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d_naufal\document\"/>
    </mc:Choice>
  </mc:AlternateContent>
  <xr:revisionPtr revIDLastSave="0" documentId="13_ncr:1_{B6CD7564-46D7-4E11-8650-1F10AC4FA714}" xr6:coauthVersionLast="47" xr6:coauthVersionMax="47" xr10:uidLastSave="{00000000-0000-0000-0000-000000000000}"/>
  <bookViews>
    <workbookView xWindow="-105" yWindow="0" windowWidth="14610" windowHeight="15585" xr2:uid="{71619E6D-3FF1-42FD-BFA1-6B89455B7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S97" i="1" l="1"/>
  <c r="AS96" i="1"/>
  <c r="AS95" i="1"/>
  <c r="AS94" i="1"/>
  <c r="AS93" i="1"/>
  <c r="BF92" i="1"/>
  <c r="AS92" i="1"/>
  <c r="BF91" i="1"/>
  <c r="AS91" i="1"/>
  <c r="BF90" i="1"/>
  <c r="BF89" i="1"/>
  <c r="BF55" i="1"/>
  <c r="BF54" i="1"/>
  <c r="BF53" i="1"/>
  <c r="BF52" i="1"/>
  <c r="AS60" i="1"/>
  <c r="AS59" i="1"/>
  <c r="AS58" i="1"/>
  <c r="AS57" i="1"/>
  <c r="AS56" i="1"/>
  <c r="AS55" i="1"/>
  <c r="AS54" i="1"/>
  <c r="BF42" i="1"/>
  <c r="AS42" i="1"/>
  <c r="BF41" i="1"/>
  <c r="AS41" i="1"/>
  <c r="AS40" i="1"/>
  <c r="AS39" i="1"/>
  <c r="BF38" i="1"/>
  <c r="AS38" i="1"/>
  <c r="AS37" i="1"/>
  <c r="BF36" i="1"/>
  <c r="AS36" i="1"/>
  <c r="BF26" i="1"/>
  <c r="BF29" i="1"/>
  <c r="BF30" i="1"/>
  <c r="BF24" i="1"/>
  <c r="AS25" i="1"/>
  <c r="AS26" i="1"/>
  <c r="AS27" i="1"/>
  <c r="AS28" i="1"/>
  <c r="AS29" i="1"/>
  <c r="AS30" i="1"/>
  <c r="AS24" i="1"/>
  <c r="BN41" i="1" l="1"/>
  <c r="AX41" i="1"/>
  <c r="AX29" i="1"/>
  <c r="AX27" i="1"/>
  <c r="AX39" i="1"/>
  <c r="BN29" i="1"/>
  <c r="BN24" i="1"/>
  <c r="AX36" i="1"/>
  <c r="BN36" i="1"/>
  <c r="AX24" i="1"/>
</calcChain>
</file>

<file path=xl/sharedStrings.xml><?xml version="1.0" encoding="utf-8"?>
<sst xmlns="http://schemas.openxmlformats.org/spreadsheetml/2006/main" count="1336" uniqueCount="280">
  <si>
    <t>id_absen_guru</t>
  </si>
  <si>
    <t>id_guru</t>
  </si>
  <si>
    <t>tgl</t>
  </si>
  <si>
    <t>jam</t>
  </si>
  <si>
    <t>ket</t>
  </si>
  <si>
    <t>alasan</t>
  </si>
  <si>
    <t>id_absen_siswa</t>
  </si>
  <si>
    <t>id_siswa</t>
  </si>
  <si>
    <t>id_mapel</t>
  </si>
  <si>
    <t>nip_guru</t>
  </si>
  <si>
    <t>nama_guru</t>
  </si>
  <si>
    <t>tempat_lahir_guru</t>
  </si>
  <si>
    <t>tgl_lahir_guru</t>
  </si>
  <si>
    <t>agama_guru</t>
  </si>
  <si>
    <t>jenis_kelamin_guru</t>
  </si>
  <si>
    <t>telepon_guru</t>
  </si>
  <si>
    <t>email</t>
  </si>
  <si>
    <t>alamat_guru</t>
  </si>
  <si>
    <t>id_user</t>
  </si>
  <si>
    <t>foto</t>
  </si>
  <si>
    <t>id_jadwal</t>
  </si>
  <si>
    <t>id_kelas</t>
  </si>
  <si>
    <t>hari</t>
  </si>
  <si>
    <t>jam_masuk</t>
  </si>
  <si>
    <t>jam_pulang</t>
  </si>
  <si>
    <t>id_jadwal_ujian</t>
  </si>
  <si>
    <t>pengawas</t>
  </si>
  <si>
    <t>jam_mulai</t>
  </si>
  <si>
    <t>jam_selesai</t>
  </si>
  <si>
    <t>jumlah_siswa</t>
  </si>
  <si>
    <t>no_bangunan</t>
  </si>
  <si>
    <t>id_kuisioner</t>
  </si>
  <si>
    <t>id_semester</t>
  </si>
  <si>
    <t>id_pertanyaan</t>
  </si>
  <si>
    <t>jawaban</t>
  </si>
  <si>
    <t>kkm</t>
  </si>
  <si>
    <t>nama_mapel</t>
  </si>
  <si>
    <t>id_nilai</t>
  </si>
  <si>
    <t>nilai</t>
  </si>
  <si>
    <t>predikat</t>
  </si>
  <si>
    <t>id_ pertanyaan</t>
  </si>
  <si>
    <t>pertanyaan</t>
  </si>
  <si>
    <t>id_ semester</t>
  </si>
  <si>
    <t>semester</t>
  </si>
  <si>
    <t>nis_siswa</t>
  </si>
  <si>
    <t>nama_siswa</t>
  </si>
  <si>
    <t>tempat_lahir_siswa</t>
  </si>
  <si>
    <t>tgl_lahir_siswa</t>
  </si>
  <si>
    <t>agama_siswa</t>
  </si>
  <si>
    <t>jenis_kelamin_siswa</t>
  </si>
  <si>
    <t>alamat_siswa</t>
  </si>
  <si>
    <t>telepon_siswa</t>
  </si>
  <si>
    <t>id_ user</t>
  </si>
  <si>
    <t>nm_ user</t>
  </si>
  <si>
    <t>username</t>
  </si>
  <si>
    <t>password</t>
  </si>
  <si>
    <t>role</t>
  </si>
  <si>
    <t>Kuningan</t>
  </si>
  <si>
    <t>083333333333</t>
  </si>
  <si>
    <t>-</t>
  </si>
  <si>
    <t>Tidak Normal -&gt; Pengumpulan Data Tanpa Format Apapun, ambil data fieldnya saja dan recordnya diambil sampelnya aja. Data didapat berdasarkan hasil survei lapangan</t>
  </si>
  <si>
    <t>Normal pertama 1NF -&gt; Data yang sudah digabung dibuat relasi untuk mendapatkan data utama yg nnti bisa dijadikan primary key, (dibuat berdadsarkan logika sendiri)</t>
  </si>
  <si>
    <t>Field dari APL</t>
  </si>
  <si>
    <t>Normal kedua 2NF -&gt; Data dipisahkan dan buatkan penghubung antara data satu dengan lainnya dengan penghubung field yang sama sebagai PK atau FK</t>
  </si>
  <si>
    <t>REFENSI</t>
  </si>
  <si>
    <t>https://aantamim.id/normalisasi-database/</t>
  </si>
  <si>
    <t>https://mfikri.com/artikel/aturan-dan-teknik-dalam-melakukan-normalisasi-data.html</t>
  </si>
  <si>
    <t>Normal ketiga 3NF -&gt; Field diberikan tanda satu bintang (*) untuk PK, dan tanda dua bintang(**) untuk FK</t>
  </si>
  <si>
    <t>kode_produk</t>
  </si>
  <si>
    <t>nama_produk</t>
  </si>
  <si>
    <t>gambar_produk</t>
  </si>
  <si>
    <t>DATA PRODUK</t>
  </si>
  <si>
    <t>kode_kategori</t>
  </si>
  <si>
    <t>nama_kategori</t>
  </si>
  <si>
    <t>DATA KATEGORI</t>
  </si>
  <si>
    <t>id_karyawan</t>
  </si>
  <si>
    <t>level_karyawan</t>
  </si>
  <si>
    <t>nama_karyawan</t>
  </si>
  <si>
    <t>alamat_karyawan</t>
  </si>
  <si>
    <t>kontak_karyawan</t>
  </si>
  <si>
    <t>username_karyawan</t>
  </si>
  <si>
    <t>password_karyawan</t>
  </si>
  <si>
    <t>foto_karyawan</t>
  </si>
  <si>
    <t>DATA KARYAWAN</t>
  </si>
  <si>
    <t>081111111111</t>
  </si>
  <si>
    <t>082222222222</t>
  </si>
  <si>
    <t>Lunas</t>
  </si>
  <si>
    <t>Selesai</t>
  </si>
  <si>
    <t>Admin</t>
  </si>
  <si>
    <t>admin</t>
  </si>
  <si>
    <t>admin.jpg</t>
  </si>
  <si>
    <t>Aji</t>
  </si>
  <si>
    <t>kode_bank</t>
  </si>
  <si>
    <t>kode_rekening</t>
  </si>
  <si>
    <t>an_rekening</t>
  </si>
  <si>
    <t>no_rekening</t>
  </si>
  <si>
    <t>kode_penawaran</t>
  </si>
  <si>
    <t>nama_penawaran</t>
  </si>
  <si>
    <t>tanggal_penawaran</t>
  </si>
  <si>
    <t>berkas_penawaran</t>
  </si>
  <si>
    <t>status_penawaran</t>
  </si>
  <si>
    <t>status_penawaran_produk</t>
  </si>
  <si>
    <t>satuan_produk</t>
  </si>
  <si>
    <t>harga_beli_produk</t>
  </si>
  <si>
    <t>harga_jual_produk</t>
  </si>
  <si>
    <t>stok_dis_produk</t>
  </si>
  <si>
    <t>limit_dis_produk</t>
  </si>
  <si>
    <t>stok_tok_produk</t>
  </si>
  <si>
    <t>limit_tok_produk</t>
  </si>
  <si>
    <t>d_produk</t>
  </si>
  <si>
    <t>h_produk</t>
  </si>
  <si>
    <t>lt_produk</t>
  </si>
  <si>
    <t>au_produk</t>
  </si>
  <si>
    <t>ss_produk</t>
  </si>
  <si>
    <t>tanggal_produk</t>
  </si>
  <si>
    <t>perubahan_produk</t>
  </si>
  <si>
    <t>perubahan_harga_produk</t>
  </si>
  <si>
    <t>id_distributor</t>
  </si>
  <si>
    <t>nama_distributor</t>
  </si>
  <si>
    <t>pic_distributor</t>
  </si>
  <si>
    <t>kontak_distributor</t>
  </si>
  <si>
    <t>alamat_distributor</t>
  </si>
  <si>
    <t>username_distributor</t>
  </si>
  <si>
    <t>password_distributor</t>
  </si>
  <si>
    <t>foto_distributor</t>
  </si>
  <si>
    <t>DATA DISTRIBUTOR</t>
  </si>
  <si>
    <t>DATA BANK</t>
  </si>
  <si>
    <t>DATA REKENING</t>
  </si>
  <si>
    <t>DATA PENAWARAN</t>
  </si>
  <si>
    <t>DATA ITEM PEMBELIAN</t>
  </si>
  <si>
    <t>kode_pembelian</t>
  </si>
  <si>
    <t>tanggal_pengajuan_pembelian</t>
  </si>
  <si>
    <t>tanggal_penerimaan_pembelian</t>
  </si>
  <si>
    <t>total_pby_pembelian</t>
  </si>
  <si>
    <t>bukti_pby_pembelian</t>
  </si>
  <si>
    <t>status_pby_pembelian</t>
  </si>
  <si>
    <t>keterangan_pembelian</t>
  </si>
  <si>
    <t>status_pembelian</t>
  </si>
  <si>
    <t>DATA PEMBELIAN</t>
  </si>
  <si>
    <t>kode_ipembelian</t>
  </si>
  <si>
    <t>tanggal_masuk_ipembelian</t>
  </si>
  <si>
    <t>qty_ipembelian</t>
  </si>
  <si>
    <t>harga_ipembelian</t>
  </si>
  <si>
    <t>subtotal_ipembelian</t>
  </si>
  <si>
    <t>status_ipembelian</t>
  </si>
  <si>
    <t>DATA ITEM PENJUALAN</t>
  </si>
  <si>
    <t>kode_ipenjualan</t>
  </si>
  <si>
    <t>qty_ipenjualan</t>
  </si>
  <si>
    <t>harga_ipenjualan</t>
  </si>
  <si>
    <t>subtotal_ipenjualan</t>
  </si>
  <si>
    <t>tanggal_ipenjualan</t>
  </si>
  <si>
    <t>status_ipenjualan</t>
  </si>
  <si>
    <t>keterangan_ipenjualan</t>
  </si>
  <si>
    <t>DATA PENJUALAN</t>
  </si>
  <si>
    <t>kode_penjualan</t>
  </si>
  <si>
    <t>tanggal_penjualan</t>
  </si>
  <si>
    <t>cash_penjualan</t>
  </si>
  <si>
    <t>total_penjualan</t>
  </si>
  <si>
    <t>keterangan_penjualan</t>
  </si>
  <si>
    <t>PT Indofood</t>
  </si>
  <si>
    <t>PT Arta Boga</t>
  </si>
  <si>
    <t>PT Wings Food</t>
  </si>
  <si>
    <t>DST1</t>
  </si>
  <si>
    <t>DST2</t>
  </si>
  <si>
    <t>DST3</t>
  </si>
  <si>
    <t>Regi</t>
  </si>
  <si>
    <t>Dinar</t>
  </si>
  <si>
    <t>Gg. Kenanga, Bekasi</t>
  </si>
  <si>
    <t>Jl. Soekarno Hatta, Bandung</t>
  </si>
  <si>
    <t>Jl. Panyawungan, Bandung</t>
  </si>
  <si>
    <t>087777777777</t>
  </si>
  <si>
    <t>088888888888</t>
  </si>
  <si>
    <t>089999999999</t>
  </si>
  <si>
    <t>distributor1</t>
  </si>
  <si>
    <t>distributor2</t>
  </si>
  <si>
    <t>distributor3</t>
  </si>
  <si>
    <t>distributor1.jpg</t>
  </si>
  <si>
    <t>distributor2.jpg</t>
  </si>
  <si>
    <t>distributor3.jpg</t>
  </si>
  <si>
    <t>nama_bank</t>
  </si>
  <si>
    <t>BCA</t>
  </si>
  <si>
    <t>Mandiri</t>
  </si>
  <si>
    <t>014</t>
  </si>
  <si>
    <t>008</t>
  </si>
  <si>
    <t>PNW1</t>
  </si>
  <si>
    <t>PNW2</t>
  </si>
  <si>
    <t>PNW3</t>
  </si>
  <si>
    <t>Penawaran Produk Baru</t>
  </si>
  <si>
    <t>Penawaran Kerja Sama</t>
  </si>
  <si>
    <t>Proposal Kerja Sama</t>
  </si>
  <si>
    <t>berkas1.pdf</t>
  </si>
  <si>
    <t>berkas2.pdf</t>
  </si>
  <si>
    <t>berkas3.pdf</t>
  </si>
  <si>
    <t>PRD1</t>
  </si>
  <si>
    <t>PRD2</t>
  </si>
  <si>
    <t>PRD3</t>
  </si>
  <si>
    <t>PRD4</t>
  </si>
  <si>
    <t>PRD5</t>
  </si>
  <si>
    <t>PRD6</t>
  </si>
  <si>
    <t>PRD7</t>
  </si>
  <si>
    <t>Diterima</t>
  </si>
  <si>
    <t>Indomilk</t>
  </si>
  <si>
    <t>Bumbu Racik</t>
  </si>
  <si>
    <t>Indomie</t>
  </si>
  <si>
    <t>Dus</t>
  </si>
  <si>
    <t>Mie Sedap</t>
  </si>
  <si>
    <t>Floridina</t>
  </si>
  <si>
    <t>Teh Gelas</t>
  </si>
  <si>
    <t>Tanggo</t>
  </si>
  <si>
    <t>Renceng</t>
  </si>
  <si>
    <t>Pak</t>
  </si>
  <si>
    <t>Indomilk.jpg</t>
  </si>
  <si>
    <t>Bumbu Racik.jpg</t>
  </si>
  <si>
    <t>Indomie.jpg</t>
  </si>
  <si>
    <t>Mie Sedap.jpg</t>
  </si>
  <si>
    <t>Floridina.jpg</t>
  </si>
  <si>
    <t>Teh Gelas.jpg</t>
  </si>
  <si>
    <t>Tanggo.jpg</t>
  </si>
  <si>
    <t>Baru</t>
  </si>
  <si>
    <t>MNMKMS</t>
  </si>
  <si>
    <t>MKNINS</t>
  </si>
  <si>
    <t>MKNRGN</t>
  </si>
  <si>
    <t>Bumbu Dapur</t>
  </si>
  <si>
    <t>BMBDPR</t>
  </si>
  <si>
    <t>Minuman Kemasan</t>
  </si>
  <si>
    <t>Makanan Instan</t>
  </si>
  <si>
    <t>Makanan Ringan</t>
  </si>
  <si>
    <t>IPBL1</t>
  </si>
  <si>
    <t>IPBL2</t>
  </si>
  <si>
    <t>IPBL3</t>
  </si>
  <si>
    <t>IPBL4</t>
  </si>
  <si>
    <t>IPBL5</t>
  </si>
  <si>
    <t>IPBL6</t>
  </si>
  <si>
    <t>IPBL7</t>
  </si>
  <si>
    <t>PBL1</t>
  </si>
  <si>
    <t>PBL2</t>
  </si>
  <si>
    <t>PBL3</t>
  </si>
  <si>
    <t>pby1.jpg</t>
  </si>
  <si>
    <t>pby2.jpg</t>
  </si>
  <si>
    <t>pby3.jpg</t>
  </si>
  <si>
    <t>IPJL1</t>
  </si>
  <si>
    <t xml:space="preserve">  </t>
  </si>
  <si>
    <t>IPJL2</t>
  </si>
  <si>
    <t>IPJL3</t>
  </si>
  <si>
    <t>IPJL4</t>
  </si>
  <si>
    <t>PJL1</t>
  </si>
  <si>
    <t>PJL2</t>
  </si>
  <si>
    <t>nama_penjualan</t>
  </si>
  <si>
    <t>Anom</t>
  </si>
  <si>
    <t>Boy</t>
  </si>
  <si>
    <t>Dama</t>
  </si>
  <si>
    <t>Kasir</t>
  </si>
  <si>
    <t>kasir</t>
  </si>
  <si>
    <t>kasir.jpg</t>
  </si>
  <si>
    <t>Pemilik</t>
  </si>
  <si>
    <t>Rian</t>
  </si>
  <si>
    <t>pemilik</t>
  </si>
  <si>
    <t>pemilik.jpg</t>
  </si>
  <si>
    <t>REK1</t>
  </si>
  <si>
    <t>REK2</t>
  </si>
  <si>
    <t>REK3</t>
  </si>
  <si>
    <t>*id_distributor</t>
  </si>
  <si>
    <t>*kode_bank</t>
  </si>
  <si>
    <t>*kode_rekening</t>
  </si>
  <si>
    <t>**kode_bank</t>
  </si>
  <si>
    <t>**id_distributor</t>
  </si>
  <si>
    <t>*kode_penawaran</t>
  </si>
  <si>
    <t>*kode_produk</t>
  </si>
  <si>
    <t>**kode_penawaran</t>
  </si>
  <si>
    <t>**kode_kategori</t>
  </si>
  <si>
    <t>*kode_kategori</t>
  </si>
  <si>
    <t>*kode_ipembelian</t>
  </si>
  <si>
    <t>**kode_pembelian</t>
  </si>
  <si>
    <t>**kode_produk</t>
  </si>
  <si>
    <t>*kode_pembelian</t>
  </si>
  <si>
    <t>**kode_rekening</t>
  </si>
  <si>
    <t>*kode_ipenjualan</t>
  </si>
  <si>
    <t>**kode_penjualan</t>
  </si>
  <si>
    <t>*kode_penjualan</t>
  </si>
  <si>
    <t>**id_karyawan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</si>
</sst>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41" formatCode="_-* #,##0_-;\-* #,##0_-;_-* &quot;-&quot;_-;_-@_-"/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202124"/>
      <name val="Arial"/>
      <family val="2"/>
    </font>
    <font>
      <u/>
      <sz val="9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3" fillId="3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1" xfId="0" quotePrefix="1" applyFont="1" applyFill="1" applyBorder="1" applyAlignment="1">
      <alignment vertical="center"/>
    </xf>
    <xf numFmtId="0" fontId="3" fillId="2" borderId="1" xfId="1" quotePrefix="1" applyNumberFormat="1" applyFont="1" applyFill="1" applyBorder="1" applyAlignment="1">
      <alignment vertical="center"/>
    </xf>
    <xf numFmtId="0" fontId="5" fillId="0" borderId="1" xfId="0" applyFont="1" applyBorder="1"/>
    <xf numFmtId="164" fontId="3" fillId="2" borderId="1" xfId="0" applyNumberFormat="1" applyFont="1" applyFill="1" applyBorder="1" applyAlignment="1">
      <alignment vertical="center"/>
    </xf>
    <xf numFmtId="41" fontId="3" fillId="2" borderId="1" xfId="0" applyNumberFormat="1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left" vertical="center"/>
    </xf>
    <xf numFmtId="42" fontId="3" fillId="2" borderId="1" xfId="0" applyNumberFormat="1" applyFont="1" applyFill="1" applyBorder="1" applyAlignment="1">
      <alignment horizontal="left" vertical="center"/>
    </xf>
    <xf numFmtId="41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/>
    </xf>
    <xf numFmtId="41" fontId="3" fillId="2" borderId="1" xfId="0" quotePrefix="1" applyNumberFormat="1" applyFont="1" applyFill="1" applyBorder="1" applyAlignment="1">
      <alignment horizontal="left" vertical="center"/>
    </xf>
    <xf numFmtId="0" fontId="3" fillId="2" borderId="1" xfId="0" quotePrefix="1" applyFont="1" applyFill="1" applyBorder="1" applyAlignment="1">
      <alignment horizontal="left" vertical="center"/>
    </xf>
    <xf numFmtId="42" fontId="3" fillId="2" borderId="0" xfId="0" applyNumberFormat="1" applyFont="1" applyFill="1" applyBorder="1" applyAlignment="1">
      <alignment horizontal="left" vertical="center"/>
    </xf>
    <xf numFmtId="0" fontId="3" fillId="2" borderId="0" xfId="0" quotePrefix="1" applyFont="1" applyFill="1" applyBorder="1" applyAlignment="1">
      <alignment horizontal="left" vertical="center"/>
    </xf>
    <xf numFmtId="0" fontId="3" fillId="2" borderId="1" xfId="1" applyNumberFormat="1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left" vertical="center"/>
    </xf>
    <xf numFmtId="0" fontId="3" fillId="2" borderId="0" xfId="0" quotePrefix="1" applyFont="1" applyFill="1" applyBorder="1" applyAlignment="1">
      <alignment vertical="center"/>
    </xf>
    <xf numFmtId="0" fontId="6" fillId="2" borderId="0" xfId="1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right" vertical="center"/>
    </xf>
    <xf numFmtId="42" fontId="3" fillId="2" borderId="1" xfId="0" applyNumberFormat="1" applyFont="1" applyFill="1" applyBorder="1" applyAlignment="1">
      <alignment vertical="center"/>
    </xf>
    <xf numFmtId="0" fontId="6" fillId="2" borderId="0" xfId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8EBA6-E28E-4ECF-8F97-7B562D1E2AA9}">
  <dimension ref="A2:CX159"/>
  <sheetViews>
    <sheetView tabSelected="1" topLeftCell="H47" zoomScale="85" zoomScaleNormal="85" workbookViewId="0">
      <selection activeCell="L58" sqref="L58:P58"/>
    </sheetView>
  </sheetViews>
  <sheetFormatPr defaultRowHeight="12" x14ac:dyDescent="0.25"/>
  <cols>
    <col min="1" max="1" width="9.140625" style="2"/>
    <col min="2" max="2" width="12.42578125" style="2" customWidth="1"/>
    <col min="3" max="3" width="16.42578125" style="2" bestFit="1" customWidth="1"/>
    <col min="4" max="4" width="14.140625" style="2" bestFit="1" customWidth="1"/>
    <col min="5" max="5" width="19.85546875" style="2" bestFit="1" customWidth="1"/>
    <col min="6" max="6" width="28" style="2" bestFit="1" customWidth="1"/>
    <col min="7" max="7" width="20.5703125" style="2" bestFit="1" customWidth="1"/>
    <col min="8" max="8" width="21" style="2" bestFit="1" customWidth="1"/>
    <col min="9" max="9" width="15.28515625" style="2" bestFit="1" customWidth="1"/>
    <col min="10" max="10" width="15" style="2" bestFit="1" customWidth="1"/>
    <col min="11" max="11" width="14.42578125" style="2" bestFit="1" customWidth="1"/>
    <col min="12" max="12" width="14.42578125" style="2" customWidth="1"/>
    <col min="13" max="13" width="12" style="2" bestFit="1" customWidth="1"/>
    <col min="14" max="14" width="12.140625" style="2" bestFit="1" customWidth="1"/>
    <col min="15" max="15" width="16.42578125" style="2" bestFit="1" customWidth="1"/>
    <col min="16" max="16" width="23.28515625" style="2" bestFit="1" customWidth="1"/>
    <col min="17" max="17" width="18.5703125" style="2" bestFit="1" customWidth="1"/>
    <col min="18" max="18" width="18" style="2" bestFit="1" customWidth="1"/>
    <col min="19" max="19" width="17.42578125" style="2" bestFit="1" customWidth="1"/>
    <col min="20" max="20" width="12.7109375" style="2" bestFit="1" customWidth="1"/>
    <col min="21" max="21" width="24.85546875" style="2" bestFit="1" customWidth="1"/>
    <col min="22" max="22" width="13.28515625" style="2" bestFit="1" customWidth="1"/>
    <col min="23" max="23" width="14.28515625" style="2" bestFit="1" customWidth="1"/>
    <col min="24" max="24" width="17.85546875" style="2" bestFit="1" customWidth="1"/>
    <col min="25" max="25" width="17.7109375" style="2" bestFit="1" customWidth="1"/>
    <col min="26" max="26" width="15.7109375" style="2" bestFit="1" customWidth="1"/>
    <col min="27" max="27" width="16.140625" style="2" bestFit="1" customWidth="1"/>
    <col min="28" max="28" width="16" style="2" bestFit="1" customWidth="1"/>
    <col min="29" max="29" width="16.42578125" style="2" bestFit="1" customWidth="1"/>
    <col min="30" max="30" width="15" style="2" bestFit="1" customWidth="1"/>
    <col min="31" max="32" width="9.42578125" style="2" bestFit="1" customWidth="1"/>
    <col min="33" max="33" width="9.5703125" style="2" bestFit="1" customWidth="1"/>
    <col min="34" max="34" width="10.42578125" style="2" bestFit="1" customWidth="1"/>
    <col min="35" max="35" width="10" style="2" bestFit="1" customWidth="1"/>
    <col min="36" max="36" width="14.85546875" style="2" bestFit="1" customWidth="1"/>
    <col min="37" max="37" width="18.140625" style="2" bestFit="1" customWidth="1"/>
    <col min="38" max="38" width="24.140625" style="2" bestFit="1" customWidth="1"/>
    <col min="39" max="39" width="13.85546875" style="2" bestFit="1" customWidth="1"/>
    <col min="40" max="40" width="19.140625" style="2" bestFit="1" customWidth="1"/>
    <col min="41" max="41" width="16.7109375" style="2" bestFit="1" customWidth="1"/>
    <col min="42" max="42" width="25.85546875" style="2" bestFit="1" customWidth="1"/>
    <col min="43" max="43" width="15.140625" style="2" bestFit="1" customWidth="1"/>
    <col min="44" max="44" width="17.28515625" style="2" bestFit="1" customWidth="1"/>
    <col min="45" max="45" width="19.7109375" style="2" bestFit="1" customWidth="1"/>
    <col min="46" max="46" width="17.7109375" style="2" bestFit="1" customWidth="1"/>
    <col min="47" max="47" width="16.140625" style="2" bestFit="1" customWidth="1"/>
    <col min="48" max="48" width="28.85546875" style="2" bestFit="1" customWidth="1"/>
    <col min="49" max="49" width="30.42578125" style="2" bestFit="1" customWidth="1"/>
    <col min="50" max="50" width="20.28515625" style="2" bestFit="1" customWidth="1"/>
    <col min="51" max="51" width="20.7109375" style="2" bestFit="1" customWidth="1"/>
    <col min="52" max="52" width="21.5703125" style="2" bestFit="1" customWidth="1"/>
    <col min="53" max="53" width="22" style="2" bestFit="1" customWidth="1"/>
    <col min="54" max="54" width="17" style="2" bestFit="1" customWidth="1"/>
    <col min="55" max="55" width="16" style="2" bestFit="1" customWidth="1"/>
    <col min="56" max="56" width="14.42578125" style="2" bestFit="1" customWidth="1"/>
    <col min="57" max="57" width="16.42578125" style="2" bestFit="1" customWidth="1"/>
    <col min="58" max="58" width="19" style="2" bestFit="1" customWidth="1"/>
    <col min="59" max="59" width="18.140625" style="2" bestFit="1" customWidth="1"/>
    <col min="60" max="60" width="16.85546875" style="2" bestFit="1" customWidth="1"/>
    <col min="61" max="61" width="21.85546875" style="2" bestFit="1" customWidth="1"/>
    <col min="62" max="63" width="15.42578125" style="2" bestFit="1" customWidth="1"/>
    <col min="64" max="64" width="17.5703125" style="2" bestFit="1" customWidth="1"/>
    <col min="65" max="65" width="14.85546875" style="2" bestFit="1" customWidth="1"/>
    <col min="66" max="66" width="15.140625" style="2" bestFit="1" customWidth="1"/>
    <col min="67" max="67" width="21.140625" style="2" bestFit="1" customWidth="1"/>
    <col min="68" max="68" width="12.140625" style="2" bestFit="1" customWidth="1"/>
    <col min="69" max="69" width="15" style="2" bestFit="1" customWidth="1"/>
    <col min="70" max="70" width="15.42578125" style="2" bestFit="1" customWidth="1"/>
    <col min="71" max="72" width="16.5703125" style="2" bestFit="1" customWidth="1"/>
    <col min="73" max="73" width="19.5703125" style="2" bestFit="1" customWidth="1"/>
    <col min="74" max="74" width="19.140625" style="2" bestFit="1" customWidth="1"/>
    <col min="75" max="75" width="14.28515625" style="2" bestFit="1" customWidth="1"/>
    <col min="76" max="76" width="16.140625" style="2" bestFit="1" customWidth="1"/>
    <col min="77" max="77" width="20.85546875" style="2" bestFit="1" customWidth="1"/>
    <col min="78" max="78" width="12.140625" style="2" bestFit="1" customWidth="1"/>
    <col min="79" max="79" width="15" style="2" bestFit="1" customWidth="1"/>
    <col min="80" max="80" width="15.42578125" style="2" bestFit="1" customWidth="1"/>
    <col min="81" max="81" width="20.7109375" style="2" bestFit="1" customWidth="1"/>
    <col min="82" max="82" width="16.5703125" style="2" bestFit="1" customWidth="1"/>
    <col min="83" max="83" width="19.5703125" style="2" bestFit="1" customWidth="1"/>
    <col min="84" max="84" width="19.140625" style="2" bestFit="1" customWidth="1"/>
    <col min="85" max="85" width="14.28515625" style="2" bestFit="1" customWidth="1"/>
    <col min="86" max="86" width="15.85546875" style="2" bestFit="1" customWidth="1"/>
    <col min="87" max="87" width="13.85546875" style="2" bestFit="1" customWidth="1"/>
    <col min="88" max="88" width="12.140625" style="2" bestFit="1" customWidth="1"/>
    <col min="89" max="89" width="31" style="2" bestFit="1" customWidth="1"/>
    <col min="90" max="90" width="11.7109375" style="2" bestFit="1" customWidth="1"/>
    <col min="91" max="91" width="10.5703125" style="2" bestFit="1" customWidth="1"/>
    <col min="92" max="92" width="11" style="2" bestFit="1" customWidth="1"/>
    <col min="93" max="16384" width="9.140625" style="2"/>
  </cols>
  <sheetData>
    <row r="2" spans="2:14" s="1" customFormat="1" x14ac:dyDescent="0.25">
      <c r="B2" s="1" t="s">
        <v>64</v>
      </c>
    </row>
    <row r="3" spans="2:14" x14ac:dyDescent="0.25">
      <c r="B3" s="2" t="s">
        <v>65</v>
      </c>
    </row>
    <row r="4" spans="2:14" x14ac:dyDescent="0.25">
      <c r="B4" s="2" t="s">
        <v>66</v>
      </c>
    </row>
    <row r="6" spans="2:14" hidden="1" x14ac:dyDescent="0.25">
      <c r="B6" s="2" t="s">
        <v>62</v>
      </c>
    </row>
    <row r="7" spans="2:14" hidden="1" x14ac:dyDescent="0.25">
      <c r="B7" s="3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  <c r="H7" s="3"/>
      <c r="I7" s="3"/>
      <c r="J7" s="3"/>
      <c r="K7" s="3"/>
      <c r="L7" s="3"/>
      <c r="M7" s="3"/>
      <c r="N7" s="3"/>
    </row>
    <row r="8" spans="2:14" hidden="1" x14ac:dyDescent="0.25">
      <c r="B8" s="3" t="s">
        <v>6</v>
      </c>
      <c r="C8" s="3" t="s">
        <v>7</v>
      </c>
      <c r="D8" s="3" t="s">
        <v>8</v>
      </c>
      <c r="E8" s="3" t="s">
        <v>1</v>
      </c>
      <c r="F8" s="3" t="s">
        <v>2</v>
      </c>
      <c r="G8" s="3" t="s">
        <v>3</v>
      </c>
      <c r="H8" s="3" t="s">
        <v>4</v>
      </c>
      <c r="I8" s="3" t="s">
        <v>5</v>
      </c>
      <c r="J8" s="3"/>
      <c r="K8" s="3"/>
      <c r="L8" s="3"/>
      <c r="M8" s="3"/>
      <c r="N8" s="3"/>
    </row>
    <row r="9" spans="2:14" hidden="1" x14ac:dyDescent="0.25">
      <c r="B9" s="3" t="s">
        <v>1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  <c r="K9" s="3" t="s">
        <v>17</v>
      </c>
      <c r="L9" s="3"/>
      <c r="M9" s="3" t="s">
        <v>18</v>
      </c>
      <c r="N9" s="3" t="s">
        <v>19</v>
      </c>
    </row>
    <row r="10" spans="2:14" hidden="1" x14ac:dyDescent="0.25">
      <c r="B10" s="3" t="s">
        <v>20</v>
      </c>
      <c r="C10" s="3" t="s">
        <v>21</v>
      </c>
      <c r="D10" s="3" t="s">
        <v>1</v>
      </c>
      <c r="E10" s="3" t="s">
        <v>8</v>
      </c>
      <c r="F10" s="3" t="s">
        <v>22</v>
      </c>
      <c r="G10" s="3" t="s">
        <v>23</v>
      </c>
      <c r="H10" s="3" t="s">
        <v>24</v>
      </c>
      <c r="I10" s="3"/>
      <c r="J10" s="3"/>
      <c r="K10" s="3"/>
      <c r="L10" s="3"/>
      <c r="M10" s="3"/>
      <c r="N10" s="3"/>
    </row>
    <row r="11" spans="2:14" hidden="1" x14ac:dyDescent="0.25">
      <c r="B11" s="3" t="s">
        <v>25</v>
      </c>
      <c r="C11" s="3" t="s">
        <v>21</v>
      </c>
      <c r="D11" s="3" t="s">
        <v>1</v>
      </c>
      <c r="E11" s="3" t="s">
        <v>8</v>
      </c>
      <c r="F11" s="3" t="s">
        <v>26</v>
      </c>
      <c r="G11" s="3" t="s">
        <v>22</v>
      </c>
      <c r="H11" s="3" t="s">
        <v>27</v>
      </c>
      <c r="I11" s="3" t="s">
        <v>28</v>
      </c>
      <c r="J11" s="3"/>
      <c r="K11" s="3"/>
      <c r="L11" s="3"/>
      <c r="M11" s="3"/>
      <c r="N11" s="3"/>
    </row>
    <row r="12" spans="2:14" hidden="1" x14ac:dyDescent="0.25">
      <c r="B12" s="3" t="s">
        <v>21</v>
      </c>
      <c r="C12" s="3" t="s">
        <v>29</v>
      </c>
      <c r="D12" s="3" t="s">
        <v>30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2:14" hidden="1" x14ac:dyDescent="0.25">
      <c r="B13" s="3" t="s">
        <v>31</v>
      </c>
      <c r="C13" s="3" t="s">
        <v>1</v>
      </c>
      <c r="D13" s="3" t="s">
        <v>32</v>
      </c>
      <c r="E13" s="3" t="s">
        <v>33</v>
      </c>
      <c r="F13" s="3" t="s">
        <v>7</v>
      </c>
      <c r="G13" s="3" t="s">
        <v>34</v>
      </c>
      <c r="H13" s="3"/>
      <c r="I13" s="3"/>
      <c r="J13" s="3"/>
      <c r="K13" s="3"/>
      <c r="L13" s="3"/>
      <c r="M13" s="3"/>
      <c r="N13" s="3"/>
    </row>
    <row r="14" spans="2:14" hidden="1" x14ac:dyDescent="0.25">
      <c r="B14" s="3" t="s">
        <v>8</v>
      </c>
      <c r="C14" s="3" t="s">
        <v>21</v>
      </c>
      <c r="D14" s="3" t="s">
        <v>35</v>
      </c>
      <c r="E14" s="3" t="s">
        <v>36</v>
      </c>
      <c r="F14" s="3"/>
      <c r="G14" s="3"/>
      <c r="H14" s="3"/>
      <c r="I14" s="3"/>
      <c r="J14" s="3"/>
      <c r="K14" s="3"/>
      <c r="L14" s="3"/>
      <c r="M14" s="3"/>
      <c r="N14" s="3"/>
    </row>
    <row r="15" spans="2:14" hidden="1" x14ac:dyDescent="0.25">
      <c r="B15" s="3" t="s">
        <v>37</v>
      </c>
      <c r="C15" s="3" t="s">
        <v>7</v>
      </c>
      <c r="D15" s="3" t="s">
        <v>8</v>
      </c>
      <c r="E15" s="3" t="s">
        <v>35</v>
      </c>
      <c r="F15" s="3" t="s">
        <v>38</v>
      </c>
      <c r="G15" s="3" t="s">
        <v>39</v>
      </c>
      <c r="H15" s="3"/>
      <c r="I15" s="3"/>
      <c r="J15" s="3"/>
      <c r="K15" s="3"/>
      <c r="L15" s="3"/>
      <c r="M15" s="3"/>
      <c r="N15" s="3"/>
    </row>
    <row r="16" spans="2:14" hidden="1" x14ac:dyDescent="0.25">
      <c r="B16" s="3" t="s">
        <v>40</v>
      </c>
      <c r="C16" s="3" t="s">
        <v>41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02" hidden="1" x14ac:dyDescent="0.25">
      <c r="B17" s="3" t="s">
        <v>42</v>
      </c>
      <c r="C17" s="3" t="s">
        <v>43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02" hidden="1" x14ac:dyDescent="0.25">
      <c r="B18" s="3" t="s">
        <v>7</v>
      </c>
      <c r="C18" s="3" t="s">
        <v>44</v>
      </c>
      <c r="D18" s="3" t="s">
        <v>45</v>
      </c>
      <c r="E18" s="3" t="s">
        <v>46</v>
      </c>
      <c r="F18" s="3" t="s">
        <v>47</v>
      </c>
      <c r="G18" s="3" t="s">
        <v>48</v>
      </c>
      <c r="H18" s="3" t="s">
        <v>49</v>
      </c>
      <c r="I18" s="3" t="s">
        <v>50</v>
      </c>
      <c r="J18" s="3" t="s">
        <v>51</v>
      </c>
      <c r="K18" s="3" t="s">
        <v>21</v>
      </c>
      <c r="L18" s="3"/>
      <c r="M18" s="3" t="s">
        <v>18</v>
      </c>
      <c r="N18" s="3" t="s">
        <v>19</v>
      </c>
    </row>
    <row r="19" spans="1:102" hidden="1" x14ac:dyDescent="0.25">
      <c r="B19" s="3" t="s">
        <v>52</v>
      </c>
      <c r="C19" s="3" t="s">
        <v>53</v>
      </c>
      <c r="D19" s="3" t="s">
        <v>54</v>
      </c>
      <c r="E19" s="3" t="s">
        <v>55</v>
      </c>
      <c r="F19" s="3" t="s">
        <v>56</v>
      </c>
      <c r="G19" s="3"/>
      <c r="H19" s="3"/>
      <c r="I19" s="3"/>
      <c r="J19" s="3"/>
      <c r="K19" s="3"/>
      <c r="L19" s="3"/>
      <c r="M19" s="3"/>
      <c r="N19" s="3"/>
    </row>
    <row r="21" spans="1:102" s="1" customFormat="1" x14ac:dyDescent="0.25">
      <c r="B21" s="1" t="s">
        <v>60</v>
      </c>
    </row>
    <row r="22" spans="1:102" s="4" customFormat="1" x14ac:dyDescent="0.25">
      <c r="B22" s="5" t="s">
        <v>125</v>
      </c>
      <c r="C22" s="5"/>
      <c r="D22" s="5"/>
      <c r="E22" s="5"/>
      <c r="F22" s="5"/>
      <c r="G22" s="5"/>
      <c r="H22" s="5"/>
      <c r="I22" s="5"/>
      <c r="J22" s="5" t="s">
        <v>126</v>
      </c>
      <c r="K22" s="5"/>
      <c r="L22" s="6" t="s">
        <v>127</v>
      </c>
      <c r="M22" s="7"/>
      <c r="N22" s="8"/>
      <c r="O22" s="5" t="s">
        <v>128</v>
      </c>
      <c r="P22" s="5"/>
      <c r="Q22" s="5"/>
      <c r="R22" s="5"/>
      <c r="S22" s="5"/>
      <c r="T22" s="5" t="s">
        <v>71</v>
      </c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 t="s">
        <v>74</v>
      </c>
      <c r="AN22" s="5"/>
      <c r="AO22" s="5" t="s">
        <v>129</v>
      </c>
      <c r="AP22" s="5"/>
      <c r="AQ22" s="5"/>
      <c r="AR22" s="5"/>
      <c r="AS22" s="5"/>
      <c r="AT22" s="5"/>
      <c r="AU22" s="5" t="s">
        <v>138</v>
      </c>
      <c r="AV22" s="5"/>
      <c r="AW22" s="5"/>
      <c r="AX22" s="5"/>
      <c r="AY22" s="5"/>
      <c r="AZ22" s="5"/>
      <c r="BA22" s="5"/>
      <c r="BB22" s="5"/>
      <c r="BC22" s="5" t="s">
        <v>145</v>
      </c>
      <c r="BD22" s="5"/>
      <c r="BE22" s="5"/>
      <c r="BF22" s="5"/>
      <c r="BG22" s="5"/>
      <c r="BH22" s="5"/>
      <c r="BI22" s="5"/>
      <c r="BJ22" s="6" t="s">
        <v>153</v>
      </c>
      <c r="BK22" s="7"/>
      <c r="BL22" s="7"/>
      <c r="BM22" s="7"/>
      <c r="BN22" s="7"/>
      <c r="BO22" s="8"/>
      <c r="BP22" s="5" t="s">
        <v>83</v>
      </c>
      <c r="BQ22" s="5"/>
      <c r="BR22" s="5"/>
      <c r="BS22" s="5"/>
      <c r="BT22" s="5"/>
      <c r="BU22" s="5"/>
      <c r="BV22" s="5"/>
      <c r="BW22" s="5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Q22" s="9"/>
      <c r="CR22" s="9"/>
      <c r="CS22" s="9"/>
      <c r="CT22" s="9"/>
      <c r="CU22" s="9"/>
      <c r="CV22" s="9"/>
      <c r="CW22" s="9"/>
      <c r="CX22" s="9"/>
    </row>
    <row r="23" spans="1:102" s="10" customFormat="1" x14ac:dyDescent="0.25">
      <c r="B23" s="11" t="s">
        <v>117</v>
      </c>
      <c r="C23" s="11" t="s">
        <v>118</v>
      </c>
      <c r="D23" s="11" t="s">
        <v>119</v>
      </c>
      <c r="E23" s="11" t="s">
        <v>120</v>
      </c>
      <c r="F23" s="11" t="s">
        <v>121</v>
      </c>
      <c r="G23" s="11" t="s">
        <v>122</v>
      </c>
      <c r="H23" s="11" t="s">
        <v>123</v>
      </c>
      <c r="I23" s="11" t="s">
        <v>124</v>
      </c>
      <c r="J23" s="11" t="s">
        <v>92</v>
      </c>
      <c r="K23" s="11" t="s">
        <v>179</v>
      </c>
      <c r="L23" s="11" t="s">
        <v>93</v>
      </c>
      <c r="M23" s="11" t="s">
        <v>94</v>
      </c>
      <c r="N23" s="11" t="s">
        <v>95</v>
      </c>
      <c r="O23" s="11" t="s">
        <v>96</v>
      </c>
      <c r="P23" s="11" t="s">
        <v>97</v>
      </c>
      <c r="Q23" s="11" t="s">
        <v>98</v>
      </c>
      <c r="R23" s="11" t="s">
        <v>99</v>
      </c>
      <c r="S23" s="11" t="s">
        <v>100</v>
      </c>
      <c r="T23" s="11" t="s">
        <v>68</v>
      </c>
      <c r="U23" s="11" t="s">
        <v>101</v>
      </c>
      <c r="V23" s="11" t="s">
        <v>69</v>
      </c>
      <c r="W23" s="11" t="s">
        <v>102</v>
      </c>
      <c r="X23" s="11" t="s">
        <v>103</v>
      </c>
      <c r="Y23" s="11" t="s">
        <v>104</v>
      </c>
      <c r="Z23" s="11" t="s">
        <v>105</v>
      </c>
      <c r="AA23" s="11" t="s">
        <v>106</v>
      </c>
      <c r="AB23" s="11" t="s">
        <v>107</v>
      </c>
      <c r="AC23" s="11" t="s">
        <v>108</v>
      </c>
      <c r="AD23" s="11" t="s">
        <v>70</v>
      </c>
      <c r="AE23" s="11" t="s">
        <v>109</v>
      </c>
      <c r="AF23" s="11" t="s">
        <v>110</v>
      </c>
      <c r="AG23" s="11" t="s">
        <v>111</v>
      </c>
      <c r="AH23" s="11" t="s">
        <v>112</v>
      </c>
      <c r="AI23" s="11" t="s">
        <v>113</v>
      </c>
      <c r="AJ23" s="11" t="s">
        <v>114</v>
      </c>
      <c r="AK23" s="11" t="s">
        <v>115</v>
      </c>
      <c r="AL23" s="11" t="s">
        <v>116</v>
      </c>
      <c r="AM23" s="11" t="s">
        <v>72</v>
      </c>
      <c r="AN23" s="11" t="s">
        <v>73</v>
      </c>
      <c r="AO23" s="11" t="s">
        <v>139</v>
      </c>
      <c r="AP23" s="11" t="s">
        <v>140</v>
      </c>
      <c r="AQ23" s="11" t="s">
        <v>141</v>
      </c>
      <c r="AR23" s="11" t="s">
        <v>142</v>
      </c>
      <c r="AS23" s="11" t="s">
        <v>143</v>
      </c>
      <c r="AT23" s="11" t="s">
        <v>144</v>
      </c>
      <c r="AU23" s="11" t="s">
        <v>130</v>
      </c>
      <c r="AV23" s="11" t="s">
        <v>131</v>
      </c>
      <c r="AW23" s="11" t="s">
        <v>132</v>
      </c>
      <c r="AX23" s="11" t="s">
        <v>133</v>
      </c>
      <c r="AY23" s="11" t="s">
        <v>134</v>
      </c>
      <c r="AZ23" s="11" t="s">
        <v>135</v>
      </c>
      <c r="BA23" s="11" t="s">
        <v>136</v>
      </c>
      <c r="BB23" s="11" t="s">
        <v>137</v>
      </c>
      <c r="BC23" s="11" t="s">
        <v>146</v>
      </c>
      <c r="BD23" s="11" t="s">
        <v>147</v>
      </c>
      <c r="BE23" s="11" t="s">
        <v>148</v>
      </c>
      <c r="BF23" s="11" t="s">
        <v>149</v>
      </c>
      <c r="BG23" s="11" t="s">
        <v>150</v>
      </c>
      <c r="BH23" s="11" t="s">
        <v>151</v>
      </c>
      <c r="BI23" s="11" t="s">
        <v>152</v>
      </c>
      <c r="BJ23" s="11" t="s">
        <v>154</v>
      </c>
      <c r="BK23" s="11" t="s">
        <v>247</v>
      </c>
      <c r="BL23" s="11" t="s">
        <v>155</v>
      </c>
      <c r="BM23" s="11" t="s">
        <v>156</v>
      </c>
      <c r="BN23" s="11" t="s">
        <v>157</v>
      </c>
      <c r="BO23" s="11" t="s">
        <v>158</v>
      </c>
      <c r="BP23" s="11" t="s">
        <v>75</v>
      </c>
      <c r="BQ23" s="11" t="s">
        <v>76</v>
      </c>
      <c r="BR23" s="11" t="s">
        <v>77</v>
      </c>
      <c r="BS23" s="11" t="s">
        <v>78</v>
      </c>
      <c r="BT23" s="11" t="s">
        <v>79</v>
      </c>
      <c r="BU23" s="11" t="s">
        <v>80</v>
      </c>
      <c r="BV23" s="11" t="s">
        <v>81</v>
      </c>
      <c r="BW23" s="11" t="s">
        <v>82</v>
      </c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</row>
    <row r="24" spans="1:102" s="13" customFormat="1" x14ac:dyDescent="0.2">
      <c r="B24" s="3" t="s">
        <v>162</v>
      </c>
      <c r="C24" s="3" t="s">
        <v>159</v>
      </c>
      <c r="D24" s="14" t="s">
        <v>91</v>
      </c>
      <c r="E24" s="15" t="s">
        <v>170</v>
      </c>
      <c r="F24" s="16" t="s">
        <v>167</v>
      </c>
      <c r="G24" s="3" t="s">
        <v>173</v>
      </c>
      <c r="H24" s="3" t="s">
        <v>173</v>
      </c>
      <c r="I24" s="3" t="s">
        <v>176</v>
      </c>
      <c r="J24" s="14" t="s">
        <v>182</v>
      </c>
      <c r="K24" s="3" t="s">
        <v>180</v>
      </c>
      <c r="L24" s="3" t="s">
        <v>258</v>
      </c>
      <c r="M24" s="3" t="s">
        <v>159</v>
      </c>
      <c r="N24" s="3">
        <v>1111111111</v>
      </c>
      <c r="O24" s="3" t="s">
        <v>184</v>
      </c>
      <c r="P24" s="3" t="s">
        <v>187</v>
      </c>
      <c r="Q24" s="17">
        <v>45069</v>
      </c>
      <c r="R24" s="3" t="s">
        <v>190</v>
      </c>
      <c r="S24" s="18">
        <v>2</v>
      </c>
      <c r="T24" s="3" t="s">
        <v>193</v>
      </c>
      <c r="U24" s="3" t="s">
        <v>200</v>
      </c>
      <c r="V24" s="19" t="s">
        <v>201</v>
      </c>
      <c r="W24" s="19" t="s">
        <v>210</v>
      </c>
      <c r="X24" s="20">
        <v>193600</v>
      </c>
      <c r="Y24" s="20">
        <v>198000</v>
      </c>
      <c r="Z24" s="21">
        <v>751</v>
      </c>
      <c r="AA24" s="21">
        <v>100</v>
      </c>
      <c r="AB24" s="21">
        <v>14</v>
      </c>
      <c r="AC24" s="21">
        <v>20</v>
      </c>
      <c r="AD24" s="19" t="s">
        <v>211</v>
      </c>
      <c r="AE24" s="22">
        <v>123</v>
      </c>
      <c r="AF24" s="22">
        <v>123</v>
      </c>
      <c r="AG24" s="22">
        <v>123</v>
      </c>
      <c r="AH24" s="22">
        <v>123</v>
      </c>
      <c r="AI24" s="22">
        <v>123</v>
      </c>
      <c r="AJ24" s="19">
        <v>45070</v>
      </c>
      <c r="AK24" s="22" t="s">
        <v>218</v>
      </c>
      <c r="AL24" s="22">
        <v>0</v>
      </c>
      <c r="AM24" s="22" t="s">
        <v>219</v>
      </c>
      <c r="AN24" s="22" t="s">
        <v>224</v>
      </c>
      <c r="AO24" s="22" t="s">
        <v>227</v>
      </c>
      <c r="AP24" s="17">
        <v>45069</v>
      </c>
      <c r="AQ24" s="21">
        <v>100</v>
      </c>
      <c r="AR24" s="20">
        <v>193600</v>
      </c>
      <c r="AS24" s="20">
        <f>AQ24*AR24</f>
        <v>19360000</v>
      </c>
      <c r="AT24" s="23">
        <v>3</v>
      </c>
      <c r="AU24" s="22" t="s">
        <v>234</v>
      </c>
      <c r="AV24" s="17">
        <v>45070</v>
      </c>
      <c r="AW24" s="17">
        <v>45071</v>
      </c>
      <c r="AX24" s="20">
        <f>SUM(AS24:AS26)</f>
        <v>82210000</v>
      </c>
      <c r="AY24" s="22" t="s">
        <v>237</v>
      </c>
      <c r="AZ24" s="22" t="s">
        <v>86</v>
      </c>
      <c r="BA24" s="19" t="s">
        <v>59</v>
      </c>
      <c r="BB24" s="22" t="s">
        <v>87</v>
      </c>
      <c r="BC24" s="22" t="s">
        <v>240</v>
      </c>
      <c r="BD24" s="24">
        <v>20</v>
      </c>
      <c r="BE24" s="20">
        <v>198000</v>
      </c>
      <c r="BF24" s="20">
        <f>BD24*BE24</f>
        <v>3960000</v>
      </c>
      <c r="BG24" s="17">
        <v>45071</v>
      </c>
      <c r="BH24" s="22" t="s">
        <v>87</v>
      </c>
      <c r="BI24" s="22" t="s">
        <v>59</v>
      </c>
      <c r="BJ24" s="22" t="s">
        <v>245</v>
      </c>
      <c r="BK24" s="20" t="s">
        <v>248</v>
      </c>
      <c r="BL24" s="17">
        <v>45071</v>
      </c>
      <c r="BM24" s="20">
        <v>4550000</v>
      </c>
      <c r="BN24" s="20">
        <f>BF24+BF26</f>
        <v>4546000</v>
      </c>
      <c r="BO24" s="22" t="s">
        <v>59</v>
      </c>
      <c r="BP24" s="22">
        <v>2</v>
      </c>
      <c r="BQ24" s="22" t="s">
        <v>251</v>
      </c>
      <c r="BR24" s="22" t="s">
        <v>250</v>
      </c>
      <c r="BS24" s="22" t="s">
        <v>57</v>
      </c>
      <c r="BT24" s="25" t="s">
        <v>85</v>
      </c>
      <c r="BU24" s="22" t="s">
        <v>252</v>
      </c>
      <c r="BV24" s="22" t="s">
        <v>252</v>
      </c>
      <c r="BW24" s="22" t="s">
        <v>253</v>
      </c>
      <c r="BY24" s="26"/>
      <c r="CD24" s="27"/>
    </row>
    <row r="25" spans="1:102" s="13" customFormat="1" x14ac:dyDescent="0.25">
      <c r="B25" s="3"/>
      <c r="C25" s="3"/>
      <c r="D25" s="14"/>
      <c r="E25" s="28"/>
      <c r="F25" s="17"/>
      <c r="G25" s="3"/>
      <c r="H25" s="3"/>
      <c r="I25" s="3"/>
      <c r="J25" s="14"/>
      <c r="K25" s="3"/>
      <c r="L25" s="3"/>
      <c r="M25" s="3"/>
      <c r="N25" s="3"/>
      <c r="O25" s="3"/>
      <c r="P25" s="3"/>
      <c r="Q25" s="17"/>
      <c r="R25" s="3"/>
      <c r="S25" s="18"/>
      <c r="T25" s="3" t="s">
        <v>194</v>
      </c>
      <c r="U25" s="3" t="s">
        <v>200</v>
      </c>
      <c r="V25" s="19" t="s">
        <v>202</v>
      </c>
      <c r="W25" s="19" t="s">
        <v>209</v>
      </c>
      <c r="X25" s="20">
        <v>15500</v>
      </c>
      <c r="Y25" s="20">
        <v>17850</v>
      </c>
      <c r="Z25" s="21">
        <v>4545</v>
      </c>
      <c r="AA25" s="21">
        <v>100</v>
      </c>
      <c r="AB25" s="21">
        <v>35</v>
      </c>
      <c r="AC25" s="21">
        <v>20</v>
      </c>
      <c r="AD25" s="19" t="s">
        <v>212</v>
      </c>
      <c r="AE25" s="22">
        <v>123</v>
      </c>
      <c r="AF25" s="22">
        <v>123</v>
      </c>
      <c r="AG25" s="22">
        <v>123</v>
      </c>
      <c r="AH25" s="22">
        <v>123</v>
      </c>
      <c r="AI25" s="22">
        <v>123</v>
      </c>
      <c r="AJ25" s="19">
        <v>45070</v>
      </c>
      <c r="AK25" s="22" t="s">
        <v>218</v>
      </c>
      <c r="AL25" s="22">
        <v>0</v>
      </c>
      <c r="AM25" s="22" t="s">
        <v>223</v>
      </c>
      <c r="AN25" s="22" t="s">
        <v>222</v>
      </c>
      <c r="AO25" s="22" t="s">
        <v>228</v>
      </c>
      <c r="AP25" s="17">
        <v>45070</v>
      </c>
      <c r="AQ25" s="21">
        <v>400</v>
      </c>
      <c r="AR25" s="20">
        <v>15500</v>
      </c>
      <c r="AS25" s="20">
        <f t="shared" ref="AS25:AS30" si="0">AQ25*AR25</f>
        <v>6200000</v>
      </c>
      <c r="AT25" s="23">
        <v>3</v>
      </c>
      <c r="AU25" s="22"/>
      <c r="AV25" s="17"/>
      <c r="AW25" s="17"/>
      <c r="AX25" s="22"/>
      <c r="AY25" s="22"/>
      <c r="AZ25" s="22"/>
      <c r="BA25" s="19"/>
      <c r="BB25" s="22"/>
      <c r="BC25" s="22"/>
      <c r="BD25" s="24"/>
      <c r="BE25" s="20"/>
      <c r="BF25" s="20"/>
      <c r="BG25" s="22"/>
      <c r="BH25" s="22"/>
      <c r="BI25" s="22"/>
      <c r="BJ25" s="22"/>
      <c r="BK25" s="20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Y25" s="26"/>
      <c r="CD25" s="27"/>
    </row>
    <row r="26" spans="1:102" s="13" customFormat="1" x14ac:dyDescent="0.25">
      <c r="B26" s="3"/>
      <c r="C26" s="3"/>
      <c r="D26" s="14"/>
      <c r="E26" s="28"/>
      <c r="F26" s="17"/>
      <c r="G26" s="3"/>
      <c r="H26" s="3"/>
      <c r="I26" s="3"/>
      <c r="J26" s="14"/>
      <c r="K26" s="3"/>
      <c r="L26" s="3"/>
      <c r="M26" s="3"/>
      <c r="N26" s="3"/>
      <c r="O26" s="3"/>
      <c r="P26" s="3"/>
      <c r="Q26" s="17"/>
      <c r="R26" s="3"/>
      <c r="S26" s="18"/>
      <c r="T26" s="3" t="s">
        <v>195</v>
      </c>
      <c r="U26" s="3" t="s">
        <v>200</v>
      </c>
      <c r="V26" s="19" t="s">
        <v>203</v>
      </c>
      <c r="W26" s="19" t="s">
        <v>204</v>
      </c>
      <c r="X26" s="20">
        <v>113300</v>
      </c>
      <c r="Y26" s="20">
        <v>117200</v>
      </c>
      <c r="Z26" s="21">
        <v>624</v>
      </c>
      <c r="AA26" s="21">
        <v>100</v>
      </c>
      <c r="AB26" s="21">
        <v>16</v>
      </c>
      <c r="AC26" s="21">
        <v>20</v>
      </c>
      <c r="AD26" s="19" t="s">
        <v>213</v>
      </c>
      <c r="AE26" s="22">
        <v>123</v>
      </c>
      <c r="AF26" s="22">
        <v>123</v>
      </c>
      <c r="AG26" s="22">
        <v>123</v>
      </c>
      <c r="AH26" s="22">
        <v>123</v>
      </c>
      <c r="AI26" s="22">
        <v>123</v>
      </c>
      <c r="AJ26" s="19">
        <v>45070</v>
      </c>
      <c r="AK26" s="22" t="s">
        <v>218</v>
      </c>
      <c r="AL26" s="22">
        <v>0</v>
      </c>
      <c r="AM26" s="22" t="s">
        <v>220</v>
      </c>
      <c r="AN26" s="22" t="s">
        <v>225</v>
      </c>
      <c r="AO26" s="22" t="s">
        <v>229</v>
      </c>
      <c r="AP26" s="17">
        <v>45071</v>
      </c>
      <c r="AQ26" s="21">
        <v>500</v>
      </c>
      <c r="AR26" s="20">
        <v>113300</v>
      </c>
      <c r="AS26" s="20">
        <f t="shared" si="0"/>
        <v>56650000</v>
      </c>
      <c r="AT26" s="23">
        <v>3</v>
      </c>
      <c r="AU26" s="22"/>
      <c r="AV26" s="17"/>
      <c r="AW26" s="17"/>
      <c r="AX26" s="22"/>
      <c r="AY26" s="22"/>
      <c r="AZ26" s="22"/>
      <c r="BA26" s="19"/>
      <c r="BB26" s="22"/>
      <c r="BC26" s="22" t="s">
        <v>242</v>
      </c>
      <c r="BD26" s="24">
        <v>5</v>
      </c>
      <c r="BE26" s="20">
        <v>117200</v>
      </c>
      <c r="BF26" s="20">
        <f t="shared" ref="BF26:BF30" si="1">BD26*BE26</f>
        <v>586000</v>
      </c>
      <c r="BG26" s="17">
        <v>45071</v>
      </c>
      <c r="BH26" s="22" t="s">
        <v>87</v>
      </c>
      <c r="BI26" s="22" t="s">
        <v>59</v>
      </c>
      <c r="BJ26" s="22"/>
      <c r="BK26" s="20"/>
      <c r="BL26" s="22"/>
      <c r="BM26" s="22"/>
      <c r="BN26" s="22"/>
      <c r="BO26" s="22"/>
      <c r="BP26" s="22"/>
      <c r="BQ26" s="19"/>
      <c r="BR26" s="19"/>
      <c r="BS26" s="22"/>
      <c r="BT26" s="22"/>
      <c r="BU26" s="22"/>
      <c r="BV26" s="22"/>
      <c r="BW26" s="22"/>
      <c r="BY26" s="26"/>
      <c r="CD26" s="27"/>
    </row>
    <row r="27" spans="1:102" s="13" customFormat="1" x14ac:dyDescent="0.2">
      <c r="B27" s="3" t="s">
        <v>163</v>
      </c>
      <c r="C27" s="3" t="s">
        <v>161</v>
      </c>
      <c r="D27" s="14" t="s">
        <v>165</v>
      </c>
      <c r="E27" s="15" t="s">
        <v>171</v>
      </c>
      <c r="F27" s="16" t="s">
        <v>169</v>
      </c>
      <c r="G27" s="3" t="s">
        <v>174</v>
      </c>
      <c r="H27" s="3" t="s">
        <v>174</v>
      </c>
      <c r="I27" s="3" t="s">
        <v>177</v>
      </c>
      <c r="J27" s="14" t="s">
        <v>183</v>
      </c>
      <c r="K27" s="3" t="s">
        <v>181</v>
      </c>
      <c r="L27" s="3" t="s">
        <v>259</v>
      </c>
      <c r="M27" s="3" t="s">
        <v>161</v>
      </c>
      <c r="N27" s="3">
        <v>2222222222</v>
      </c>
      <c r="O27" s="3" t="s">
        <v>185</v>
      </c>
      <c r="P27" s="3" t="s">
        <v>188</v>
      </c>
      <c r="Q27" s="17">
        <v>45069</v>
      </c>
      <c r="R27" s="3" t="s">
        <v>191</v>
      </c>
      <c r="S27" s="18">
        <v>2</v>
      </c>
      <c r="T27" s="3" t="s">
        <v>196</v>
      </c>
      <c r="U27" s="3" t="s">
        <v>200</v>
      </c>
      <c r="V27" s="19" t="s">
        <v>205</v>
      </c>
      <c r="W27" s="19" t="s">
        <v>204</v>
      </c>
      <c r="X27" s="20">
        <v>109800</v>
      </c>
      <c r="Y27" s="20">
        <v>115000</v>
      </c>
      <c r="Z27" s="21">
        <v>355</v>
      </c>
      <c r="AA27" s="21">
        <v>100</v>
      </c>
      <c r="AB27" s="21">
        <v>61</v>
      </c>
      <c r="AC27" s="21">
        <v>20</v>
      </c>
      <c r="AD27" s="19" t="s">
        <v>214</v>
      </c>
      <c r="AE27" s="22">
        <v>123</v>
      </c>
      <c r="AF27" s="22">
        <v>123</v>
      </c>
      <c r="AG27" s="22">
        <v>123</v>
      </c>
      <c r="AH27" s="22">
        <v>123</v>
      </c>
      <c r="AI27" s="22">
        <v>123</v>
      </c>
      <c r="AJ27" s="19">
        <v>45070</v>
      </c>
      <c r="AK27" s="22" t="s">
        <v>218</v>
      </c>
      <c r="AL27" s="22">
        <v>0</v>
      </c>
      <c r="AM27" s="22" t="s">
        <v>220</v>
      </c>
      <c r="AN27" s="22" t="s">
        <v>225</v>
      </c>
      <c r="AO27" s="22" t="s">
        <v>230</v>
      </c>
      <c r="AP27" s="17">
        <v>45072</v>
      </c>
      <c r="AQ27" s="21">
        <v>500</v>
      </c>
      <c r="AR27" s="20">
        <v>109800</v>
      </c>
      <c r="AS27" s="20">
        <f t="shared" si="0"/>
        <v>54900000</v>
      </c>
      <c r="AT27" s="23">
        <v>3</v>
      </c>
      <c r="AU27" s="22" t="s">
        <v>235</v>
      </c>
      <c r="AV27" s="17">
        <v>45070</v>
      </c>
      <c r="AW27" s="17">
        <v>45071</v>
      </c>
      <c r="AX27" s="20">
        <f>SUM(AS27:AS28)</f>
        <v>69025000</v>
      </c>
      <c r="AY27" s="22" t="s">
        <v>238</v>
      </c>
      <c r="AZ27" s="22" t="s">
        <v>86</v>
      </c>
      <c r="BA27" s="19" t="s">
        <v>59</v>
      </c>
      <c r="BB27" s="22" t="s">
        <v>87</v>
      </c>
      <c r="BC27" s="22"/>
      <c r="BD27" s="24"/>
      <c r="BE27" s="20"/>
      <c r="BF27" s="20"/>
      <c r="BG27" s="22"/>
      <c r="BH27" s="22"/>
      <c r="BI27" s="22"/>
      <c r="BJ27" s="22"/>
      <c r="BK27" s="20"/>
      <c r="BL27" s="22"/>
      <c r="BM27" s="22"/>
      <c r="BN27" s="22"/>
      <c r="BO27" s="22"/>
      <c r="BP27" s="22"/>
      <c r="BQ27" s="19"/>
      <c r="BR27" s="19"/>
      <c r="BS27" s="22"/>
      <c r="BT27" s="22"/>
      <c r="BU27" s="22"/>
      <c r="BV27" s="22"/>
      <c r="BW27" s="22"/>
      <c r="BY27" s="26"/>
      <c r="CD27" s="27"/>
    </row>
    <row r="28" spans="1:102" s="13" customFormat="1" x14ac:dyDescent="0.25">
      <c r="B28" s="3"/>
      <c r="C28" s="3"/>
      <c r="D28" s="14"/>
      <c r="E28" s="28"/>
      <c r="F28" s="17"/>
      <c r="G28" s="3"/>
      <c r="H28" s="3"/>
      <c r="I28" s="3"/>
      <c r="J28" s="14"/>
      <c r="K28" s="3"/>
      <c r="L28" s="3"/>
      <c r="M28" s="3"/>
      <c r="N28" s="3"/>
      <c r="O28" s="3"/>
      <c r="P28" s="3"/>
      <c r="Q28" s="17"/>
      <c r="R28" s="3"/>
      <c r="S28" s="18"/>
      <c r="T28" s="3" t="s">
        <v>197</v>
      </c>
      <c r="U28" s="3" t="s">
        <v>200</v>
      </c>
      <c r="V28" s="19" t="s">
        <v>206</v>
      </c>
      <c r="W28" s="19" t="s">
        <v>210</v>
      </c>
      <c r="X28" s="20">
        <v>56500</v>
      </c>
      <c r="Y28" s="20">
        <v>59000</v>
      </c>
      <c r="Z28" s="21">
        <v>653</v>
      </c>
      <c r="AA28" s="21">
        <v>100</v>
      </c>
      <c r="AB28" s="21">
        <v>63</v>
      </c>
      <c r="AC28" s="21">
        <v>20</v>
      </c>
      <c r="AD28" s="19" t="s">
        <v>215</v>
      </c>
      <c r="AE28" s="22">
        <v>123</v>
      </c>
      <c r="AF28" s="22">
        <v>123</v>
      </c>
      <c r="AG28" s="22">
        <v>123</v>
      </c>
      <c r="AH28" s="22">
        <v>123</v>
      </c>
      <c r="AI28" s="22">
        <v>123</v>
      </c>
      <c r="AJ28" s="19">
        <v>45070</v>
      </c>
      <c r="AK28" s="22" t="s">
        <v>218</v>
      </c>
      <c r="AL28" s="22">
        <v>0</v>
      </c>
      <c r="AM28" s="22" t="s">
        <v>219</v>
      </c>
      <c r="AN28" s="22" t="s">
        <v>224</v>
      </c>
      <c r="AO28" s="22" t="s">
        <v>231</v>
      </c>
      <c r="AP28" s="17">
        <v>45073</v>
      </c>
      <c r="AQ28" s="21">
        <v>250</v>
      </c>
      <c r="AR28" s="20">
        <v>56500</v>
      </c>
      <c r="AS28" s="20">
        <f t="shared" si="0"/>
        <v>14125000</v>
      </c>
      <c r="AT28" s="23">
        <v>3</v>
      </c>
      <c r="AU28" s="22"/>
      <c r="AV28" s="17"/>
      <c r="AW28" s="17"/>
      <c r="AX28" s="22"/>
      <c r="AY28" s="22"/>
      <c r="AZ28" s="22"/>
      <c r="BA28" s="19"/>
      <c r="BB28" s="22"/>
      <c r="BC28" s="22"/>
      <c r="BD28" s="24"/>
      <c r="BE28" s="20"/>
      <c r="BF28" s="20"/>
      <c r="BG28" s="22"/>
      <c r="BH28" s="22"/>
      <c r="BI28" s="22"/>
      <c r="BJ28" s="22"/>
      <c r="BK28" s="20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Y28" s="26"/>
      <c r="CD28" s="27"/>
      <c r="CJ28" s="29"/>
    </row>
    <row r="29" spans="1:102" s="13" customFormat="1" x14ac:dyDescent="0.2">
      <c r="B29" s="3" t="s">
        <v>164</v>
      </c>
      <c r="C29" s="3" t="s">
        <v>160</v>
      </c>
      <c r="D29" s="14" t="s">
        <v>166</v>
      </c>
      <c r="E29" s="15" t="s">
        <v>172</v>
      </c>
      <c r="F29" s="16" t="s">
        <v>168</v>
      </c>
      <c r="G29" s="3" t="s">
        <v>175</v>
      </c>
      <c r="H29" s="3" t="s">
        <v>175</v>
      </c>
      <c r="I29" s="3" t="s">
        <v>178</v>
      </c>
      <c r="J29" s="14" t="s">
        <v>182</v>
      </c>
      <c r="K29" s="3" t="s">
        <v>180</v>
      </c>
      <c r="L29" s="3" t="s">
        <v>260</v>
      </c>
      <c r="M29" s="3" t="s">
        <v>160</v>
      </c>
      <c r="N29" s="3">
        <v>3333333333</v>
      </c>
      <c r="O29" s="3" t="s">
        <v>186</v>
      </c>
      <c r="P29" s="3" t="s">
        <v>189</v>
      </c>
      <c r="Q29" s="17">
        <v>45069</v>
      </c>
      <c r="R29" s="3" t="s">
        <v>192</v>
      </c>
      <c r="S29" s="18">
        <v>2</v>
      </c>
      <c r="T29" s="3" t="s">
        <v>198</v>
      </c>
      <c r="U29" s="3" t="s">
        <v>200</v>
      </c>
      <c r="V29" s="19" t="s">
        <v>207</v>
      </c>
      <c r="W29" s="19" t="s">
        <v>204</v>
      </c>
      <c r="X29" s="20">
        <v>23800</v>
      </c>
      <c r="Y29" s="20">
        <v>25000</v>
      </c>
      <c r="Z29" s="21">
        <v>467</v>
      </c>
      <c r="AA29" s="21">
        <v>100</v>
      </c>
      <c r="AB29" s="21">
        <v>35</v>
      </c>
      <c r="AC29" s="21">
        <v>20</v>
      </c>
      <c r="AD29" s="19" t="s">
        <v>216</v>
      </c>
      <c r="AE29" s="22">
        <v>123</v>
      </c>
      <c r="AF29" s="22">
        <v>123</v>
      </c>
      <c r="AG29" s="22">
        <v>123</v>
      </c>
      <c r="AH29" s="22">
        <v>123</v>
      </c>
      <c r="AI29" s="22">
        <v>123</v>
      </c>
      <c r="AJ29" s="19">
        <v>45070</v>
      </c>
      <c r="AK29" s="22" t="s">
        <v>218</v>
      </c>
      <c r="AL29" s="22">
        <v>0</v>
      </c>
      <c r="AM29" s="22" t="s">
        <v>219</v>
      </c>
      <c r="AN29" s="22" t="s">
        <v>224</v>
      </c>
      <c r="AO29" s="22" t="s">
        <v>232</v>
      </c>
      <c r="AP29" s="17">
        <v>45074</v>
      </c>
      <c r="AQ29" s="21">
        <v>100</v>
      </c>
      <c r="AR29" s="20">
        <v>23800</v>
      </c>
      <c r="AS29" s="20">
        <f t="shared" si="0"/>
        <v>2380000</v>
      </c>
      <c r="AT29" s="23">
        <v>3</v>
      </c>
      <c r="AU29" s="22" t="s">
        <v>236</v>
      </c>
      <c r="AV29" s="17">
        <v>45070</v>
      </c>
      <c r="AW29" s="17">
        <v>45071</v>
      </c>
      <c r="AX29" s="20">
        <f>SUM(AS29:AS30)</f>
        <v>5810000</v>
      </c>
      <c r="AY29" s="22" t="s">
        <v>239</v>
      </c>
      <c r="AZ29" s="22" t="s">
        <v>86</v>
      </c>
      <c r="BA29" s="19" t="s">
        <v>59</v>
      </c>
      <c r="BB29" s="22" t="s">
        <v>87</v>
      </c>
      <c r="BC29" s="22" t="s">
        <v>243</v>
      </c>
      <c r="BD29" s="24">
        <v>10</v>
      </c>
      <c r="BE29" s="20">
        <v>25000</v>
      </c>
      <c r="BF29" s="20">
        <f t="shared" si="1"/>
        <v>250000</v>
      </c>
      <c r="BG29" s="17">
        <v>45071</v>
      </c>
      <c r="BH29" s="22" t="s">
        <v>87</v>
      </c>
      <c r="BI29" s="22" t="s">
        <v>59</v>
      </c>
      <c r="BJ29" s="22" t="s">
        <v>246</v>
      </c>
      <c r="BK29" s="20" t="s">
        <v>249</v>
      </c>
      <c r="BL29" s="17">
        <v>45071</v>
      </c>
      <c r="BM29" s="20">
        <v>355000</v>
      </c>
      <c r="BN29" s="20">
        <f>BF29+BF30</f>
        <v>355000</v>
      </c>
      <c r="BO29" s="22" t="s">
        <v>59</v>
      </c>
      <c r="BP29" s="22">
        <v>2</v>
      </c>
      <c r="BQ29" s="22" t="s">
        <v>251</v>
      </c>
      <c r="BR29" s="22" t="s">
        <v>250</v>
      </c>
      <c r="BS29" s="22" t="s">
        <v>57</v>
      </c>
      <c r="BT29" s="25" t="s">
        <v>85</v>
      </c>
      <c r="BU29" s="22" t="s">
        <v>252</v>
      </c>
      <c r="BV29" s="22" t="s">
        <v>252</v>
      </c>
      <c r="BW29" s="22" t="s">
        <v>253</v>
      </c>
      <c r="BY29" s="26"/>
      <c r="BZ29" s="30"/>
      <c r="CJ29" s="29"/>
    </row>
    <row r="30" spans="1:102" s="13" customFormat="1" x14ac:dyDescent="0.2">
      <c r="B30" s="3"/>
      <c r="C30" s="3"/>
      <c r="D30" s="14"/>
      <c r="E30" s="15"/>
      <c r="F30" s="16"/>
      <c r="G30" s="3"/>
      <c r="H30" s="3"/>
      <c r="I30" s="3"/>
      <c r="J30" s="14"/>
      <c r="K30" s="3"/>
      <c r="L30" s="3"/>
      <c r="M30" s="3"/>
      <c r="N30" s="3"/>
      <c r="O30" s="3"/>
      <c r="P30" s="3"/>
      <c r="Q30" s="17"/>
      <c r="R30" s="3"/>
      <c r="S30" s="18"/>
      <c r="T30" s="3" t="s">
        <v>199</v>
      </c>
      <c r="U30" s="3" t="s">
        <v>200</v>
      </c>
      <c r="V30" s="19" t="s">
        <v>208</v>
      </c>
      <c r="W30" s="19" t="s">
        <v>210</v>
      </c>
      <c r="X30" s="20">
        <v>9800</v>
      </c>
      <c r="Y30" s="20">
        <v>10500</v>
      </c>
      <c r="Z30" s="21">
        <v>246</v>
      </c>
      <c r="AA30" s="21">
        <v>100</v>
      </c>
      <c r="AB30" s="21">
        <v>63</v>
      </c>
      <c r="AC30" s="21">
        <v>20</v>
      </c>
      <c r="AD30" s="19" t="s">
        <v>217</v>
      </c>
      <c r="AE30" s="22">
        <v>123</v>
      </c>
      <c r="AF30" s="22">
        <v>123</v>
      </c>
      <c r="AG30" s="22">
        <v>123</v>
      </c>
      <c r="AH30" s="22">
        <v>123</v>
      </c>
      <c r="AI30" s="22">
        <v>123</v>
      </c>
      <c r="AJ30" s="19">
        <v>45070</v>
      </c>
      <c r="AK30" s="22" t="s">
        <v>218</v>
      </c>
      <c r="AL30" s="22">
        <v>0</v>
      </c>
      <c r="AM30" s="22" t="s">
        <v>221</v>
      </c>
      <c r="AN30" s="22" t="s">
        <v>226</v>
      </c>
      <c r="AO30" s="22" t="s">
        <v>233</v>
      </c>
      <c r="AP30" s="17">
        <v>45075</v>
      </c>
      <c r="AQ30" s="21">
        <v>350</v>
      </c>
      <c r="AR30" s="20">
        <v>9800</v>
      </c>
      <c r="AS30" s="20">
        <f t="shared" si="0"/>
        <v>3430000</v>
      </c>
      <c r="AT30" s="23">
        <v>3</v>
      </c>
      <c r="AU30" s="22"/>
      <c r="AV30" s="17"/>
      <c r="AW30" s="17"/>
      <c r="AX30" s="22"/>
      <c r="AY30" s="22"/>
      <c r="AZ30" s="22"/>
      <c r="BA30" s="19"/>
      <c r="BB30" s="22"/>
      <c r="BC30" s="22" t="s">
        <v>244</v>
      </c>
      <c r="BD30" s="24">
        <v>10</v>
      </c>
      <c r="BE30" s="20">
        <v>10500</v>
      </c>
      <c r="BF30" s="20">
        <f t="shared" si="1"/>
        <v>105000</v>
      </c>
      <c r="BG30" s="17">
        <v>45071</v>
      </c>
      <c r="BH30" s="22" t="s">
        <v>87</v>
      </c>
      <c r="BI30" s="22" t="s">
        <v>59</v>
      </c>
      <c r="BJ30" s="22"/>
      <c r="BK30" s="20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Y30" s="26"/>
      <c r="BZ30" s="30"/>
      <c r="CJ30" s="29"/>
    </row>
    <row r="31" spans="1:102" x14ac:dyDescent="0.25">
      <c r="A31" s="31"/>
      <c r="B31" s="32"/>
      <c r="C31" s="32"/>
      <c r="D31" s="32"/>
      <c r="E31" s="32"/>
      <c r="F31" s="33"/>
      <c r="G31" s="32"/>
      <c r="H31" s="32"/>
      <c r="I31" s="32"/>
      <c r="J31" s="34"/>
      <c r="K31" s="32"/>
      <c r="L31" s="32"/>
      <c r="M31" s="32"/>
      <c r="N31" s="32"/>
      <c r="O31" s="32"/>
      <c r="P31" s="32"/>
      <c r="Q31" s="33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22"/>
      <c r="AL31" s="22"/>
      <c r="AM31" s="22"/>
      <c r="AN31" s="22"/>
      <c r="AO31" s="32"/>
      <c r="AP31" s="32"/>
      <c r="AQ31" s="22"/>
      <c r="AR31" s="22"/>
      <c r="AS31" s="22"/>
      <c r="AT31" s="22"/>
      <c r="AU31" s="22"/>
      <c r="AV31" s="25"/>
      <c r="AW31" s="35"/>
      <c r="AX31" s="22"/>
      <c r="AY31" s="22"/>
      <c r="AZ31" s="22"/>
      <c r="BA31" s="22"/>
      <c r="BB31" s="22"/>
      <c r="BC31" s="19"/>
      <c r="BD31" s="22"/>
      <c r="BE31" s="22"/>
      <c r="BF31" s="22"/>
      <c r="BG31" s="22" t="s">
        <v>241</v>
      </c>
      <c r="BH31" s="19"/>
      <c r="BI31" s="22"/>
      <c r="BJ31" s="22"/>
      <c r="BK31" s="22"/>
      <c r="BL31" s="3"/>
      <c r="BM31" s="3"/>
      <c r="BN31" s="3"/>
      <c r="BO31" s="3"/>
      <c r="BP31" s="22">
        <v>1</v>
      </c>
      <c r="BQ31" s="3" t="s">
        <v>88</v>
      </c>
      <c r="BR31" s="3" t="s">
        <v>88</v>
      </c>
      <c r="BS31" s="3" t="s">
        <v>57</v>
      </c>
      <c r="BT31" s="25" t="s">
        <v>84</v>
      </c>
      <c r="BU31" s="3" t="s">
        <v>89</v>
      </c>
      <c r="BV31" s="3" t="s">
        <v>89</v>
      </c>
      <c r="BW31" s="3" t="s">
        <v>90</v>
      </c>
    </row>
    <row r="32" spans="1:102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22">
        <v>3</v>
      </c>
      <c r="BQ32" s="3" t="s">
        <v>254</v>
      </c>
      <c r="BR32" s="3" t="s">
        <v>254</v>
      </c>
      <c r="BS32" s="3" t="s">
        <v>255</v>
      </c>
      <c r="BT32" s="14" t="s">
        <v>58</v>
      </c>
      <c r="BU32" s="3" t="s">
        <v>256</v>
      </c>
      <c r="BV32" s="3" t="s">
        <v>256</v>
      </c>
      <c r="BW32" s="3" t="s">
        <v>257</v>
      </c>
    </row>
    <row r="33" spans="1:102" s="1" customFormat="1" x14ac:dyDescent="0.25">
      <c r="B33" s="1" t="s">
        <v>61</v>
      </c>
    </row>
    <row r="34" spans="1:102" s="4" customFormat="1" x14ac:dyDescent="0.25">
      <c r="B34" s="5" t="s">
        <v>125</v>
      </c>
      <c r="C34" s="5"/>
      <c r="D34" s="5"/>
      <c r="E34" s="5"/>
      <c r="F34" s="5"/>
      <c r="G34" s="5"/>
      <c r="H34" s="5"/>
      <c r="I34" s="5"/>
      <c r="J34" s="5" t="s">
        <v>126</v>
      </c>
      <c r="K34" s="5"/>
      <c r="L34" s="6" t="s">
        <v>127</v>
      </c>
      <c r="M34" s="7"/>
      <c r="N34" s="8"/>
      <c r="O34" s="5" t="s">
        <v>128</v>
      </c>
      <c r="P34" s="5"/>
      <c r="Q34" s="5"/>
      <c r="R34" s="5"/>
      <c r="S34" s="5"/>
      <c r="T34" s="5" t="s">
        <v>71</v>
      </c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 t="s">
        <v>74</v>
      </c>
      <c r="AN34" s="5"/>
      <c r="AO34" s="5" t="s">
        <v>129</v>
      </c>
      <c r="AP34" s="5"/>
      <c r="AQ34" s="5"/>
      <c r="AR34" s="5"/>
      <c r="AS34" s="5"/>
      <c r="AT34" s="5"/>
      <c r="AU34" s="5" t="s">
        <v>138</v>
      </c>
      <c r="AV34" s="5"/>
      <c r="AW34" s="5"/>
      <c r="AX34" s="5"/>
      <c r="AY34" s="5"/>
      <c r="AZ34" s="5"/>
      <c r="BA34" s="5"/>
      <c r="BB34" s="5"/>
      <c r="BC34" s="5" t="s">
        <v>145</v>
      </c>
      <c r="BD34" s="5"/>
      <c r="BE34" s="5"/>
      <c r="BF34" s="5"/>
      <c r="BG34" s="5"/>
      <c r="BH34" s="5"/>
      <c r="BI34" s="5"/>
      <c r="BJ34" s="6" t="s">
        <v>153</v>
      </c>
      <c r="BK34" s="7"/>
      <c r="BL34" s="7"/>
      <c r="BM34" s="7"/>
      <c r="BN34" s="7"/>
      <c r="BO34" s="8"/>
      <c r="BP34" s="5" t="s">
        <v>83</v>
      </c>
      <c r="BQ34" s="5"/>
      <c r="BR34" s="5"/>
      <c r="BS34" s="5"/>
      <c r="BT34" s="5"/>
      <c r="BU34" s="5"/>
      <c r="BV34" s="5"/>
      <c r="BW34" s="5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Q34" s="9"/>
      <c r="CR34" s="9"/>
      <c r="CS34" s="9"/>
      <c r="CT34" s="9"/>
      <c r="CU34" s="9"/>
      <c r="CV34" s="9"/>
      <c r="CW34" s="9"/>
      <c r="CX34" s="9"/>
    </row>
    <row r="35" spans="1:102" s="10" customFormat="1" x14ac:dyDescent="0.25">
      <c r="B35" s="11" t="s">
        <v>117</v>
      </c>
      <c r="C35" s="11" t="s">
        <v>118</v>
      </c>
      <c r="D35" s="11" t="s">
        <v>119</v>
      </c>
      <c r="E35" s="11" t="s">
        <v>120</v>
      </c>
      <c r="F35" s="11" t="s">
        <v>121</v>
      </c>
      <c r="G35" s="11" t="s">
        <v>122</v>
      </c>
      <c r="H35" s="11" t="s">
        <v>123</v>
      </c>
      <c r="I35" s="11" t="s">
        <v>124</v>
      </c>
      <c r="J35" s="11" t="s">
        <v>92</v>
      </c>
      <c r="K35" s="11" t="s">
        <v>179</v>
      </c>
      <c r="L35" s="11" t="s">
        <v>93</v>
      </c>
      <c r="M35" s="11" t="s">
        <v>94</v>
      </c>
      <c r="N35" s="11" t="s">
        <v>95</v>
      </c>
      <c r="O35" s="11" t="s">
        <v>96</v>
      </c>
      <c r="P35" s="11" t="s">
        <v>97</v>
      </c>
      <c r="Q35" s="11" t="s">
        <v>98</v>
      </c>
      <c r="R35" s="11" t="s">
        <v>99</v>
      </c>
      <c r="S35" s="11" t="s">
        <v>100</v>
      </c>
      <c r="T35" s="11" t="s">
        <v>68</v>
      </c>
      <c r="U35" s="11" t="s">
        <v>101</v>
      </c>
      <c r="V35" s="11" t="s">
        <v>69</v>
      </c>
      <c r="W35" s="11" t="s">
        <v>102</v>
      </c>
      <c r="X35" s="11" t="s">
        <v>103</v>
      </c>
      <c r="Y35" s="11" t="s">
        <v>104</v>
      </c>
      <c r="Z35" s="11" t="s">
        <v>105</v>
      </c>
      <c r="AA35" s="11" t="s">
        <v>106</v>
      </c>
      <c r="AB35" s="11" t="s">
        <v>107</v>
      </c>
      <c r="AC35" s="11" t="s">
        <v>108</v>
      </c>
      <c r="AD35" s="11" t="s">
        <v>70</v>
      </c>
      <c r="AE35" s="11" t="s">
        <v>109</v>
      </c>
      <c r="AF35" s="11" t="s">
        <v>110</v>
      </c>
      <c r="AG35" s="11" t="s">
        <v>111</v>
      </c>
      <c r="AH35" s="11" t="s">
        <v>112</v>
      </c>
      <c r="AI35" s="11" t="s">
        <v>113</v>
      </c>
      <c r="AJ35" s="11" t="s">
        <v>114</v>
      </c>
      <c r="AK35" s="11" t="s">
        <v>115</v>
      </c>
      <c r="AL35" s="11" t="s">
        <v>116</v>
      </c>
      <c r="AM35" s="11" t="s">
        <v>72</v>
      </c>
      <c r="AN35" s="11" t="s">
        <v>73</v>
      </c>
      <c r="AO35" s="11" t="s">
        <v>139</v>
      </c>
      <c r="AP35" s="11" t="s">
        <v>140</v>
      </c>
      <c r="AQ35" s="11" t="s">
        <v>141</v>
      </c>
      <c r="AR35" s="11" t="s">
        <v>142</v>
      </c>
      <c r="AS35" s="11" t="s">
        <v>143</v>
      </c>
      <c r="AT35" s="11" t="s">
        <v>144</v>
      </c>
      <c r="AU35" s="11" t="s">
        <v>130</v>
      </c>
      <c r="AV35" s="11" t="s">
        <v>131</v>
      </c>
      <c r="AW35" s="11" t="s">
        <v>132</v>
      </c>
      <c r="AX35" s="11" t="s">
        <v>133</v>
      </c>
      <c r="AY35" s="11" t="s">
        <v>134</v>
      </c>
      <c r="AZ35" s="11" t="s">
        <v>135</v>
      </c>
      <c r="BA35" s="11" t="s">
        <v>136</v>
      </c>
      <c r="BB35" s="11" t="s">
        <v>137</v>
      </c>
      <c r="BC35" s="11" t="s">
        <v>146</v>
      </c>
      <c r="BD35" s="11" t="s">
        <v>147</v>
      </c>
      <c r="BE35" s="11" t="s">
        <v>148</v>
      </c>
      <c r="BF35" s="11" t="s">
        <v>149</v>
      </c>
      <c r="BG35" s="11" t="s">
        <v>150</v>
      </c>
      <c r="BH35" s="11" t="s">
        <v>151</v>
      </c>
      <c r="BI35" s="11" t="s">
        <v>152</v>
      </c>
      <c r="BJ35" s="11" t="s">
        <v>154</v>
      </c>
      <c r="BK35" s="11" t="s">
        <v>247</v>
      </c>
      <c r="BL35" s="11" t="s">
        <v>155</v>
      </c>
      <c r="BM35" s="11" t="s">
        <v>156</v>
      </c>
      <c r="BN35" s="11" t="s">
        <v>157</v>
      </c>
      <c r="BO35" s="11" t="s">
        <v>158</v>
      </c>
      <c r="BP35" s="11" t="s">
        <v>75</v>
      </c>
      <c r="BQ35" s="11" t="s">
        <v>76</v>
      </c>
      <c r="BR35" s="11" t="s">
        <v>77</v>
      </c>
      <c r="BS35" s="11" t="s">
        <v>78</v>
      </c>
      <c r="BT35" s="11" t="s">
        <v>79</v>
      </c>
      <c r="BU35" s="11" t="s">
        <v>80</v>
      </c>
      <c r="BV35" s="11" t="s">
        <v>81</v>
      </c>
      <c r="BW35" s="11" t="s">
        <v>82</v>
      </c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</row>
    <row r="36" spans="1:102" s="13" customFormat="1" x14ac:dyDescent="0.2">
      <c r="B36" s="3" t="s">
        <v>162</v>
      </c>
      <c r="C36" s="3" t="s">
        <v>159</v>
      </c>
      <c r="D36" s="14" t="s">
        <v>91</v>
      </c>
      <c r="E36" s="15" t="s">
        <v>170</v>
      </c>
      <c r="F36" s="16" t="s">
        <v>167</v>
      </c>
      <c r="G36" s="3" t="s">
        <v>173</v>
      </c>
      <c r="H36" s="3" t="s">
        <v>173</v>
      </c>
      <c r="I36" s="3" t="s">
        <v>176</v>
      </c>
      <c r="J36" s="14" t="s">
        <v>182</v>
      </c>
      <c r="K36" s="3" t="s">
        <v>180</v>
      </c>
      <c r="L36" s="3" t="s">
        <v>258</v>
      </c>
      <c r="M36" s="3" t="s">
        <v>159</v>
      </c>
      <c r="N36" s="3">
        <v>1111111111</v>
      </c>
      <c r="O36" s="3" t="s">
        <v>184</v>
      </c>
      <c r="P36" s="3" t="s">
        <v>187</v>
      </c>
      <c r="Q36" s="17">
        <v>45069</v>
      </c>
      <c r="R36" s="3" t="s">
        <v>190</v>
      </c>
      <c r="S36" s="18">
        <v>2</v>
      </c>
      <c r="T36" s="3" t="s">
        <v>193</v>
      </c>
      <c r="U36" s="3" t="s">
        <v>200</v>
      </c>
      <c r="V36" s="19" t="s">
        <v>201</v>
      </c>
      <c r="W36" s="19" t="s">
        <v>210</v>
      </c>
      <c r="X36" s="20">
        <v>193600</v>
      </c>
      <c r="Y36" s="20">
        <v>198000</v>
      </c>
      <c r="Z36" s="21">
        <v>751</v>
      </c>
      <c r="AA36" s="21">
        <v>100</v>
      </c>
      <c r="AB36" s="21">
        <v>14</v>
      </c>
      <c r="AC36" s="21">
        <v>20</v>
      </c>
      <c r="AD36" s="19" t="s">
        <v>211</v>
      </c>
      <c r="AE36" s="22">
        <v>123</v>
      </c>
      <c r="AF36" s="22">
        <v>123</v>
      </c>
      <c r="AG36" s="22">
        <v>123</v>
      </c>
      <c r="AH36" s="22">
        <v>123</v>
      </c>
      <c r="AI36" s="22">
        <v>123</v>
      </c>
      <c r="AJ36" s="19">
        <v>45070</v>
      </c>
      <c r="AK36" s="22" t="s">
        <v>218</v>
      </c>
      <c r="AL36" s="22">
        <v>0</v>
      </c>
      <c r="AM36" s="22" t="s">
        <v>219</v>
      </c>
      <c r="AN36" s="22" t="s">
        <v>224</v>
      </c>
      <c r="AO36" s="22" t="s">
        <v>227</v>
      </c>
      <c r="AP36" s="17">
        <v>45069</v>
      </c>
      <c r="AQ36" s="21">
        <v>100</v>
      </c>
      <c r="AR36" s="20">
        <v>193600</v>
      </c>
      <c r="AS36" s="20">
        <f>AQ36*AR36</f>
        <v>19360000</v>
      </c>
      <c r="AT36" s="23">
        <v>3</v>
      </c>
      <c r="AU36" s="22" t="s">
        <v>234</v>
      </c>
      <c r="AV36" s="17">
        <v>45070</v>
      </c>
      <c r="AW36" s="17">
        <v>45071</v>
      </c>
      <c r="AX36" s="20">
        <f>SUM(AS36:AS38)</f>
        <v>82210000</v>
      </c>
      <c r="AY36" s="22" t="s">
        <v>237</v>
      </c>
      <c r="AZ36" s="22" t="s">
        <v>86</v>
      </c>
      <c r="BA36" s="19" t="s">
        <v>59</v>
      </c>
      <c r="BB36" s="22" t="s">
        <v>87</v>
      </c>
      <c r="BC36" s="22" t="s">
        <v>240</v>
      </c>
      <c r="BD36" s="24">
        <v>20</v>
      </c>
      <c r="BE36" s="20">
        <v>198000</v>
      </c>
      <c r="BF36" s="20">
        <f>BD36*BE36</f>
        <v>3960000</v>
      </c>
      <c r="BG36" s="17">
        <v>45071</v>
      </c>
      <c r="BH36" s="22" t="s">
        <v>87</v>
      </c>
      <c r="BI36" s="22" t="s">
        <v>59</v>
      </c>
      <c r="BJ36" s="22" t="s">
        <v>245</v>
      </c>
      <c r="BK36" s="20" t="s">
        <v>248</v>
      </c>
      <c r="BL36" s="17">
        <v>45071</v>
      </c>
      <c r="BM36" s="20">
        <v>4550000</v>
      </c>
      <c r="BN36" s="20">
        <f>BF36+BF38</f>
        <v>4546000</v>
      </c>
      <c r="BO36" s="22" t="s">
        <v>59</v>
      </c>
      <c r="BP36" s="22">
        <v>2</v>
      </c>
      <c r="BQ36" s="22" t="s">
        <v>251</v>
      </c>
      <c r="BR36" s="22" t="s">
        <v>250</v>
      </c>
      <c r="BS36" s="22" t="s">
        <v>57</v>
      </c>
      <c r="BT36" s="25" t="s">
        <v>85</v>
      </c>
      <c r="BU36" s="22" t="s">
        <v>252</v>
      </c>
      <c r="BV36" s="22" t="s">
        <v>252</v>
      </c>
      <c r="BW36" s="22" t="s">
        <v>253</v>
      </c>
      <c r="BY36" s="26"/>
      <c r="CD36" s="27"/>
    </row>
    <row r="37" spans="1:102" s="13" customFormat="1" x14ac:dyDescent="0.2">
      <c r="B37" s="3" t="s">
        <v>162</v>
      </c>
      <c r="C37" s="3" t="s">
        <v>159</v>
      </c>
      <c r="D37" s="14" t="s">
        <v>91</v>
      </c>
      <c r="E37" s="15" t="s">
        <v>170</v>
      </c>
      <c r="F37" s="16" t="s">
        <v>167</v>
      </c>
      <c r="G37" s="3" t="s">
        <v>173</v>
      </c>
      <c r="H37" s="3" t="s">
        <v>173</v>
      </c>
      <c r="I37" s="3" t="s">
        <v>176</v>
      </c>
      <c r="J37" s="14" t="s">
        <v>182</v>
      </c>
      <c r="K37" s="3" t="s">
        <v>180</v>
      </c>
      <c r="L37" s="3" t="s">
        <v>258</v>
      </c>
      <c r="M37" s="3" t="s">
        <v>159</v>
      </c>
      <c r="N37" s="3">
        <v>1111111111</v>
      </c>
      <c r="O37" s="3" t="s">
        <v>184</v>
      </c>
      <c r="P37" s="3" t="s">
        <v>187</v>
      </c>
      <c r="Q37" s="17">
        <v>45069</v>
      </c>
      <c r="R37" s="3" t="s">
        <v>190</v>
      </c>
      <c r="S37" s="18">
        <v>2</v>
      </c>
      <c r="T37" s="3" t="s">
        <v>194</v>
      </c>
      <c r="U37" s="3" t="s">
        <v>200</v>
      </c>
      <c r="V37" s="19" t="s">
        <v>202</v>
      </c>
      <c r="W37" s="19" t="s">
        <v>209</v>
      </c>
      <c r="X37" s="20">
        <v>15500</v>
      </c>
      <c r="Y37" s="20">
        <v>17850</v>
      </c>
      <c r="Z37" s="21">
        <v>4545</v>
      </c>
      <c r="AA37" s="21">
        <v>100</v>
      </c>
      <c r="AB37" s="21">
        <v>35</v>
      </c>
      <c r="AC37" s="21">
        <v>20</v>
      </c>
      <c r="AD37" s="19" t="s">
        <v>212</v>
      </c>
      <c r="AE37" s="22">
        <v>123</v>
      </c>
      <c r="AF37" s="22">
        <v>123</v>
      </c>
      <c r="AG37" s="22">
        <v>123</v>
      </c>
      <c r="AH37" s="22">
        <v>123</v>
      </c>
      <c r="AI37" s="22">
        <v>123</v>
      </c>
      <c r="AJ37" s="19">
        <v>45070</v>
      </c>
      <c r="AK37" s="22" t="s">
        <v>218</v>
      </c>
      <c r="AL37" s="22">
        <v>0</v>
      </c>
      <c r="AM37" s="22" t="s">
        <v>223</v>
      </c>
      <c r="AN37" s="22" t="s">
        <v>222</v>
      </c>
      <c r="AO37" s="22" t="s">
        <v>228</v>
      </c>
      <c r="AP37" s="17">
        <v>45070</v>
      </c>
      <c r="AQ37" s="21">
        <v>400</v>
      </c>
      <c r="AR37" s="20">
        <v>15500</v>
      </c>
      <c r="AS37" s="20">
        <f t="shared" ref="AS37:AS42" si="2">AQ37*AR37</f>
        <v>6200000</v>
      </c>
      <c r="AT37" s="23">
        <v>3</v>
      </c>
      <c r="AU37" s="22" t="s">
        <v>234</v>
      </c>
      <c r="AV37" s="17">
        <v>45070</v>
      </c>
      <c r="AW37" s="17">
        <v>45071</v>
      </c>
      <c r="AX37" s="20">
        <v>82210000</v>
      </c>
      <c r="AY37" s="22" t="s">
        <v>237</v>
      </c>
      <c r="AZ37" s="22" t="s">
        <v>86</v>
      </c>
      <c r="BA37" s="19" t="s">
        <v>59</v>
      </c>
      <c r="BB37" s="22" t="s">
        <v>87</v>
      </c>
      <c r="BC37" s="22"/>
      <c r="BD37" s="24"/>
      <c r="BE37" s="20"/>
      <c r="BF37" s="20"/>
      <c r="BG37" s="22"/>
      <c r="BH37" s="22"/>
      <c r="BI37" s="22"/>
      <c r="BJ37" s="22"/>
      <c r="BK37" s="20"/>
      <c r="BL37" s="22"/>
      <c r="BM37" s="20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Y37" s="26"/>
      <c r="CD37" s="27"/>
    </row>
    <row r="38" spans="1:102" s="13" customFormat="1" x14ac:dyDescent="0.2">
      <c r="B38" s="3" t="s">
        <v>162</v>
      </c>
      <c r="C38" s="3" t="s">
        <v>159</v>
      </c>
      <c r="D38" s="14" t="s">
        <v>91</v>
      </c>
      <c r="E38" s="15" t="s">
        <v>170</v>
      </c>
      <c r="F38" s="16" t="s">
        <v>167</v>
      </c>
      <c r="G38" s="3" t="s">
        <v>173</v>
      </c>
      <c r="H38" s="3" t="s">
        <v>173</v>
      </c>
      <c r="I38" s="3" t="s">
        <v>176</v>
      </c>
      <c r="J38" s="14" t="s">
        <v>182</v>
      </c>
      <c r="K38" s="3" t="s">
        <v>180</v>
      </c>
      <c r="L38" s="3" t="s">
        <v>258</v>
      </c>
      <c r="M38" s="3" t="s">
        <v>159</v>
      </c>
      <c r="N38" s="3">
        <v>1111111111</v>
      </c>
      <c r="O38" s="3" t="s">
        <v>184</v>
      </c>
      <c r="P38" s="3" t="s">
        <v>187</v>
      </c>
      <c r="Q38" s="17">
        <v>45069</v>
      </c>
      <c r="R38" s="3" t="s">
        <v>190</v>
      </c>
      <c r="S38" s="18">
        <v>2</v>
      </c>
      <c r="T38" s="3" t="s">
        <v>195</v>
      </c>
      <c r="U38" s="3" t="s">
        <v>200</v>
      </c>
      <c r="V38" s="19" t="s">
        <v>203</v>
      </c>
      <c r="W38" s="19" t="s">
        <v>204</v>
      </c>
      <c r="X38" s="20">
        <v>113300</v>
      </c>
      <c r="Y38" s="20">
        <v>117200</v>
      </c>
      <c r="Z38" s="21">
        <v>624</v>
      </c>
      <c r="AA38" s="21">
        <v>100</v>
      </c>
      <c r="AB38" s="21">
        <v>16</v>
      </c>
      <c r="AC38" s="21">
        <v>20</v>
      </c>
      <c r="AD38" s="19" t="s">
        <v>213</v>
      </c>
      <c r="AE38" s="22">
        <v>123</v>
      </c>
      <c r="AF38" s="22">
        <v>123</v>
      </c>
      <c r="AG38" s="22">
        <v>123</v>
      </c>
      <c r="AH38" s="22">
        <v>123</v>
      </c>
      <c r="AI38" s="22">
        <v>123</v>
      </c>
      <c r="AJ38" s="19">
        <v>45070</v>
      </c>
      <c r="AK38" s="22" t="s">
        <v>218</v>
      </c>
      <c r="AL38" s="22">
        <v>0</v>
      </c>
      <c r="AM38" s="22" t="s">
        <v>220</v>
      </c>
      <c r="AN38" s="22" t="s">
        <v>225</v>
      </c>
      <c r="AO38" s="22" t="s">
        <v>229</v>
      </c>
      <c r="AP38" s="17">
        <v>45071</v>
      </c>
      <c r="AQ38" s="21">
        <v>500</v>
      </c>
      <c r="AR38" s="20">
        <v>113300</v>
      </c>
      <c r="AS38" s="20">
        <f t="shared" si="2"/>
        <v>56650000</v>
      </c>
      <c r="AT38" s="23">
        <v>3</v>
      </c>
      <c r="AU38" s="22" t="s">
        <v>234</v>
      </c>
      <c r="AV38" s="17">
        <v>45070</v>
      </c>
      <c r="AW38" s="17">
        <v>45071</v>
      </c>
      <c r="AX38" s="20">
        <v>82210000</v>
      </c>
      <c r="AY38" s="22" t="s">
        <v>237</v>
      </c>
      <c r="AZ38" s="22" t="s">
        <v>86</v>
      </c>
      <c r="BA38" s="19" t="s">
        <v>59</v>
      </c>
      <c r="BB38" s="22" t="s">
        <v>87</v>
      </c>
      <c r="BC38" s="22" t="s">
        <v>242</v>
      </c>
      <c r="BD38" s="24">
        <v>5</v>
      </c>
      <c r="BE38" s="20">
        <v>117200</v>
      </c>
      <c r="BF38" s="20">
        <f t="shared" ref="BF38" si="3">BD38*BE38</f>
        <v>586000</v>
      </c>
      <c r="BG38" s="17">
        <v>45071</v>
      </c>
      <c r="BH38" s="22" t="s">
        <v>87</v>
      </c>
      <c r="BI38" s="22" t="s">
        <v>59</v>
      </c>
      <c r="BJ38" s="22" t="s">
        <v>245</v>
      </c>
      <c r="BK38" s="20" t="s">
        <v>248</v>
      </c>
      <c r="BL38" s="17">
        <v>45071</v>
      </c>
      <c r="BM38" s="20">
        <v>4550000</v>
      </c>
      <c r="BN38" s="20">
        <v>4546000</v>
      </c>
      <c r="BO38" s="22" t="s">
        <v>59</v>
      </c>
      <c r="BP38" s="22">
        <v>2</v>
      </c>
      <c r="BQ38" s="22" t="s">
        <v>251</v>
      </c>
      <c r="BR38" s="22" t="s">
        <v>250</v>
      </c>
      <c r="BS38" s="22" t="s">
        <v>57</v>
      </c>
      <c r="BT38" s="25" t="s">
        <v>85</v>
      </c>
      <c r="BU38" s="22" t="s">
        <v>252</v>
      </c>
      <c r="BV38" s="22" t="s">
        <v>252</v>
      </c>
      <c r="BW38" s="22" t="s">
        <v>253</v>
      </c>
      <c r="BY38" s="26"/>
      <c r="CD38" s="27"/>
    </row>
    <row r="39" spans="1:102" s="13" customFormat="1" x14ac:dyDescent="0.2">
      <c r="B39" s="3" t="s">
        <v>163</v>
      </c>
      <c r="C39" s="3" t="s">
        <v>161</v>
      </c>
      <c r="D39" s="14" t="s">
        <v>165</v>
      </c>
      <c r="E39" s="15" t="s">
        <v>171</v>
      </c>
      <c r="F39" s="16" t="s">
        <v>169</v>
      </c>
      <c r="G39" s="3" t="s">
        <v>174</v>
      </c>
      <c r="H39" s="3" t="s">
        <v>174</v>
      </c>
      <c r="I39" s="3" t="s">
        <v>177</v>
      </c>
      <c r="J39" s="14" t="s">
        <v>183</v>
      </c>
      <c r="K39" s="3" t="s">
        <v>181</v>
      </c>
      <c r="L39" s="3" t="s">
        <v>259</v>
      </c>
      <c r="M39" s="3" t="s">
        <v>161</v>
      </c>
      <c r="N39" s="3">
        <v>2222222222</v>
      </c>
      <c r="O39" s="3" t="s">
        <v>185</v>
      </c>
      <c r="P39" s="3" t="s">
        <v>188</v>
      </c>
      <c r="Q39" s="17">
        <v>45069</v>
      </c>
      <c r="R39" s="3" t="s">
        <v>191</v>
      </c>
      <c r="S39" s="18">
        <v>2</v>
      </c>
      <c r="T39" s="3" t="s">
        <v>196</v>
      </c>
      <c r="U39" s="3" t="s">
        <v>200</v>
      </c>
      <c r="V39" s="19" t="s">
        <v>205</v>
      </c>
      <c r="W39" s="19" t="s">
        <v>204</v>
      </c>
      <c r="X39" s="20">
        <v>109800</v>
      </c>
      <c r="Y39" s="20">
        <v>115000</v>
      </c>
      <c r="Z39" s="21">
        <v>355</v>
      </c>
      <c r="AA39" s="21">
        <v>100</v>
      </c>
      <c r="AB39" s="21">
        <v>61</v>
      </c>
      <c r="AC39" s="21">
        <v>20</v>
      </c>
      <c r="AD39" s="19" t="s">
        <v>214</v>
      </c>
      <c r="AE39" s="22">
        <v>123</v>
      </c>
      <c r="AF39" s="22">
        <v>123</v>
      </c>
      <c r="AG39" s="22">
        <v>123</v>
      </c>
      <c r="AH39" s="22">
        <v>123</v>
      </c>
      <c r="AI39" s="22">
        <v>123</v>
      </c>
      <c r="AJ39" s="19">
        <v>45070</v>
      </c>
      <c r="AK39" s="22" t="s">
        <v>218</v>
      </c>
      <c r="AL39" s="22">
        <v>0</v>
      </c>
      <c r="AM39" s="22" t="s">
        <v>220</v>
      </c>
      <c r="AN39" s="22" t="s">
        <v>225</v>
      </c>
      <c r="AO39" s="22" t="s">
        <v>230</v>
      </c>
      <c r="AP39" s="17">
        <v>45072</v>
      </c>
      <c r="AQ39" s="21">
        <v>500</v>
      </c>
      <c r="AR39" s="20">
        <v>109800</v>
      </c>
      <c r="AS39" s="20">
        <f t="shared" si="2"/>
        <v>54900000</v>
      </c>
      <c r="AT39" s="23">
        <v>3</v>
      </c>
      <c r="AU39" s="22" t="s">
        <v>235</v>
      </c>
      <c r="AV39" s="17">
        <v>45070</v>
      </c>
      <c r="AW39" s="17">
        <v>45071</v>
      </c>
      <c r="AX39" s="20">
        <f>SUM(AS39:AS40)</f>
        <v>69025000</v>
      </c>
      <c r="AY39" s="22" t="s">
        <v>238</v>
      </c>
      <c r="AZ39" s="22" t="s">
        <v>86</v>
      </c>
      <c r="BA39" s="19" t="s">
        <v>59</v>
      </c>
      <c r="BB39" s="22" t="s">
        <v>87</v>
      </c>
      <c r="BC39" s="22"/>
      <c r="BD39" s="24"/>
      <c r="BE39" s="20"/>
      <c r="BF39" s="20"/>
      <c r="BG39" s="22"/>
      <c r="BH39" s="22"/>
      <c r="BI39" s="22"/>
      <c r="BJ39" s="22"/>
      <c r="BK39" s="20"/>
      <c r="BL39" s="22"/>
      <c r="BM39" s="20"/>
      <c r="BN39" s="20"/>
      <c r="BO39" s="22"/>
      <c r="BP39" s="22"/>
      <c r="BQ39" s="19"/>
      <c r="BR39" s="19"/>
      <c r="BS39" s="22"/>
      <c r="BT39" s="22"/>
      <c r="BU39" s="22"/>
      <c r="BV39" s="22"/>
      <c r="BW39" s="22"/>
      <c r="BY39" s="26"/>
      <c r="CD39" s="27"/>
    </row>
    <row r="40" spans="1:102" s="13" customFormat="1" x14ac:dyDescent="0.2">
      <c r="B40" s="3" t="s">
        <v>163</v>
      </c>
      <c r="C40" s="3" t="s">
        <v>161</v>
      </c>
      <c r="D40" s="14" t="s">
        <v>165</v>
      </c>
      <c r="E40" s="15" t="s">
        <v>171</v>
      </c>
      <c r="F40" s="16" t="s">
        <v>169</v>
      </c>
      <c r="G40" s="3" t="s">
        <v>174</v>
      </c>
      <c r="H40" s="3" t="s">
        <v>174</v>
      </c>
      <c r="I40" s="3" t="s">
        <v>177</v>
      </c>
      <c r="J40" s="14" t="s">
        <v>183</v>
      </c>
      <c r="K40" s="3" t="s">
        <v>181</v>
      </c>
      <c r="L40" s="3" t="s">
        <v>259</v>
      </c>
      <c r="M40" s="3" t="s">
        <v>161</v>
      </c>
      <c r="N40" s="3">
        <v>2222222222</v>
      </c>
      <c r="O40" s="3" t="s">
        <v>185</v>
      </c>
      <c r="P40" s="3" t="s">
        <v>188</v>
      </c>
      <c r="Q40" s="17">
        <v>45069</v>
      </c>
      <c r="R40" s="3" t="s">
        <v>191</v>
      </c>
      <c r="S40" s="18">
        <v>2</v>
      </c>
      <c r="T40" s="3" t="s">
        <v>197</v>
      </c>
      <c r="U40" s="3" t="s">
        <v>200</v>
      </c>
      <c r="V40" s="19" t="s">
        <v>206</v>
      </c>
      <c r="W40" s="19" t="s">
        <v>210</v>
      </c>
      <c r="X40" s="20">
        <v>56500</v>
      </c>
      <c r="Y40" s="20">
        <v>59000</v>
      </c>
      <c r="Z40" s="21">
        <v>653</v>
      </c>
      <c r="AA40" s="21">
        <v>100</v>
      </c>
      <c r="AB40" s="21">
        <v>63</v>
      </c>
      <c r="AC40" s="21">
        <v>20</v>
      </c>
      <c r="AD40" s="19" t="s">
        <v>215</v>
      </c>
      <c r="AE40" s="22">
        <v>123</v>
      </c>
      <c r="AF40" s="22">
        <v>123</v>
      </c>
      <c r="AG40" s="22">
        <v>123</v>
      </c>
      <c r="AH40" s="22">
        <v>123</v>
      </c>
      <c r="AI40" s="22">
        <v>123</v>
      </c>
      <c r="AJ40" s="19">
        <v>45070</v>
      </c>
      <c r="AK40" s="22" t="s">
        <v>218</v>
      </c>
      <c r="AL40" s="22">
        <v>0</v>
      </c>
      <c r="AM40" s="22" t="s">
        <v>219</v>
      </c>
      <c r="AN40" s="22" t="s">
        <v>224</v>
      </c>
      <c r="AO40" s="22" t="s">
        <v>231</v>
      </c>
      <c r="AP40" s="17">
        <v>45073</v>
      </c>
      <c r="AQ40" s="21">
        <v>250</v>
      </c>
      <c r="AR40" s="20">
        <v>56500</v>
      </c>
      <c r="AS40" s="20">
        <f t="shared" si="2"/>
        <v>14125000</v>
      </c>
      <c r="AT40" s="23">
        <v>3</v>
      </c>
      <c r="AU40" s="22" t="s">
        <v>235</v>
      </c>
      <c r="AV40" s="17">
        <v>45070</v>
      </c>
      <c r="AW40" s="17">
        <v>45071</v>
      </c>
      <c r="AX40" s="20">
        <v>69025000</v>
      </c>
      <c r="AY40" s="22" t="s">
        <v>238</v>
      </c>
      <c r="AZ40" s="22" t="s">
        <v>86</v>
      </c>
      <c r="BA40" s="19" t="s">
        <v>59</v>
      </c>
      <c r="BB40" s="22" t="s">
        <v>87</v>
      </c>
      <c r="BC40" s="22"/>
      <c r="BD40" s="24"/>
      <c r="BE40" s="20"/>
      <c r="BF40" s="20"/>
      <c r="BG40" s="22"/>
      <c r="BH40" s="22"/>
      <c r="BI40" s="22"/>
      <c r="BJ40" s="22"/>
      <c r="BK40" s="20"/>
      <c r="BL40" s="22"/>
      <c r="BM40" s="20"/>
      <c r="BN40" s="20"/>
      <c r="BO40" s="22"/>
      <c r="BP40" s="22"/>
      <c r="BQ40" s="22"/>
      <c r="BR40" s="22"/>
      <c r="BS40" s="22"/>
      <c r="BT40" s="22"/>
      <c r="BU40" s="22"/>
      <c r="BV40" s="22"/>
      <c r="BW40" s="22"/>
      <c r="BY40" s="26"/>
      <c r="CD40" s="27"/>
      <c r="CJ40" s="29"/>
    </row>
    <row r="41" spans="1:102" s="13" customFormat="1" x14ac:dyDescent="0.2">
      <c r="B41" s="3" t="s">
        <v>164</v>
      </c>
      <c r="C41" s="3" t="s">
        <v>160</v>
      </c>
      <c r="D41" s="14" t="s">
        <v>166</v>
      </c>
      <c r="E41" s="15" t="s">
        <v>172</v>
      </c>
      <c r="F41" s="16" t="s">
        <v>168</v>
      </c>
      <c r="G41" s="3" t="s">
        <v>175</v>
      </c>
      <c r="H41" s="3" t="s">
        <v>175</v>
      </c>
      <c r="I41" s="3" t="s">
        <v>178</v>
      </c>
      <c r="J41" s="14" t="s">
        <v>182</v>
      </c>
      <c r="K41" s="3" t="s">
        <v>180</v>
      </c>
      <c r="L41" s="3" t="s">
        <v>260</v>
      </c>
      <c r="M41" s="3" t="s">
        <v>160</v>
      </c>
      <c r="N41" s="3">
        <v>3333333333</v>
      </c>
      <c r="O41" s="3" t="s">
        <v>186</v>
      </c>
      <c r="P41" s="3" t="s">
        <v>189</v>
      </c>
      <c r="Q41" s="17">
        <v>45069</v>
      </c>
      <c r="R41" s="3" t="s">
        <v>192</v>
      </c>
      <c r="S41" s="18">
        <v>2</v>
      </c>
      <c r="T41" s="3" t="s">
        <v>198</v>
      </c>
      <c r="U41" s="3" t="s">
        <v>200</v>
      </c>
      <c r="V41" s="19" t="s">
        <v>207</v>
      </c>
      <c r="W41" s="19" t="s">
        <v>204</v>
      </c>
      <c r="X41" s="20">
        <v>23800</v>
      </c>
      <c r="Y41" s="20">
        <v>25000</v>
      </c>
      <c r="Z41" s="21">
        <v>467</v>
      </c>
      <c r="AA41" s="21">
        <v>100</v>
      </c>
      <c r="AB41" s="21">
        <v>35</v>
      </c>
      <c r="AC41" s="21">
        <v>20</v>
      </c>
      <c r="AD41" s="19" t="s">
        <v>216</v>
      </c>
      <c r="AE41" s="22">
        <v>123</v>
      </c>
      <c r="AF41" s="22">
        <v>123</v>
      </c>
      <c r="AG41" s="22">
        <v>123</v>
      </c>
      <c r="AH41" s="22">
        <v>123</v>
      </c>
      <c r="AI41" s="22">
        <v>123</v>
      </c>
      <c r="AJ41" s="19">
        <v>45070</v>
      </c>
      <c r="AK41" s="22" t="s">
        <v>218</v>
      </c>
      <c r="AL41" s="22">
        <v>0</v>
      </c>
      <c r="AM41" s="22" t="s">
        <v>219</v>
      </c>
      <c r="AN41" s="22" t="s">
        <v>224</v>
      </c>
      <c r="AO41" s="22" t="s">
        <v>232</v>
      </c>
      <c r="AP41" s="17">
        <v>45074</v>
      </c>
      <c r="AQ41" s="21">
        <v>100</v>
      </c>
      <c r="AR41" s="20">
        <v>23800</v>
      </c>
      <c r="AS41" s="20">
        <f t="shared" si="2"/>
        <v>2380000</v>
      </c>
      <c r="AT41" s="23">
        <v>3</v>
      </c>
      <c r="AU41" s="22" t="s">
        <v>236</v>
      </c>
      <c r="AV41" s="17">
        <v>45070</v>
      </c>
      <c r="AW41" s="17">
        <v>45071</v>
      </c>
      <c r="AX41" s="20">
        <f>SUM(AS41:AS42)</f>
        <v>5810000</v>
      </c>
      <c r="AY41" s="22" t="s">
        <v>239</v>
      </c>
      <c r="AZ41" s="22" t="s">
        <v>86</v>
      </c>
      <c r="BA41" s="19" t="s">
        <v>59</v>
      </c>
      <c r="BB41" s="22" t="s">
        <v>87</v>
      </c>
      <c r="BC41" s="22" t="s">
        <v>243</v>
      </c>
      <c r="BD41" s="24">
        <v>10</v>
      </c>
      <c r="BE41" s="20">
        <v>25000</v>
      </c>
      <c r="BF41" s="20">
        <f t="shared" ref="BF41:BF42" si="4">BD41*BE41</f>
        <v>250000</v>
      </c>
      <c r="BG41" s="17">
        <v>45071</v>
      </c>
      <c r="BH41" s="22" t="s">
        <v>87</v>
      </c>
      <c r="BI41" s="22" t="s">
        <v>59</v>
      </c>
      <c r="BJ41" s="22" t="s">
        <v>246</v>
      </c>
      <c r="BK41" s="20" t="s">
        <v>249</v>
      </c>
      <c r="BL41" s="17">
        <v>45071</v>
      </c>
      <c r="BM41" s="20">
        <v>355000</v>
      </c>
      <c r="BN41" s="20">
        <f>BF41+BF42</f>
        <v>355000</v>
      </c>
      <c r="BO41" s="22" t="s">
        <v>59</v>
      </c>
      <c r="BP41" s="22">
        <v>2</v>
      </c>
      <c r="BQ41" s="22" t="s">
        <v>251</v>
      </c>
      <c r="BR41" s="22" t="s">
        <v>250</v>
      </c>
      <c r="BS41" s="22" t="s">
        <v>57</v>
      </c>
      <c r="BT41" s="25" t="s">
        <v>85</v>
      </c>
      <c r="BU41" s="22" t="s">
        <v>252</v>
      </c>
      <c r="BV41" s="22" t="s">
        <v>252</v>
      </c>
      <c r="BW41" s="22" t="s">
        <v>253</v>
      </c>
      <c r="BY41" s="26"/>
      <c r="BZ41" s="30"/>
      <c r="CJ41" s="29"/>
    </row>
    <row r="42" spans="1:102" s="13" customFormat="1" x14ac:dyDescent="0.2">
      <c r="B42" s="3" t="s">
        <v>164</v>
      </c>
      <c r="C42" s="3" t="s">
        <v>160</v>
      </c>
      <c r="D42" s="14" t="s">
        <v>166</v>
      </c>
      <c r="E42" s="15" t="s">
        <v>172</v>
      </c>
      <c r="F42" s="16" t="s">
        <v>168</v>
      </c>
      <c r="G42" s="3" t="s">
        <v>175</v>
      </c>
      <c r="H42" s="3" t="s">
        <v>175</v>
      </c>
      <c r="I42" s="3" t="s">
        <v>178</v>
      </c>
      <c r="J42" s="14" t="s">
        <v>182</v>
      </c>
      <c r="K42" s="3" t="s">
        <v>180</v>
      </c>
      <c r="L42" s="3" t="s">
        <v>260</v>
      </c>
      <c r="M42" s="3" t="s">
        <v>160</v>
      </c>
      <c r="N42" s="3">
        <v>3333333333</v>
      </c>
      <c r="O42" s="3" t="s">
        <v>186</v>
      </c>
      <c r="P42" s="3" t="s">
        <v>189</v>
      </c>
      <c r="Q42" s="17">
        <v>45069</v>
      </c>
      <c r="R42" s="3" t="s">
        <v>192</v>
      </c>
      <c r="S42" s="18">
        <v>2</v>
      </c>
      <c r="T42" s="3" t="s">
        <v>199</v>
      </c>
      <c r="U42" s="3" t="s">
        <v>200</v>
      </c>
      <c r="V42" s="19" t="s">
        <v>208</v>
      </c>
      <c r="W42" s="19" t="s">
        <v>210</v>
      </c>
      <c r="X42" s="20">
        <v>9800</v>
      </c>
      <c r="Y42" s="20">
        <v>10500</v>
      </c>
      <c r="Z42" s="21">
        <v>246</v>
      </c>
      <c r="AA42" s="21">
        <v>100</v>
      </c>
      <c r="AB42" s="21">
        <v>63</v>
      </c>
      <c r="AC42" s="21">
        <v>20</v>
      </c>
      <c r="AD42" s="19" t="s">
        <v>217</v>
      </c>
      <c r="AE42" s="22">
        <v>123</v>
      </c>
      <c r="AF42" s="22">
        <v>123</v>
      </c>
      <c r="AG42" s="22">
        <v>123</v>
      </c>
      <c r="AH42" s="22">
        <v>123</v>
      </c>
      <c r="AI42" s="22">
        <v>123</v>
      </c>
      <c r="AJ42" s="19">
        <v>45070</v>
      </c>
      <c r="AK42" s="22" t="s">
        <v>218</v>
      </c>
      <c r="AL42" s="22">
        <v>0</v>
      </c>
      <c r="AM42" s="22" t="s">
        <v>221</v>
      </c>
      <c r="AN42" s="22" t="s">
        <v>226</v>
      </c>
      <c r="AO42" s="22" t="s">
        <v>233</v>
      </c>
      <c r="AP42" s="17">
        <v>45075</v>
      </c>
      <c r="AQ42" s="21">
        <v>350</v>
      </c>
      <c r="AR42" s="20">
        <v>9800</v>
      </c>
      <c r="AS42" s="20">
        <f t="shared" si="2"/>
        <v>3430000</v>
      </c>
      <c r="AT42" s="23">
        <v>3</v>
      </c>
      <c r="AU42" s="22" t="s">
        <v>236</v>
      </c>
      <c r="AV42" s="17">
        <v>45070</v>
      </c>
      <c r="AW42" s="17">
        <v>45071</v>
      </c>
      <c r="AX42" s="20">
        <v>5810000</v>
      </c>
      <c r="AY42" s="22" t="s">
        <v>239</v>
      </c>
      <c r="AZ42" s="22" t="s">
        <v>86</v>
      </c>
      <c r="BA42" s="19" t="s">
        <v>59</v>
      </c>
      <c r="BB42" s="22" t="s">
        <v>87</v>
      </c>
      <c r="BC42" s="22" t="s">
        <v>244</v>
      </c>
      <c r="BD42" s="24">
        <v>10</v>
      </c>
      <c r="BE42" s="20">
        <v>10500</v>
      </c>
      <c r="BF42" s="20">
        <f t="shared" si="4"/>
        <v>105000</v>
      </c>
      <c r="BG42" s="17">
        <v>45071</v>
      </c>
      <c r="BH42" s="22" t="s">
        <v>87</v>
      </c>
      <c r="BI42" s="22" t="s">
        <v>59</v>
      </c>
      <c r="BJ42" s="22" t="s">
        <v>246</v>
      </c>
      <c r="BK42" s="20" t="s">
        <v>249</v>
      </c>
      <c r="BL42" s="17">
        <v>45071</v>
      </c>
      <c r="BM42" s="20">
        <v>355000</v>
      </c>
      <c r="BN42" s="20">
        <v>355000</v>
      </c>
      <c r="BO42" s="22" t="s">
        <v>59</v>
      </c>
      <c r="BP42" s="22">
        <v>2</v>
      </c>
      <c r="BQ42" s="22" t="s">
        <v>251</v>
      </c>
      <c r="BR42" s="22" t="s">
        <v>250</v>
      </c>
      <c r="BS42" s="22" t="s">
        <v>57</v>
      </c>
      <c r="BT42" s="25" t="s">
        <v>85</v>
      </c>
      <c r="BU42" s="22" t="s">
        <v>252</v>
      </c>
      <c r="BV42" s="22" t="s">
        <v>252</v>
      </c>
      <c r="BW42" s="22" t="s">
        <v>253</v>
      </c>
      <c r="BY42" s="26"/>
      <c r="BZ42" s="30"/>
      <c r="CJ42" s="29"/>
    </row>
    <row r="43" spans="1:102" x14ac:dyDescent="0.25">
      <c r="A43" s="31"/>
      <c r="B43" s="32"/>
      <c r="C43" s="32"/>
      <c r="D43" s="32"/>
      <c r="E43" s="32"/>
      <c r="F43" s="33"/>
      <c r="G43" s="32"/>
      <c r="H43" s="32"/>
      <c r="I43" s="32"/>
      <c r="J43" s="34"/>
      <c r="K43" s="32"/>
      <c r="L43" s="32"/>
      <c r="M43" s="32"/>
      <c r="N43" s="32"/>
      <c r="O43" s="32"/>
      <c r="P43" s="32"/>
      <c r="Q43" s="33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22"/>
      <c r="AL43" s="22"/>
      <c r="AM43" s="22"/>
      <c r="AN43" s="22"/>
      <c r="AO43" s="32"/>
      <c r="AP43" s="32"/>
      <c r="AQ43" s="22"/>
      <c r="AR43" s="22"/>
      <c r="AS43" s="22"/>
      <c r="AT43" s="22"/>
      <c r="AU43" s="22"/>
      <c r="AV43" s="25"/>
      <c r="AW43" s="35"/>
      <c r="AX43" s="22"/>
      <c r="AY43" s="22"/>
      <c r="AZ43" s="22"/>
      <c r="BA43" s="22"/>
      <c r="BB43" s="22"/>
      <c r="BC43" s="19"/>
      <c r="BD43" s="22"/>
      <c r="BE43" s="22"/>
      <c r="BF43" s="22"/>
      <c r="BG43" s="22" t="s">
        <v>241</v>
      </c>
      <c r="BH43" s="19"/>
      <c r="BI43" s="22"/>
      <c r="BJ43" s="22"/>
      <c r="BK43" s="22"/>
      <c r="BL43" s="3"/>
      <c r="BM43" s="3"/>
      <c r="BN43" s="3"/>
      <c r="BO43" s="3"/>
      <c r="BP43" s="22">
        <v>1</v>
      </c>
      <c r="BQ43" s="3" t="s">
        <v>88</v>
      </c>
      <c r="BR43" s="3" t="s">
        <v>88</v>
      </c>
      <c r="BS43" s="3" t="s">
        <v>57</v>
      </c>
      <c r="BT43" s="25" t="s">
        <v>84</v>
      </c>
      <c r="BU43" s="3" t="s">
        <v>89</v>
      </c>
      <c r="BV43" s="3" t="s">
        <v>89</v>
      </c>
      <c r="BW43" s="3" t="s">
        <v>90</v>
      </c>
    </row>
    <row r="44" spans="1:102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22">
        <v>3</v>
      </c>
      <c r="BQ44" s="3" t="s">
        <v>254</v>
      </c>
      <c r="BR44" s="3" t="s">
        <v>254</v>
      </c>
      <c r="BS44" s="3" t="s">
        <v>255</v>
      </c>
      <c r="BT44" s="14" t="s">
        <v>58</v>
      </c>
      <c r="BU44" s="3" t="s">
        <v>256</v>
      </c>
      <c r="BV44" s="3" t="s">
        <v>256</v>
      </c>
      <c r="BW44" s="3" t="s">
        <v>257</v>
      </c>
    </row>
    <row r="45" spans="1:102" s="1" customFormat="1" x14ac:dyDescent="0.25">
      <c r="B45" s="1" t="s">
        <v>63</v>
      </c>
    </row>
    <row r="46" spans="1:102" s="4" customFormat="1" x14ac:dyDescent="0.25">
      <c r="B46" s="5" t="s">
        <v>125</v>
      </c>
      <c r="C46" s="5"/>
      <c r="D46" s="5"/>
      <c r="E46" s="5"/>
      <c r="F46" s="5"/>
      <c r="G46" s="5"/>
      <c r="H46" s="5"/>
      <c r="I46" s="5"/>
      <c r="J46" s="9"/>
      <c r="K46" s="9"/>
      <c r="L46" s="9"/>
      <c r="M46" s="9"/>
      <c r="N46" s="9"/>
      <c r="O46" s="9"/>
      <c r="P46" s="9"/>
      <c r="R46" s="9"/>
      <c r="S46" s="9"/>
      <c r="T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BB46" s="9"/>
      <c r="BC46" s="9"/>
      <c r="BD46" s="9"/>
      <c r="BE46" s="9"/>
      <c r="BF46" s="9"/>
      <c r="BG46" s="9"/>
      <c r="BI46" s="9"/>
      <c r="BJ46" s="9"/>
      <c r="BK46" s="9"/>
      <c r="BL46" s="9"/>
      <c r="BM46" s="9"/>
      <c r="BN46" s="9"/>
      <c r="BO46" s="9"/>
    </row>
    <row r="47" spans="1:102" s="4" customFormat="1" x14ac:dyDescent="0.25">
      <c r="B47" s="11" t="s">
        <v>117</v>
      </c>
      <c r="C47" s="11" t="s">
        <v>118</v>
      </c>
      <c r="D47" s="11" t="s">
        <v>119</v>
      </c>
      <c r="E47" s="11" t="s">
        <v>120</v>
      </c>
      <c r="F47" s="11" t="s">
        <v>121</v>
      </c>
      <c r="G47" s="11" t="s">
        <v>122</v>
      </c>
      <c r="H47" s="11" t="s">
        <v>123</v>
      </c>
      <c r="I47" s="11" t="s">
        <v>124</v>
      </c>
      <c r="J47" s="12"/>
      <c r="K47" s="12"/>
      <c r="L47" s="12"/>
      <c r="M47" s="12"/>
      <c r="N47" s="12"/>
      <c r="O47" s="12"/>
      <c r="P47" s="12"/>
      <c r="R47" s="9"/>
      <c r="S47" s="9"/>
      <c r="T47" s="9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BB47" s="12"/>
      <c r="BC47" s="12"/>
      <c r="BD47" s="12"/>
      <c r="BE47" s="12"/>
      <c r="BF47" s="12"/>
      <c r="BG47" s="12"/>
      <c r="BI47" s="12"/>
      <c r="BJ47" s="12"/>
      <c r="BK47" s="12"/>
      <c r="BL47" s="12"/>
      <c r="BM47" s="12"/>
      <c r="BN47" s="12"/>
      <c r="BO47" s="12"/>
    </row>
    <row r="48" spans="1:102" s="4" customFormat="1" x14ac:dyDescent="0.2">
      <c r="B48" s="3" t="s">
        <v>162</v>
      </c>
      <c r="C48" s="3" t="s">
        <v>159</v>
      </c>
      <c r="D48" s="14" t="s">
        <v>91</v>
      </c>
      <c r="E48" s="15" t="s">
        <v>170</v>
      </c>
      <c r="F48" s="16" t="s">
        <v>167</v>
      </c>
      <c r="G48" s="3" t="s">
        <v>173</v>
      </c>
      <c r="H48" s="3" t="s">
        <v>173</v>
      </c>
      <c r="I48" s="3" t="s">
        <v>176</v>
      </c>
      <c r="J48" s="36"/>
      <c r="V48" s="29"/>
      <c r="W48" s="29"/>
      <c r="X48" s="13"/>
      <c r="Y48" s="26"/>
      <c r="Z48" s="26"/>
      <c r="AA48" s="26"/>
      <c r="AB48" s="13"/>
      <c r="AC48" s="13"/>
      <c r="AD48" s="13"/>
      <c r="AE48" s="13"/>
      <c r="AF48" s="13"/>
      <c r="AG48" s="13"/>
      <c r="AH48" s="13"/>
      <c r="AI48" s="13"/>
      <c r="AJ48" s="29"/>
      <c r="AK48" s="13"/>
      <c r="AL48" s="13"/>
      <c r="AM48" s="13"/>
      <c r="AO48" s="13"/>
      <c r="AP48" s="13"/>
      <c r="BB48" s="13"/>
      <c r="BC48" s="29"/>
      <c r="BD48" s="13"/>
      <c r="BE48" s="13"/>
      <c r="BF48" s="13"/>
      <c r="BG48" s="13"/>
      <c r="BI48" s="13"/>
      <c r="BJ48" s="29"/>
      <c r="BK48" s="13"/>
      <c r="BL48" s="13"/>
      <c r="BM48" s="13"/>
      <c r="BN48" s="13"/>
      <c r="BO48" s="13"/>
    </row>
    <row r="49" spans="2:79" s="4" customFormat="1" x14ac:dyDescent="0.2">
      <c r="B49" s="3" t="s">
        <v>163</v>
      </c>
      <c r="C49" s="3" t="s">
        <v>161</v>
      </c>
      <c r="D49" s="14" t="s">
        <v>165</v>
      </c>
      <c r="E49" s="15" t="s">
        <v>171</v>
      </c>
      <c r="F49" s="16" t="s">
        <v>169</v>
      </c>
      <c r="G49" s="3" t="s">
        <v>174</v>
      </c>
      <c r="H49" s="3" t="s">
        <v>174</v>
      </c>
      <c r="I49" s="3" t="s">
        <v>177</v>
      </c>
      <c r="J49" s="36"/>
      <c r="V49" s="29"/>
      <c r="W49" s="29"/>
      <c r="X49" s="13"/>
      <c r="Y49" s="26"/>
      <c r="Z49" s="26"/>
      <c r="AA49" s="26"/>
      <c r="AB49" s="13"/>
      <c r="AC49" s="13"/>
      <c r="AD49" s="13"/>
      <c r="AE49" s="13"/>
      <c r="AF49" s="13"/>
      <c r="AG49" s="13"/>
      <c r="AH49" s="13"/>
      <c r="AI49" s="13"/>
      <c r="AJ49" s="29"/>
      <c r="AK49" s="13"/>
      <c r="AL49" s="13"/>
      <c r="AM49" s="13"/>
      <c r="AO49" s="13"/>
      <c r="AP49" s="13"/>
      <c r="BB49" s="13"/>
      <c r="BC49" s="29"/>
      <c r="BD49" s="13"/>
      <c r="BE49" s="13"/>
      <c r="BF49" s="13"/>
      <c r="BG49" s="13"/>
      <c r="BI49" s="13"/>
      <c r="BJ49" s="29"/>
      <c r="BK49" s="13"/>
      <c r="BL49" s="13"/>
      <c r="BM49" s="13"/>
      <c r="BN49" s="13"/>
      <c r="BO49" s="13"/>
    </row>
    <row r="50" spans="2:79" s="4" customFormat="1" x14ac:dyDescent="0.2">
      <c r="B50" s="3" t="s">
        <v>164</v>
      </c>
      <c r="C50" s="3" t="s">
        <v>160</v>
      </c>
      <c r="D50" s="14" t="s">
        <v>166</v>
      </c>
      <c r="E50" s="15" t="s">
        <v>172</v>
      </c>
      <c r="F50" s="16" t="s">
        <v>168</v>
      </c>
      <c r="G50" s="3" t="s">
        <v>175</v>
      </c>
      <c r="H50" s="3" t="s">
        <v>175</v>
      </c>
      <c r="I50" s="3" t="s">
        <v>178</v>
      </c>
      <c r="J50" s="36"/>
      <c r="V50" s="29"/>
      <c r="W50" s="29"/>
      <c r="X50" s="13"/>
      <c r="Y50" s="26"/>
      <c r="Z50" s="26"/>
      <c r="AA50" s="26"/>
      <c r="AB50" s="13"/>
      <c r="AC50" s="13"/>
      <c r="AD50" s="13"/>
      <c r="AE50" s="13"/>
      <c r="AF50" s="13"/>
      <c r="AG50" s="13"/>
      <c r="AH50" s="13"/>
      <c r="AI50" s="13"/>
      <c r="AJ50" s="29"/>
      <c r="AK50" s="13"/>
      <c r="AL50" s="13"/>
      <c r="AM50" s="13"/>
      <c r="AO50" s="13"/>
      <c r="AP50" s="13"/>
      <c r="BB50" s="13"/>
      <c r="BC50" s="5" t="s">
        <v>145</v>
      </c>
      <c r="BD50" s="5"/>
      <c r="BE50" s="5"/>
      <c r="BF50" s="5"/>
      <c r="BG50" s="5"/>
      <c r="BH50" s="5"/>
      <c r="BI50" s="5"/>
      <c r="BJ50" s="5"/>
      <c r="BK50" s="5"/>
      <c r="BL50" s="13"/>
      <c r="BM50" s="13"/>
    </row>
    <row r="51" spans="2:79" s="4" customFormat="1" x14ac:dyDescent="0.25">
      <c r="D51" s="36"/>
      <c r="E51" s="37"/>
      <c r="F51" s="38"/>
      <c r="I51" s="39"/>
      <c r="J51" s="36"/>
      <c r="X51" s="13"/>
      <c r="Y51" s="13"/>
      <c r="Z51" s="13"/>
      <c r="AA51" s="13"/>
      <c r="AK51" s="13"/>
      <c r="AL51" s="13"/>
      <c r="AM51" s="13"/>
      <c r="AN51" s="13"/>
      <c r="AO51" s="13"/>
      <c r="AP51" s="13"/>
      <c r="BB51" s="13"/>
      <c r="BC51" s="11" t="s">
        <v>146</v>
      </c>
      <c r="BD51" s="11" t="s">
        <v>147</v>
      </c>
      <c r="BE51" s="11" t="s">
        <v>148</v>
      </c>
      <c r="BF51" s="11" t="s">
        <v>149</v>
      </c>
      <c r="BG51" s="11" t="s">
        <v>150</v>
      </c>
      <c r="BH51" s="11" t="s">
        <v>151</v>
      </c>
      <c r="BI51" s="11" t="s">
        <v>152</v>
      </c>
      <c r="BJ51" s="11" t="s">
        <v>154</v>
      </c>
      <c r="BK51" s="11" t="s">
        <v>68</v>
      </c>
      <c r="BL51" s="13"/>
      <c r="BM51" s="13"/>
      <c r="BN51" s="40"/>
      <c r="BO51" s="40"/>
      <c r="BP51" s="40"/>
      <c r="BQ51" s="40"/>
      <c r="BR51" s="40"/>
      <c r="BS51" s="40"/>
    </row>
    <row r="52" spans="2:79" s="4" customFormat="1" x14ac:dyDescent="0.25">
      <c r="J52" s="5" t="s">
        <v>126</v>
      </c>
      <c r="K52" s="5"/>
      <c r="L52" s="12"/>
      <c r="M52" s="40"/>
      <c r="N52" s="40"/>
      <c r="O52" s="9"/>
      <c r="P52" s="9"/>
      <c r="Q52" s="9"/>
      <c r="R52" s="9"/>
      <c r="S52" s="9"/>
      <c r="T52" s="9"/>
      <c r="X52" s="13"/>
      <c r="Y52" s="13"/>
      <c r="Z52" s="13"/>
      <c r="AA52" s="13"/>
      <c r="AK52" s="13"/>
      <c r="AL52" s="13"/>
      <c r="AM52" s="13"/>
      <c r="AN52" s="9"/>
      <c r="AO52" s="5" t="s">
        <v>129</v>
      </c>
      <c r="AP52" s="5"/>
      <c r="AQ52" s="5"/>
      <c r="AR52" s="5"/>
      <c r="AS52" s="5"/>
      <c r="AT52" s="5"/>
      <c r="AU52" s="5"/>
      <c r="AV52" s="5"/>
      <c r="AW52" s="5"/>
      <c r="AX52" s="9"/>
      <c r="AY52" s="9"/>
      <c r="BB52" s="13"/>
      <c r="BC52" s="22" t="s">
        <v>240</v>
      </c>
      <c r="BD52" s="24">
        <v>20</v>
      </c>
      <c r="BE52" s="20">
        <v>198000</v>
      </c>
      <c r="BF52" s="20">
        <f>BD52*BE52</f>
        <v>3960000</v>
      </c>
      <c r="BG52" s="17">
        <v>45071</v>
      </c>
      <c r="BH52" s="22" t="s">
        <v>87</v>
      </c>
      <c r="BI52" s="22" t="s">
        <v>59</v>
      </c>
      <c r="BJ52" s="22" t="s">
        <v>245</v>
      </c>
      <c r="BK52" s="3" t="s">
        <v>193</v>
      </c>
      <c r="BL52" s="13"/>
      <c r="BM52" s="13"/>
      <c r="BN52" s="12"/>
      <c r="BO52" s="12"/>
      <c r="BP52" s="12"/>
      <c r="BQ52" s="12"/>
      <c r="BR52" s="12"/>
      <c r="BS52" s="12"/>
    </row>
    <row r="53" spans="2:79" s="4" customFormat="1" x14ac:dyDescent="0.25">
      <c r="J53" s="11" t="s">
        <v>92</v>
      </c>
      <c r="K53" s="11" t="s">
        <v>179</v>
      </c>
      <c r="L53" s="12"/>
      <c r="M53" s="12"/>
      <c r="N53" s="12"/>
      <c r="O53" s="12"/>
      <c r="P53" s="12"/>
      <c r="Q53" s="12"/>
      <c r="R53" s="12"/>
      <c r="S53" s="12"/>
      <c r="T53" s="12"/>
      <c r="X53" s="13"/>
      <c r="Y53" s="13"/>
      <c r="Z53" s="13"/>
      <c r="AA53" s="13"/>
      <c r="AB53" s="40"/>
      <c r="AC53" s="40"/>
      <c r="AD53" s="40"/>
      <c r="AE53" s="40"/>
      <c r="AF53" s="40"/>
      <c r="AG53" s="40"/>
      <c r="AH53" s="40"/>
      <c r="AI53" s="40"/>
      <c r="AK53" s="13"/>
      <c r="AL53" s="13"/>
      <c r="AM53" s="13"/>
      <c r="AN53" s="12"/>
      <c r="AO53" s="11" t="s">
        <v>139</v>
      </c>
      <c r="AP53" s="11" t="s">
        <v>140</v>
      </c>
      <c r="AQ53" s="11" t="s">
        <v>141</v>
      </c>
      <c r="AR53" s="11" t="s">
        <v>142</v>
      </c>
      <c r="AS53" s="11" t="s">
        <v>143</v>
      </c>
      <c r="AT53" s="11" t="s">
        <v>144</v>
      </c>
      <c r="AU53" s="11" t="s">
        <v>130</v>
      </c>
      <c r="AV53" s="11" t="s">
        <v>68</v>
      </c>
      <c r="AW53" s="11" t="s">
        <v>117</v>
      </c>
      <c r="AX53" s="12"/>
      <c r="AY53" s="12"/>
      <c r="BC53" s="22" t="s">
        <v>242</v>
      </c>
      <c r="BD53" s="24">
        <v>5</v>
      </c>
      <c r="BE53" s="20">
        <v>117200</v>
      </c>
      <c r="BF53" s="20">
        <f t="shared" ref="BF53:BF55" si="5">BD53*BE53</f>
        <v>586000</v>
      </c>
      <c r="BG53" s="17">
        <v>45071</v>
      </c>
      <c r="BH53" s="22" t="s">
        <v>87</v>
      </c>
      <c r="BI53" s="22" t="s">
        <v>59</v>
      </c>
      <c r="BJ53" s="22" t="s">
        <v>245</v>
      </c>
      <c r="BK53" s="3" t="s">
        <v>195</v>
      </c>
      <c r="BL53" s="13"/>
      <c r="BM53" s="13"/>
      <c r="BN53" s="13"/>
      <c r="BO53" s="13"/>
      <c r="BP53" s="13"/>
      <c r="BQ53" s="29"/>
      <c r="BR53" s="29"/>
      <c r="BS53" s="13"/>
    </row>
    <row r="54" spans="2:79" s="4" customFormat="1" x14ac:dyDescent="0.25">
      <c r="J54" s="14" t="s">
        <v>182</v>
      </c>
      <c r="K54" s="3" t="s">
        <v>180</v>
      </c>
      <c r="O54" s="13"/>
      <c r="P54" s="13"/>
      <c r="Q54" s="13"/>
      <c r="R54" s="13"/>
      <c r="S54" s="13"/>
      <c r="T54" s="13"/>
      <c r="X54" s="13"/>
      <c r="Y54" s="13"/>
      <c r="Z54" s="13"/>
      <c r="AA54" s="13"/>
      <c r="AB54" s="12"/>
      <c r="AC54" s="12"/>
      <c r="AD54" s="12"/>
      <c r="AE54" s="12"/>
      <c r="AF54" s="12"/>
      <c r="AG54" s="12"/>
      <c r="AH54" s="12"/>
      <c r="AI54" s="12"/>
      <c r="AK54" s="13"/>
      <c r="AL54" s="13"/>
      <c r="AM54" s="13"/>
      <c r="AN54" s="13"/>
      <c r="AO54" s="22" t="s">
        <v>227</v>
      </c>
      <c r="AP54" s="17">
        <v>45069</v>
      </c>
      <c r="AQ54" s="21">
        <v>100</v>
      </c>
      <c r="AR54" s="20">
        <v>193600</v>
      </c>
      <c r="AS54" s="20">
        <f>AQ54*AR54</f>
        <v>19360000</v>
      </c>
      <c r="AT54" s="23">
        <v>3</v>
      </c>
      <c r="AU54" s="22" t="s">
        <v>234</v>
      </c>
      <c r="AV54" s="3" t="s">
        <v>193</v>
      </c>
      <c r="AW54" s="3" t="s">
        <v>162</v>
      </c>
      <c r="AY54" s="29"/>
      <c r="BC54" s="22" t="s">
        <v>243</v>
      </c>
      <c r="BD54" s="24">
        <v>10</v>
      </c>
      <c r="BE54" s="20">
        <v>25000</v>
      </c>
      <c r="BF54" s="20">
        <f t="shared" si="5"/>
        <v>250000</v>
      </c>
      <c r="BG54" s="17">
        <v>45071</v>
      </c>
      <c r="BH54" s="22" t="s">
        <v>87</v>
      </c>
      <c r="BI54" s="22" t="s">
        <v>59</v>
      </c>
      <c r="BJ54" s="22" t="s">
        <v>246</v>
      </c>
      <c r="BK54" s="3" t="s">
        <v>198</v>
      </c>
      <c r="BL54" s="13"/>
      <c r="BM54" s="13"/>
    </row>
    <row r="55" spans="2:79" s="4" customFormat="1" x14ac:dyDescent="0.25">
      <c r="J55" s="14" t="s">
        <v>183</v>
      </c>
      <c r="K55" s="3" t="s">
        <v>181</v>
      </c>
      <c r="O55" s="13"/>
      <c r="P55" s="13"/>
      <c r="Q55" s="13"/>
      <c r="R55" s="13"/>
      <c r="S55" s="13"/>
      <c r="T55" s="13"/>
      <c r="X55" s="13"/>
      <c r="Y55" s="13"/>
      <c r="Z55" s="13"/>
      <c r="AA55" s="13"/>
      <c r="AB55" s="13"/>
      <c r="AC55" s="13"/>
      <c r="AD55" s="13"/>
      <c r="AE55" s="13"/>
      <c r="AF55" s="13"/>
      <c r="AK55" s="13"/>
      <c r="AL55" s="13"/>
      <c r="AM55" s="13"/>
      <c r="AN55" s="13"/>
      <c r="AO55" s="22" t="s">
        <v>228</v>
      </c>
      <c r="AP55" s="17">
        <v>45070</v>
      </c>
      <c r="AQ55" s="21">
        <v>400</v>
      </c>
      <c r="AR55" s="20">
        <v>15500</v>
      </c>
      <c r="AS55" s="20">
        <f t="shared" ref="AS55:AS60" si="6">AQ55*AR55</f>
        <v>6200000</v>
      </c>
      <c r="AT55" s="23">
        <v>3</v>
      </c>
      <c r="AU55" s="22" t="s">
        <v>234</v>
      </c>
      <c r="AV55" s="3" t="s">
        <v>194</v>
      </c>
      <c r="AW55" s="3" t="s">
        <v>162</v>
      </c>
      <c r="AY55" s="29"/>
      <c r="BC55" s="22" t="s">
        <v>244</v>
      </c>
      <c r="BD55" s="24">
        <v>10</v>
      </c>
      <c r="BE55" s="20">
        <v>10500</v>
      </c>
      <c r="BF55" s="20">
        <f t="shared" si="5"/>
        <v>105000</v>
      </c>
      <c r="BG55" s="17">
        <v>45071</v>
      </c>
      <c r="BH55" s="22" t="s">
        <v>87</v>
      </c>
      <c r="BI55" s="22" t="s">
        <v>59</v>
      </c>
      <c r="BJ55" s="22" t="s">
        <v>246</v>
      </c>
      <c r="BK55" s="3" t="s">
        <v>199</v>
      </c>
      <c r="BT55" s="40"/>
      <c r="BU55" s="40"/>
      <c r="BV55" s="40"/>
      <c r="BW55" s="40"/>
      <c r="BX55" s="40"/>
      <c r="BY55" s="40"/>
    </row>
    <row r="56" spans="2:79" s="4" customFormat="1" x14ac:dyDescent="0.25">
      <c r="O56" s="13"/>
      <c r="P56" s="13"/>
      <c r="Q56" s="13"/>
      <c r="R56" s="13"/>
      <c r="S56" s="13"/>
      <c r="T56" s="13"/>
      <c r="X56" s="13"/>
      <c r="Y56" s="13"/>
      <c r="Z56" s="13"/>
      <c r="AA56" s="13"/>
      <c r="AB56" s="13"/>
      <c r="AC56" s="13"/>
      <c r="AD56" s="13"/>
      <c r="AE56" s="13"/>
      <c r="AF56" s="13"/>
      <c r="AK56" s="13"/>
      <c r="AL56" s="13"/>
      <c r="AM56" s="13"/>
      <c r="AN56" s="13"/>
      <c r="AO56" s="22" t="s">
        <v>229</v>
      </c>
      <c r="AP56" s="17">
        <v>45071</v>
      </c>
      <c r="AQ56" s="21">
        <v>500</v>
      </c>
      <c r="AR56" s="20">
        <v>113300</v>
      </c>
      <c r="AS56" s="20">
        <f t="shared" si="6"/>
        <v>56650000</v>
      </c>
      <c r="AT56" s="23">
        <v>3</v>
      </c>
      <c r="AU56" s="22" t="s">
        <v>234</v>
      </c>
      <c r="AV56" s="3" t="s">
        <v>195</v>
      </c>
      <c r="AW56" s="3" t="s">
        <v>162</v>
      </c>
      <c r="AY56" s="29"/>
      <c r="BL56" s="12"/>
      <c r="BM56" s="12"/>
      <c r="BN56" s="12"/>
      <c r="BO56" s="12"/>
      <c r="BP56" s="12"/>
      <c r="BQ56" s="12"/>
    </row>
    <row r="57" spans="2:79" s="4" customFormat="1" x14ac:dyDescent="0.25">
      <c r="L57" s="5" t="s">
        <v>127</v>
      </c>
      <c r="M57" s="5"/>
      <c r="N57" s="5"/>
      <c r="O57" s="5"/>
      <c r="P57" s="5"/>
      <c r="Q57" s="9"/>
      <c r="R57" s="13"/>
      <c r="S57" s="13"/>
      <c r="T57" s="13"/>
      <c r="X57" s="13"/>
      <c r="Y57" s="13"/>
      <c r="Z57" s="13"/>
      <c r="AA57" s="13"/>
      <c r="AB57" s="13"/>
      <c r="AC57" s="13"/>
      <c r="AD57" s="13"/>
      <c r="AE57" s="13"/>
      <c r="AF57" s="13"/>
      <c r="AK57" s="13"/>
      <c r="AL57" s="13"/>
      <c r="AM57" s="13"/>
      <c r="AN57" s="13"/>
      <c r="AO57" s="22" t="s">
        <v>230</v>
      </c>
      <c r="AP57" s="17">
        <v>45072</v>
      </c>
      <c r="AQ57" s="21">
        <v>500</v>
      </c>
      <c r="AR57" s="20">
        <v>109800</v>
      </c>
      <c r="AS57" s="20">
        <f t="shared" si="6"/>
        <v>54900000</v>
      </c>
      <c r="AT57" s="23">
        <v>3</v>
      </c>
      <c r="AU57" s="22" t="s">
        <v>235</v>
      </c>
      <c r="AV57" s="3" t="s">
        <v>196</v>
      </c>
      <c r="AW57" s="3" t="s">
        <v>163</v>
      </c>
      <c r="AY57" s="29"/>
      <c r="BJ57" s="5" t="s">
        <v>153</v>
      </c>
      <c r="BK57" s="5"/>
      <c r="BL57" s="5"/>
      <c r="BM57" s="5"/>
      <c r="BN57" s="5"/>
      <c r="BO57" s="5"/>
      <c r="BP57" s="22"/>
      <c r="BQ57" s="26"/>
    </row>
    <row r="58" spans="2:79" s="4" customFormat="1" x14ac:dyDescent="0.25">
      <c r="L58" s="11" t="s">
        <v>93</v>
      </c>
      <c r="M58" s="11" t="s">
        <v>94</v>
      </c>
      <c r="N58" s="11" t="s">
        <v>95</v>
      </c>
      <c r="O58" s="11" t="s">
        <v>92</v>
      </c>
      <c r="P58" s="11" t="s">
        <v>117</v>
      </c>
      <c r="Q58" s="12"/>
      <c r="R58" s="13"/>
      <c r="S58" s="13"/>
      <c r="T58" s="13"/>
      <c r="AK58" s="13"/>
      <c r="AL58" s="13"/>
      <c r="AM58" s="13"/>
      <c r="AN58" s="13"/>
      <c r="AO58" s="22" t="s">
        <v>231</v>
      </c>
      <c r="AP58" s="17">
        <v>45073</v>
      </c>
      <c r="AQ58" s="21">
        <v>250</v>
      </c>
      <c r="AR58" s="20">
        <v>56500</v>
      </c>
      <c r="AS58" s="20">
        <f t="shared" si="6"/>
        <v>14125000</v>
      </c>
      <c r="AT58" s="23">
        <v>3</v>
      </c>
      <c r="AU58" s="22" t="s">
        <v>235</v>
      </c>
      <c r="AV58" s="3" t="s">
        <v>197</v>
      </c>
      <c r="AW58" s="3" t="s">
        <v>163</v>
      </c>
      <c r="AY58" s="29"/>
      <c r="BJ58" s="11" t="s">
        <v>154</v>
      </c>
      <c r="BK58" s="11" t="s">
        <v>247</v>
      </c>
      <c r="BL58" s="11" t="s">
        <v>155</v>
      </c>
      <c r="BM58" s="11" t="s">
        <v>156</v>
      </c>
      <c r="BN58" s="11" t="s">
        <v>157</v>
      </c>
      <c r="BO58" s="11" t="s">
        <v>158</v>
      </c>
      <c r="BP58" s="11" t="s">
        <v>75</v>
      </c>
    </row>
    <row r="59" spans="2:79" s="4" customFormat="1" x14ac:dyDescent="0.25">
      <c r="L59" s="3" t="s">
        <v>258</v>
      </c>
      <c r="M59" s="3" t="s">
        <v>159</v>
      </c>
      <c r="N59" s="3">
        <v>1111111111</v>
      </c>
      <c r="O59" s="14" t="s">
        <v>182</v>
      </c>
      <c r="P59" s="3" t="s">
        <v>162</v>
      </c>
      <c r="AK59" s="13"/>
      <c r="AL59" s="13"/>
      <c r="AM59" s="13"/>
      <c r="AN59" s="13"/>
      <c r="AO59" s="22" t="s">
        <v>232</v>
      </c>
      <c r="AP59" s="17">
        <v>45074</v>
      </c>
      <c r="AQ59" s="21">
        <v>100</v>
      </c>
      <c r="AR59" s="20">
        <v>23800</v>
      </c>
      <c r="AS59" s="20">
        <f t="shared" si="6"/>
        <v>2380000</v>
      </c>
      <c r="AT59" s="23">
        <v>3</v>
      </c>
      <c r="AU59" s="22" t="s">
        <v>236</v>
      </c>
      <c r="AV59" s="3" t="s">
        <v>198</v>
      </c>
      <c r="AW59" s="3" t="s">
        <v>164</v>
      </c>
      <c r="BJ59" s="22" t="s">
        <v>245</v>
      </c>
      <c r="BK59" s="20" t="s">
        <v>248</v>
      </c>
      <c r="BL59" s="17">
        <v>45071</v>
      </c>
      <c r="BM59" s="20">
        <v>4550000</v>
      </c>
      <c r="BN59" s="20">
        <v>4546000</v>
      </c>
      <c r="BO59" s="22" t="s">
        <v>59</v>
      </c>
      <c r="BP59" s="22">
        <v>2</v>
      </c>
      <c r="BS59" s="40"/>
      <c r="BT59" s="40"/>
      <c r="BU59" s="40"/>
      <c r="BV59" s="40"/>
      <c r="BW59" s="40"/>
      <c r="BX59" s="40"/>
      <c r="BY59" s="40"/>
      <c r="BZ59" s="40"/>
      <c r="CA59" s="40"/>
    </row>
    <row r="60" spans="2:79" s="4" customFormat="1" x14ac:dyDescent="0.25">
      <c r="L60" s="3" t="s">
        <v>259</v>
      </c>
      <c r="M60" s="3" t="s">
        <v>161</v>
      </c>
      <c r="N60" s="3">
        <v>2222222222</v>
      </c>
      <c r="O60" s="14" t="s">
        <v>183</v>
      </c>
      <c r="P60" s="3" t="s">
        <v>163</v>
      </c>
      <c r="U60" s="40"/>
      <c r="V60" s="40"/>
      <c r="W60" s="40"/>
      <c r="X60" s="40"/>
      <c r="AK60" s="13"/>
      <c r="AL60" s="13"/>
      <c r="AO60" s="22" t="s">
        <v>233</v>
      </c>
      <c r="AP60" s="17">
        <v>45075</v>
      </c>
      <c r="AQ60" s="21">
        <v>350</v>
      </c>
      <c r="AR60" s="20">
        <v>9800</v>
      </c>
      <c r="AS60" s="20">
        <f t="shared" si="6"/>
        <v>3430000</v>
      </c>
      <c r="AT60" s="23">
        <v>3</v>
      </c>
      <c r="AU60" s="22" t="s">
        <v>236</v>
      </c>
      <c r="AV60" s="3" t="s">
        <v>199</v>
      </c>
      <c r="AW60" s="3" t="s">
        <v>164</v>
      </c>
      <c r="AX60" s="9"/>
      <c r="AY60" s="9"/>
      <c r="AZ60" s="9"/>
      <c r="BA60" s="9"/>
      <c r="BB60" s="9"/>
      <c r="BJ60" s="22" t="s">
        <v>246</v>
      </c>
      <c r="BK60" s="20" t="s">
        <v>249</v>
      </c>
      <c r="BL60" s="17">
        <v>45071</v>
      </c>
      <c r="BM60" s="20">
        <v>355000</v>
      </c>
      <c r="BN60" s="20">
        <v>355000</v>
      </c>
      <c r="BO60" s="22" t="s">
        <v>59</v>
      </c>
      <c r="BP60" s="22">
        <v>2</v>
      </c>
      <c r="BS60" s="12"/>
      <c r="BT60" s="12"/>
      <c r="BU60" s="12"/>
      <c r="BV60" s="12"/>
      <c r="BW60" s="12"/>
      <c r="BX60" s="12"/>
      <c r="BY60" s="12"/>
      <c r="BZ60" s="12"/>
      <c r="CA60" s="12"/>
    </row>
    <row r="61" spans="2:79" s="4" customFormat="1" x14ac:dyDescent="0.25">
      <c r="L61" s="3" t="s">
        <v>260</v>
      </c>
      <c r="M61" s="3" t="s">
        <v>160</v>
      </c>
      <c r="N61" s="3">
        <v>3333333333</v>
      </c>
      <c r="O61" s="14" t="s">
        <v>182</v>
      </c>
      <c r="P61" s="3" t="s">
        <v>164</v>
      </c>
      <c r="U61" s="12"/>
      <c r="V61" s="12"/>
      <c r="W61" s="12"/>
      <c r="X61" s="12"/>
      <c r="AK61" s="13"/>
      <c r="AL61" s="13"/>
      <c r="AO61" s="13"/>
      <c r="AP61" s="13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S61" s="13"/>
      <c r="BT61" s="13"/>
      <c r="BU61" s="13"/>
      <c r="BV61" s="13"/>
      <c r="BW61" s="27"/>
      <c r="BX61" s="13"/>
      <c r="BY61" s="13"/>
      <c r="BZ61" s="13"/>
      <c r="CA61" s="13"/>
    </row>
    <row r="62" spans="2:79" s="4" customFormat="1" x14ac:dyDescent="0.25">
      <c r="U62" s="12"/>
      <c r="V62" s="12"/>
      <c r="W62" s="12"/>
      <c r="X62" s="12"/>
      <c r="AK62" s="13"/>
      <c r="AL62" s="13"/>
      <c r="AM62" s="11" t="s">
        <v>72</v>
      </c>
      <c r="AN62" s="11" t="s">
        <v>73</v>
      </c>
      <c r="AO62" s="13"/>
      <c r="AP62" s="13"/>
      <c r="AU62" s="5" t="s">
        <v>138</v>
      </c>
      <c r="AV62" s="5"/>
      <c r="AW62" s="5"/>
      <c r="AX62" s="5"/>
      <c r="AY62" s="5"/>
      <c r="AZ62" s="5"/>
      <c r="BA62" s="5"/>
      <c r="BB62" s="5"/>
      <c r="BC62" s="5"/>
      <c r="BD62" s="5"/>
      <c r="BE62" s="41"/>
      <c r="BO62" s="5" t="s">
        <v>83</v>
      </c>
      <c r="BP62" s="5"/>
      <c r="BQ62" s="5"/>
      <c r="BR62" s="5"/>
      <c r="BS62" s="5"/>
      <c r="BT62" s="5"/>
      <c r="BU62" s="5"/>
      <c r="BV62" s="5"/>
      <c r="BW62" s="27"/>
      <c r="BX62" s="13"/>
      <c r="BY62" s="13"/>
      <c r="BZ62" s="13"/>
      <c r="CA62" s="13"/>
    </row>
    <row r="63" spans="2:79" s="4" customFormat="1" x14ac:dyDescent="0.25">
      <c r="O63" s="5" t="s">
        <v>128</v>
      </c>
      <c r="P63" s="5"/>
      <c r="Q63" s="5"/>
      <c r="R63" s="5"/>
      <c r="S63" s="5"/>
      <c r="T63" s="5"/>
      <c r="U63" s="13"/>
      <c r="V63" s="13"/>
      <c r="W63" s="13"/>
      <c r="X63" s="13"/>
      <c r="AK63" s="13"/>
      <c r="AL63" s="13"/>
      <c r="AM63" s="22" t="s">
        <v>219</v>
      </c>
      <c r="AN63" s="22" t="s">
        <v>224</v>
      </c>
      <c r="AO63" s="13"/>
      <c r="AP63" s="13"/>
      <c r="AU63" s="11" t="s">
        <v>130</v>
      </c>
      <c r="AV63" s="11" t="s">
        <v>131</v>
      </c>
      <c r="AW63" s="11" t="s">
        <v>132</v>
      </c>
      <c r="AX63" s="11" t="s">
        <v>133</v>
      </c>
      <c r="AY63" s="11" t="s">
        <v>134</v>
      </c>
      <c r="AZ63" s="11" t="s">
        <v>135</v>
      </c>
      <c r="BA63" s="42" t="s">
        <v>136</v>
      </c>
      <c r="BB63" s="11" t="s">
        <v>137</v>
      </c>
      <c r="BC63" s="11" t="s">
        <v>117</v>
      </c>
      <c r="BD63" s="11" t="s">
        <v>93</v>
      </c>
      <c r="BE63" s="41"/>
      <c r="BO63" s="11" t="s">
        <v>75</v>
      </c>
      <c r="BP63" s="11" t="s">
        <v>76</v>
      </c>
      <c r="BQ63" s="11" t="s">
        <v>77</v>
      </c>
      <c r="BR63" s="11" t="s">
        <v>78</v>
      </c>
      <c r="BS63" s="11" t="s">
        <v>79</v>
      </c>
      <c r="BT63" s="11" t="s">
        <v>80</v>
      </c>
      <c r="BU63" s="11" t="s">
        <v>81</v>
      </c>
      <c r="BV63" s="11" t="s">
        <v>82</v>
      </c>
      <c r="BW63" s="27"/>
      <c r="BX63" s="13"/>
      <c r="BY63" s="13"/>
      <c r="BZ63" s="13"/>
      <c r="CA63" s="13"/>
    </row>
    <row r="64" spans="2:79" s="4" customFormat="1" x14ac:dyDescent="0.25">
      <c r="O64" s="11" t="s">
        <v>96</v>
      </c>
      <c r="P64" s="11" t="s">
        <v>97</v>
      </c>
      <c r="Q64" s="11" t="s">
        <v>98</v>
      </c>
      <c r="R64" s="11" t="s">
        <v>99</v>
      </c>
      <c r="S64" s="11" t="s">
        <v>100</v>
      </c>
      <c r="T64" s="11" t="s">
        <v>117</v>
      </c>
      <c r="U64" s="13"/>
      <c r="V64" s="13"/>
      <c r="W64" s="13"/>
      <c r="X64" s="13"/>
      <c r="AK64" s="13"/>
      <c r="AL64" s="13"/>
      <c r="AM64" s="22" t="s">
        <v>223</v>
      </c>
      <c r="AN64" s="22" t="s">
        <v>222</v>
      </c>
      <c r="AO64" s="13"/>
      <c r="AP64" s="13"/>
      <c r="AU64" s="3" t="s">
        <v>234</v>
      </c>
      <c r="AV64" s="43">
        <v>45070</v>
      </c>
      <c r="AW64" s="43">
        <v>45071</v>
      </c>
      <c r="AX64" s="20">
        <v>82210000</v>
      </c>
      <c r="AY64" s="22" t="s">
        <v>237</v>
      </c>
      <c r="AZ64" s="22" t="s">
        <v>86</v>
      </c>
      <c r="BA64" s="19" t="s">
        <v>59</v>
      </c>
      <c r="BB64" s="22" t="s">
        <v>87</v>
      </c>
      <c r="BC64" s="3" t="s">
        <v>162</v>
      </c>
      <c r="BD64" s="3" t="s">
        <v>258</v>
      </c>
      <c r="BE64" s="41"/>
      <c r="BO64" s="22">
        <v>2</v>
      </c>
      <c r="BP64" s="22" t="s">
        <v>251</v>
      </c>
      <c r="BQ64" s="22" t="s">
        <v>250</v>
      </c>
      <c r="BR64" s="22" t="s">
        <v>57</v>
      </c>
      <c r="BS64" s="25" t="s">
        <v>85</v>
      </c>
      <c r="BT64" s="22" t="s">
        <v>252</v>
      </c>
      <c r="BU64" s="22" t="s">
        <v>252</v>
      </c>
      <c r="BV64" s="22" t="s">
        <v>253</v>
      </c>
      <c r="BW64" s="27"/>
      <c r="BX64" s="13"/>
      <c r="BY64" s="13"/>
      <c r="BZ64" s="13"/>
      <c r="CA64" s="13"/>
    </row>
    <row r="65" spans="15:93" s="4" customFormat="1" x14ac:dyDescent="0.25">
      <c r="O65" s="3" t="s">
        <v>184</v>
      </c>
      <c r="P65" s="3" t="s">
        <v>187</v>
      </c>
      <c r="Q65" s="17">
        <v>45069</v>
      </c>
      <c r="R65" s="3" t="s">
        <v>190</v>
      </c>
      <c r="S65" s="18">
        <v>2</v>
      </c>
      <c r="T65" s="3" t="s">
        <v>162</v>
      </c>
      <c r="U65" s="13"/>
      <c r="V65" s="13"/>
      <c r="W65" s="13"/>
      <c r="X65" s="13"/>
      <c r="AK65" s="13"/>
      <c r="AL65" s="13"/>
      <c r="AM65" s="22" t="s">
        <v>220</v>
      </c>
      <c r="AN65" s="22" t="s">
        <v>225</v>
      </c>
      <c r="AO65" s="13"/>
      <c r="AP65" s="13"/>
      <c r="AU65" s="3" t="s">
        <v>235</v>
      </c>
      <c r="AV65" s="43">
        <v>45070</v>
      </c>
      <c r="AW65" s="43">
        <v>45071</v>
      </c>
      <c r="AX65" s="44">
        <v>69025000</v>
      </c>
      <c r="AY65" s="3" t="s">
        <v>238</v>
      </c>
      <c r="AZ65" s="3" t="s">
        <v>86</v>
      </c>
      <c r="BA65" s="3" t="s">
        <v>59</v>
      </c>
      <c r="BB65" s="3" t="s">
        <v>87</v>
      </c>
      <c r="BC65" s="3" t="s">
        <v>163</v>
      </c>
      <c r="BD65" s="3" t="s">
        <v>259</v>
      </c>
      <c r="BE65" s="41"/>
      <c r="BO65" s="22">
        <v>1</v>
      </c>
      <c r="BP65" s="3" t="s">
        <v>88</v>
      </c>
      <c r="BQ65" s="3" t="s">
        <v>88</v>
      </c>
      <c r="BR65" s="3" t="s">
        <v>57</v>
      </c>
      <c r="BS65" s="25" t="s">
        <v>84</v>
      </c>
      <c r="BT65" s="3" t="s">
        <v>89</v>
      </c>
      <c r="BU65" s="3" t="s">
        <v>89</v>
      </c>
      <c r="BV65" s="3" t="s">
        <v>90</v>
      </c>
      <c r="BW65" s="27"/>
      <c r="BX65" s="13"/>
      <c r="BY65" s="13"/>
      <c r="BZ65" s="13"/>
      <c r="CA65" s="13"/>
    </row>
    <row r="66" spans="15:93" s="4" customFormat="1" x14ac:dyDescent="0.25">
      <c r="O66" s="3" t="s">
        <v>185</v>
      </c>
      <c r="P66" s="3" t="s">
        <v>188</v>
      </c>
      <c r="Q66" s="17">
        <v>45069</v>
      </c>
      <c r="R66" s="3" t="s">
        <v>191</v>
      </c>
      <c r="S66" s="18">
        <v>2</v>
      </c>
      <c r="T66" s="3" t="s">
        <v>163</v>
      </c>
      <c r="AK66" s="13"/>
      <c r="AL66" s="13"/>
      <c r="AM66" s="22" t="s">
        <v>219</v>
      </c>
      <c r="AN66" s="22" t="s">
        <v>224</v>
      </c>
      <c r="AU66" s="3" t="s">
        <v>236</v>
      </c>
      <c r="AV66" s="43">
        <v>45070</v>
      </c>
      <c r="AW66" s="43">
        <v>45071</v>
      </c>
      <c r="AX66" s="44">
        <v>5810000</v>
      </c>
      <c r="AY66" s="3" t="s">
        <v>239</v>
      </c>
      <c r="AZ66" s="3" t="s">
        <v>86</v>
      </c>
      <c r="BA66" s="3" t="s">
        <v>59</v>
      </c>
      <c r="BB66" s="3" t="s">
        <v>87</v>
      </c>
      <c r="BC66" s="3" t="s">
        <v>164</v>
      </c>
      <c r="BD66" s="3" t="s">
        <v>260</v>
      </c>
      <c r="BO66" s="22">
        <v>3</v>
      </c>
      <c r="BP66" s="3" t="s">
        <v>254</v>
      </c>
      <c r="BQ66" s="3" t="s">
        <v>254</v>
      </c>
      <c r="BR66" s="3" t="s">
        <v>255</v>
      </c>
      <c r="BS66" s="14" t="s">
        <v>58</v>
      </c>
      <c r="BT66" s="3" t="s">
        <v>256</v>
      </c>
      <c r="BU66" s="3" t="s">
        <v>256</v>
      </c>
      <c r="BV66" s="3" t="s">
        <v>257</v>
      </c>
    </row>
    <row r="67" spans="15:93" s="4" customFormat="1" x14ac:dyDescent="0.25">
      <c r="O67" s="3" t="s">
        <v>186</v>
      </c>
      <c r="P67" s="3" t="s">
        <v>189</v>
      </c>
      <c r="Q67" s="17">
        <v>45069</v>
      </c>
      <c r="R67" s="3" t="s">
        <v>192</v>
      </c>
      <c r="S67" s="18">
        <v>2</v>
      </c>
      <c r="T67" s="3" t="s">
        <v>164</v>
      </c>
      <c r="AK67" s="13"/>
      <c r="AL67" s="13"/>
      <c r="AM67" s="22" t="s">
        <v>221</v>
      </c>
      <c r="AN67" s="22" t="s">
        <v>226</v>
      </c>
    </row>
    <row r="68" spans="15:93" s="4" customFormat="1" x14ac:dyDescent="0.25">
      <c r="AK68" s="13"/>
      <c r="AL68" s="13"/>
      <c r="AM68" s="12"/>
      <c r="AN68" s="12"/>
      <c r="AO68" s="13"/>
      <c r="AP68" s="13"/>
      <c r="AU68" s="12"/>
      <c r="AV68" s="12"/>
    </row>
    <row r="69" spans="15:93" s="4" customFormat="1" x14ac:dyDescent="0.25">
      <c r="T69" s="5" t="s">
        <v>71</v>
      </c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13"/>
      <c r="AU69" s="41"/>
      <c r="AV69" s="13"/>
      <c r="BQ69" s="9"/>
      <c r="BR69" s="9"/>
      <c r="BS69" s="9"/>
      <c r="BT69" s="9"/>
      <c r="BU69" s="9"/>
      <c r="BV69" s="9"/>
      <c r="BW69" s="9"/>
      <c r="BX69" s="9"/>
    </row>
    <row r="70" spans="15:93" s="4" customFormat="1" x14ac:dyDescent="0.25">
      <c r="T70" s="11" t="s">
        <v>68</v>
      </c>
      <c r="U70" s="11" t="s">
        <v>101</v>
      </c>
      <c r="V70" s="11" t="s">
        <v>69</v>
      </c>
      <c r="W70" s="11" t="s">
        <v>102</v>
      </c>
      <c r="X70" s="11" t="s">
        <v>103</v>
      </c>
      <c r="Y70" s="11" t="s">
        <v>104</v>
      </c>
      <c r="Z70" s="11" t="s">
        <v>105</v>
      </c>
      <c r="AA70" s="11" t="s">
        <v>106</v>
      </c>
      <c r="AB70" s="11" t="s">
        <v>107</v>
      </c>
      <c r="AC70" s="11" t="s">
        <v>108</v>
      </c>
      <c r="AD70" s="11" t="s">
        <v>70</v>
      </c>
      <c r="AE70" s="11" t="s">
        <v>109</v>
      </c>
      <c r="AF70" s="11" t="s">
        <v>110</v>
      </c>
      <c r="AG70" s="11" t="s">
        <v>111</v>
      </c>
      <c r="AH70" s="11" t="s">
        <v>112</v>
      </c>
      <c r="AI70" s="11" t="s">
        <v>113</v>
      </c>
      <c r="AJ70" s="11" t="s">
        <v>114</v>
      </c>
      <c r="AK70" s="11" t="s">
        <v>115</v>
      </c>
      <c r="AL70" s="11" t="s">
        <v>116</v>
      </c>
      <c r="AM70" s="11" t="s">
        <v>72</v>
      </c>
      <c r="AN70" s="11" t="s">
        <v>96</v>
      </c>
      <c r="AO70" s="11" t="s">
        <v>117</v>
      </c>
      <c r="AP70" s="13"/>
      <c r="AU70" s="41"/>
      <c r="AV70" s="13"/>
      <c r="BQ70" s="12"/>
      <c r="BR70" s="12"/>
      <c r="BS70" s="12"/>
      <c r="BT70" s="12"/>
      <c r="BU70" s="12"/>
      <c r="BV70" s="12"/>
      <c r="BW70" s="12"/>
      <c r="BX70" s="12"/>
    </row>
    <row r="71" spans="15:93" s="4" customFormat="1" x14ac:dyDescent="0.25">
      <c r="T71" s="3" t="s">
        <v>193</v>
      </c>
      <c r="U71" s="3" t="s">
        <v>200</v>
      </c>
      <c r="V71" s="19" t="s">
        <v>201</v>
      </c>
      <c r="W71" s="19" t="s">
        <v>210</v>
      </c>
      <c r="X71" s="20">
        <v>193600</v>
      </c>
      <c r="Y71" s="20">
        <v>198000</v>
      </c>
      <c r="Z71" s="21">
        <v>751</v>
      </c>
      <c r="AA71" s="21">
        <v>100</v>
      </c>
      <c r="AB71" s="21">
        <v>14</v>
      </c>
      <c r="AC71" s="21">
        <v>20</v>
      </c>
      <c r="AD71" s="19" t="s">
        <v>211</v>
      </c>
      <c r="AE71" s="22">
        <v>123</v>
      </c>
      <c r="AF71" s="22">
        <v>123</v>
      </c>
      <c r="AG71" s="22">
        <v>123</v>
      </c>
      <c r="AH71" s="22">
        <v>123</v>
      </c>
      <c r="AI71" s="22">
        <v>123</v>
      </c>
      <c r="AJ71" s="19">
        <v>45070</v>
      </c>
      <c r="AK71" s="22" t="s">
        <v>218</v>
      </c>
      <c r="AL71" s="22">
        <v>0</v>
      </c>
      <c r="AM71" s="22" t="s">
        <v>219</v>
      </c>
      <c r="AN71" s="3" t="s">
        <v>184</v>
      </c>
      <c r="AO71" s="3" t="s">
        <v>162</v>
      </c>
      <c r="AP71" s="13"/>
      <c r="CA71" s="13"/>
      <c r="CB71" s="29"/>
      <c r="CC71" s="13"/>
      <c r="CD71" s="13"/>
      <c r="CE71" s="13"/>
      <c r="CF71" s="13"/>
      <c r="CG71" s="13"/>
    </row>
    <row r="72" spans="15:93" s="4" customFormat="1" x14ac:dyDescent="0.25">
      <c r="T72" s="3" t="s">
        <v>194</v>
      </c>
      <c r="U72" s="3" t="s">
        <v>200</v>
      </c>
      <c r="V72" s="19" t="s">
        <v>202</v>
      </c>
      <c r="W72" s="19" t="s">
        <v>209</v>
      </c>
      <c r="X72" s="20">
        <v>15500</v>
      </c>
      <c r="Y72" s="20">
        <v>17850</v>
      </c>
      <c r="Z72" s="21">
        <v>4545</v>
      </c>
      <c r="AA72" s="21">
        <v>100</v>
      </c>
      <c r="AB72" s="21">
        <v>35</v>
      </c>
      <c r="AC72" s="21">
        <v>20</v>
      </c>
      <c r="AD72" s="19" t="s">
        <v>212</v>
      </c>
      <c r="AE72" s="22">
        <v>123</v>
      </c>
      <c r="AF72" s="22">
        <v>123</v>
      </c>
      <c r="AG72" s="22">
        <v>123</v>
      </c>
      <c r="AH72" s="22">
        <v>123</v>
      </c>
      <c r="AI72" s="22">
        <v>123</v>
      </c>
      <c r="AJ72" s="19">
        <v>45070</v>
      </c>
      <c r="AK72" s="22" t="s">
        <v>218</v>
      </c>
      <c r="AL72" s="22">
        <v>0</v>
      </c>
      <c r="AM72" s="22" t="s">
        <v>223</v>
      </c>
      <c r="AN72" s="3" t="s">
        <v>184</v>
      </c>
      <c r="AO72" s="3" t="s">
        <v>162</v>
      </c>
      <c r="AP72" s="13"/>
      <c r="BG72" s="40"/>
      <c r="BH72" s="40"/>
      <c r="BI72" s="40"/>
      <c r="BJ72" s="40"/>
      <c r="BK72" s="40"/>
      <c r="BL72" s="40"/>
      <c r="CA72" s="13"/>
      <c r="CB72" s="29"/>
      <c r="CC72" s="13"/>
      <c r="CD72" s="13"/>
      <c r="CE72" s="13"/>
      <c r="CF72" s="13"/>
      <c r="CG72" s="13"/>
    </row>
    <row r="73" spans="15:93" s="4" customFormat="1" x14ac:dyDescent="0.25">
      <c r="T73" s="3" t="s">
        <v>195</v>
      </c>
      <c r="U73" s="3" t="s">
        <v>200</v>
      </c>
      <c r="V73" s="19" t="s">
        <v>203</v>
      </c>
      <c r="W73" s="19" t="s">
        <v>204</v>
      </c>
      <c r="X73" s="20">
        <v>113300</v>
      </c>
      <c r="Y73" s="20">
        <v>117200</v>
      </c>
      <c r="Z73" s="21">
        <v>624</v>
      </c>
      <c r="AA73" s="21">
        <v>100</v>
      </c>
      <c r="AB73" s="21">
        <v>16</v>
      </c>
      <c r="AC73" s="21">
        <v>20</v>
      </c>
      <c r="AD73" s="19" t="s">
        <v>213</v>
      </c>
      <c r="AE73" s="22">
        <v>123</v>
      </c>
      <c r="AF73" s="22">
        <v>123</v>
      </c>
      <c r="AG73" s="22">
        <v>123</v>
      </c>
      <c r="AH73" s="22">
        <v>123</v>
      </c>
      <c r="AI73" s="22">
        <v>123</v>
      </c>
      <c r="AJ73" s="19">
        <v>45070</v>
      </c>
      <c r="AK73" s="22" t="s">
        <v>218</v>
      </c>
      <c r="AL73" s="22">
        <v>0</v>
      </c>
      <c r="AM73" s="22" t="s">
        <v>220</v>
      </c>
      <c r="AN73" s="3" t="s">
        <v>184</v>
      </c>
      <c r="AO73" s="3" t="s">
        <v>162</v>
      </c>
      <c r="BG73" s="12"/>
      <c r="BH73" s="12"/>
      <c r="BI73" s="12"/>
      <c r="BJ73" s="12"/>
      <c r="BK73" s="12"/>
      <c r="BL73" s="12"/>
      <c r="CI73" s="13"/>
      <c r="CJ73" s="29"/>
      <c r="CK73" s="13"/>
      <c r="CL73" s="13"/>
      <c r="CM73" s="13"/>
      <c r="CN73" s="13"/>
      <c r="CO73" s="13"/>
    </row>
    <row r="74" spans="15:93" s="4" customFormat="1" x14ac:dyDescent="0.25">
      <c r="T74" s="3" t="s">
        <v>196</v>
      </c>
      <c r="U74" s="3" t="s">
        <v>200</v>
      </c>
      <c r="V74" s="19" t="s">
        <v>205</v>
      </c>
      <c r="W74" s="19" t="s">
        <v>204</v>
      </c>
      <c r="X74" s="20">
        <v>109800</v>
      </c>
      <c r="Y74" s="20">
        <v>115000</v>
      </c>
      <c r="Z74" s="21">
        <v>355</v>
      </c>
      <c r="AA74" s="21">
        <v>100</v>
      </c>
      <c r="AB74" s="21">
        <v>61</v>
      </c>
      <c r="AC74" s="21">
        <v>20</v>
      </c>
      <c r="AD74" s="19" t="s">
        <v>214</v>
      </c>
      <c r="AE74" s="22">
        <v>123</v>
      </c>
      <c r="AF74" s="22">
        <v>123</v>
      </c>
      <c r="AG74" s="22">
        <v>123</v>
      </c>
      <c r="AH74" s="22">
        <v>123</v>
      </c>
      <c r="AI74" s="22">
        <v>123</v>
      </c>
      <c r="AJ74" s="19">
        <v>45070</v>
      </c>
      <c r="AK74" s="22" t="s">
        <v>218</v>
      </c>
      <c r="AL74" s="22">
        <v>0</v>
      </c>
      <c r="AM74" s="22" t="s">
        <v>220</v>
      </c>
      <c r="AN74" s="3" t="s">
        <v>185</v>
      </c>
      <c r="AO74" s="3" t="s">
        <v>163</v>
      </c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G74" s="13"/>
      <c r="BH74" s="13"/>
      <c r="BI74" s="13"/>
      <c r="BJ74" s="13"/>
      <c r="BK74" s="26"/>
      <c r="BL74" s="13"/>
    </row>
    <row r="75" spans="15:93" s="4" customFormat="1" x14ac:dyDescent="0.25">
      <c r="T75" s="3" t="s">
        <v>197</v>
      </c>
      <c r="U75" s="3" t="s">
        <v>200</v>
      </c>
      <c r="V75" s="19" t="s">
        <v>206</v>
      </c>
      <c r="W75" s="19" t="s">
        <v>210</v>
      </c>
      <c r="X75" s="20">
        <v>56500</v>
      </c>
      <c r="Y75" s="20">
        <v>59000</v>
      </c>
      <c r="Z75" s="21">
        <v>653</v>
      </c>
      <c r="AA75" s="21">
        <v>100</v>
      </c>
      <c r="AB75" s="21">
        <v>63</v>
      </c>
      <c r="AC75" s="21">
        <v>20</v>
      </c>
      <c r="AD75" s="19" t="s">
        <v>215</v>
      </c>
      <c r="AE75" s="22">
        <v>123</v>
      </c>
      <c r="AF75" s="22">
        <v>123</v>
      </c>
      <c r="AG75" s="22">
        <v>123</v>
      </c>
      <c r="AH75" s="22">
        <v>123</v>
      </c>
      <c r="AI75" s="22">
        <v>123</v>
      </c>
      <c r="AJ75" s="19">
        <v>45070</v>
      </c>
      <c r="AK75" s="22" t="s">
        <v>218</v>
      </c>
      <c r="AL75" s="22">
        <v>0</v>
      </c>
      <c r="AM75" s="22" t="s">
        <v>219</v>
      </c>
      <c r="AN75" s="3" t="s">
        <v>185</v>
      </c>
      <c r="AO75" s="3" t="s">
        <v>163</v>
      </c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G75" s="13"/>
      <c r="BH75" s="13"/>
      <c r="BI75" s="13"/>
      <c r="BJ75" s="13"/>
      <c r="BK75" s="26"/>
      <c r="BL75" s="13"/>
    </row>
    <row r="76" spans="15:93" s="4" customFormat="1" x14ac:dyDescent="0.25">
      <c r="T76" s="3" t="s">
        <v>198</v>
      </c>
      <c r="U76" s="3" t="s">
        <v>200</v>
      </c>
      <c r="V76" s="19" t="s">
        <v>207</v>
      </c>
      <c r="W76" s="19" t="s">
        <v>204</v>
      </c>
      <c r="X76" s="20">
        <v>23800</v>
      </c>
      <c r="Y76" s="20">
        <v>25000</v>
      </c>
      <c r="Z76" s="21">
        <v>467</v>
      </c>
      <c r="AA76" s="21">
        <v>100</v>
      </c>
      <c r="AB76" s="21">
        <v>35</v>
      </c>
      <c r="AC76" s="21">
        <v>20</v>
      </c>
      <c r="AD76" s="19" t="s">
        <v>216</v>
      </c>
      <c r="AE76" s="22">
        <v>123</v>
      </c>
      <c r="AF76" s="22">
        <v>123</v>
      </c>
      <c r="AG76" s="22">
        <v>123</v>
      </c>
      <c r="AH76" s="22">
        <v>123</v>
      </c>
      <c r="AI76" s="22">
        <v>123</v>
      </c>
      <c r="AJ76" s="19">
        <v>45070</v>
      </c>
      <c r="AK76" s="22" t="s">
        <v>218</v>
      </c>
      <c r="AL76" s="22">
        <v>0</v>
      </c>
      <c r="AM76" s="22" t="s">
        <v>219</v>
      </c>
      <c r="AN76" s="3" t="s">
        <v>186</v>
      </c>
      <c r="AO76" s="3" t="s">
        <v>164</v>
      </c>
      <c r="AQ76" s="13"/>
      <c r="AR76" s="13"/>
      <c r="AS76" s="13"/>
      <c r="AT76" s="13"/>
      <c r="AU76" s="13"/>
      <c r="AV76" s="27"/>
      <c r="AW76" s="45"/>
      <c r="AX76" s="13"/>
      <c r="AY76" s="13"/>
      <c r="AZ76" s="13"/>
      <c r="BA76" s="13"/>
      <c r="BB76" s="13"/>
      <c r="BG76" s="13"/>
      <c r="BH76" s="13"/>
      <c r="BI76" s="13"/>
      <c r="BJ76" s="13"/>
      <c r="BK76" s="26"/>
      <c r="BL76" s="13"/>
    </row>
    <row r="77" spans="15:93" s="4" customFormat="1" x14ac:dyDescent="0.25">
      <c r="T77" s="3" t="s">
        <v>199</v>
      </c>
      <c r="U77" s="3" t="s">
        <v>200</v>
      </c>
      <c r="V77" s="19" t="s">
        <v>208</v>
      </c>
      <c r="W77" s="19" t="s">
        <v>210</v>
      </c>
      <c r="X77" s="20">
        <v>9800</v>
      </c>
      <c r="Y77" s="20">
        <v>10500</v>
      </c>
      <c r="Z77" s="21">
        <v>246</v>
      </c>
      <c r="AA77" s="21">
        <v>100</v>
      </c>
      <c r="AB77" s="21">
        <v>63</v>
      </c>
      <c r="AC77" s="21">
        <v>20</v>
      </c>
      <c r="AD77" s="19" t="s">
        <v>217</v>
      </c>
      <c r="AE77" s="22">
        <v>123</v>
      </c>
      <c r="AF77" s="22">
        <v>123</v>
      </c>
      <c r="AG77" s="22">
        <v>123</v>
      </c>
      <c r="AH77" s="22">
        <v>123</v>
      </c>
      <c r="AI77" s="22">
        <v>123</v>
      </c>
      <c r="AJ77" s="19">
        <v>45070</v>
      </c>
      <c r="AK77" s="22" t="s">
        <v>218</v>
      </c>
      <c r="AL77" s="22">
        <v>0</v>
      </c>
      <c r="AM77" s="22" t="s">
        <v>221</v>
      </c>
      <c r="AN77" s="3" t="s">
        <v>186</v>
      </c>
      <c r="AO77" s="3" t="s">
        <v>164</v>
      </c>
      <c r="AQ77" s="13"/>
      <c r="AR77" s="13"/>
      <c r="AS77" s="13"/>
      <c r="AT77" s="13"/>
      <c r="AU77" s="13"/>
      <c r="AV77" s="27"/>
      <c r="AW77" s="45"/>
      <c r="AX77" s="13"/>
      <c r="AY77" s="13"/>
      <c r="AZ77" s="13"/>
      <c r="BA77" s="13"/>
      <c r="BB77" s="13"/>
      <c r="BG77" s="13"/>
      <c r="BH77" s="13"/>
      <c r="BI77" s="13"/>
      <c r="BJ77" s="13"/>
      <c r="BK77" s="26"/>
      <c r="BL77" s="13"/>
    </row>
    <row r="78" spans="15:93" s="4" customFormat="1" x14ac:dyDescent="0.25">
      <c r="AG78" s="13"/>
      <c r="AH78" s="13"/>
      <c r="AI78" s="13"/>
      <c r="AJ78" s="13"/>
    </row>
    <row r="79" spans="15:93" s="4" customFormat="1" x14ac:dyDescent="0.25">
      <c r="AG79" s="13"/>
      <c r="AH79" s="13"/>
      <c r="AI79" s="13"/>
      <c r="AJ79" s="13"/>
      <c r="AP79" s="40"/>
      <c r="AQ79" s="40"/>
    </row>
    <row r="80" spans="15:93" s="4" customFormat="1" x14ac:dyDescent="0.25">
      <c r="AP80" s="12"/>
      <c r="AQ80" s="12"/>
    </row>
    <row r="81" spans="2:79" x14ac:dyDescent="0.25">
      <c r="AP81" s="31"/>
      <c r="AQ81" s="31"/>
    </row>
    <row r="82" spans="2:79" s="1" customFormat="1" x14ac:dyDescent="0.25">
      <c r="B82" s="1" t="s">
        <v>67</v>
      </c>
    </row>
    <row r="83" spans="2:79" s="4" customFormat="1" x14ac:dyDescent="0.25">
      <c r="B83" s="5" t="s">
        <v>125</v>
      </c>
      <c r="C83" s="5"/>
      <c r="D83" s="5"/>
      <c r="E83" s="5"/>
      <c r="F83" s="5"/>
      <c r="G83" s="5"/>
      <c r="H83" s="5"/>
      <c r="I83" s="5"/>
      <c r="J83" s="9"/>
      <c r="K83" s="9"/>
      <c r="L83" s="9"/>
      <c r="M83" s="9"/>
      <c r="N83" s="9"/>
      <c r="O83" s="9"/>
      <c r="P83" s="9"/>
      <c r="R83" s="9"/>
      <c r="S83" s="9"/>
      <c r="T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BB83" s="9"/>
      <c r="BC83" s="9"/>
      <c r="BD83" s="9"/>
      <c r="BE83" s="9"/>
      <c r="BF83" s="9"/>
      <c r="BG83" s="9"/>
      <c r="BI83" s="9"/>
      <c r="BJ83" s="9"/>
      <c r="BK83" s="9"/>
      <c r="BL83" s="9"/>
      <c r="BM83" s="9"/>
      <c r="BN83" s="9"/>
      <c r="BO83" s="9"/>
    </row>
    <row r="84" spans="2:79" s="4" customFormat="1" x14ac:dyDescent="0.25">
      <c r="B84" s="11" t="s">
        <v>261</v>
      </c>
      <c r="C84" s="11" t="s">
        <v>118</v>
      </c>
      <c r="D84" s="11" t="s">
        <v>119</v>
      </c>
      <c r="E84" s="11" t="s">
        <v>120</v>
      </c>
      <c r="F84" s="11" t="s">
        <v>121</v>
      </c>
      <c r="G84" s="11" t="s">
        <v>122</v>
      </c>
      <c r="H84" s="11" t="s">
        <v>123</v>
      </c>
      <c r="I84" s="11" t="s">
        <v>124</v>
      </c>
      <c r="J84" s="12"/>
      <c r="K84" s="12"/>
      <c r="L84" s="12"/>
      <c r="M84" s="12"/>
      <c r="N84" s="12"/>
      <c r="O84" s="12"/>
      <c r="P84" s="12"/>
      <c r="R84" s="9"/>
      <c r="S84" s="9"/>
      <c r="T84" s="9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BB84" s="12"/>
      <c r="BC84" s="12"/>
      <c r="BD84" s="12"/>
      <c r="BE84" s="12"/>
      <c r="BF84" s="12"/>
      <c r="BG84" s="12"/>
      <c r="BI84" s="12"/>
      <c r="BJ84" s="12"/>
      <c r="BK84" s="12"/>
      <c r="BL84" s="12"/>
      <c r="BM84" s="12"/>
      <c r="BN84" s="12"/>
      <c r="BO84" s="12"/>
    </row>
    <row r="85" spans="2:79" s="4" customFormat="1" x14ac:dyDescent="0.2">
      <c r="B85" s="3" t="s">
        <v>162</v>
      </c>
      <c r="C85" s="3" t="s">
        <v>159</v>
      </c>
      <c r="D85" s="14" t="s">
        <v>91</v>
      </c>
      <c r="E85" s="15" t="s">
        <v>170</v>
      </c>
      <c r="F85" s="16" t="s">
        <v>167</v>
      </c>
      <c r="G85" s="3" t="s">
        <v>173</v>
      </c>
      <c r="H85" s="3" t="s">
        <v>173</v>
      </c>
      <c r="I85" s="3" t="s">
        <v>176</v>
      </c>
      <c r="J85" s="36"/>
      <c r="V85" s="29"/>
      <c r="W85" s="29"/>
      <c r="X85" s="13"/>
      <c r="Y85" s="26"/>
      <c r="Z85" s="26"/>
      <c r="AA85" s="26"/>
      <c r="AB85" s="13"/>
      <c r="AC85" s="13"/>
      <c r="AD85" s="13"/>
      <c r="AE85" s="13"/>
      <c r="AF85" s="13"/>
      <c r="AG85" s="13"/>
      <c r="AH85" s="13"/>
      <c r="AI85" s="13"/>
      <c r="AJ85" s="29"/>
      <c r="AK85" s="13"/>
      <c r="AL85" s="13"/>
      <c r="AM85" s="13"/>
      <c r="AO85" s="13"/>
      <c r="AP85" s="13"/>
      <c r="BB85" s="13"/>
      <c r="BC85" s="29"/>
      <c r="BD85" s="13"/>
      <c r="BE85" s="13"/>
      <c r="BF85" s="13"/>
      <c r="BG85" s="13"/>
      <c r="BI85" s="13"/>
      <c r="BJ85" s="29"/>
      <c r="BK85" s="13"/>
      <c r="BL85" s="13"/>
      <c r="BM85" s="13"/>
      <c r="BN85" s="13"/>
      <c r="BO85" s="13"/>
    </row>
    <row r="86" spans="2:79" s="4" customFormat="1" x14ac:dyDescent="0.2">
      <c r="B86" s="3" t="s">
        <v>163</v>
      </c>
      <c r="C86" s="3" t="s">
        <v>161</v>
      </c>
      <c r="D86" s="14" t="s">
        <v>165</v>
      </c>
      <c r="E86" s="15" t="s">
        <v>171</v>
      </c>
      <c r="F86" s="16" t="s">
        <v>169</v>
      </c>
      <c r="G86" s="3" t="s">
        <v>174</v>
      </c>
      <c r="H86" s="3" t="s">
        <v>174</v>
      </c>
      <c r="I86" s="3" t="s">
        <v>177</v>
      </c>
      <c r="J86" s="36"/>
      <c r="V86" s="29"/>
      <c r="W86" s="29"/>
      <c r="X86" s="13"/>
      <c r="Y86" s="26"/>
      <c r="Z86" s="26"/>
      <c r="AA86" s="26"/>
      <c r="AB86" s="13"/>
      <c r="AC86" s="13"/>
      <c r="AD86" s="13"/>
      <c r="AE86" s="13"/>
      <c r="AF86" s="13"/>
      <c r="AG86" s="13"/>
      <c r="AH86" s="13"/>
      <c r="AI86" s="13"/>
      <c r="AJ86" s="29"/>
      <c r="AK86" s="13"/>
      <c r="AL86" s="13"/>
      <c r="AM86" s="13"/>
      <c r="AO86" s="13"/>
      <c r="AP86" s="13"/>
      <c r="BB86" s="13"/>
      <c r="BC86" s="29"/>
      <c r="BD86" s="13"/>
      <c r="BE86" s="13"/>
      <c r="BF86" s="13"/>
      <c r="BG86" s="13"/>
      <c r="BI86" s="13"/>
      <c r="BJ86" s="29"/>
      <c r="BK86" s="13"/>
      <c r="BL86" s="13"/>
      <c r="BM86" s="13"/>
      <c r="BN86" s="13"/>
      <c r="BO86" s="13"/>
    </row>
    <row r="87" spans="2:79" s="4" customFormat="1" x14ac:dyDescent="0.2">
      <c r="B87" s="3" t="s">
        <v>164</v>
      </c>
      <c r="C87" s="3" t="s">
        <v>160</v>
      </c>
      <c r="D87" s="14" t="s">
        <v>166</v>
      </c>
      <c r="E87" s="15" t="s">
        <v>172</v>
      </c>
      <c r="F87" s="16" t="s">
        <v>168</v>
      </c>
      <c r="G87" s="3" t="s">
        <v>175</v>
      </c>
      <c r="H87" s="3" t="s">
        <v>175</v>
      </c>
      <c r="I87" s="3" t="s">
        <v>178</v>
      </c>
      <c r="J87" s="36"/>
      <c r="V87" s="29"/>
      <c r="W87" s="29"/>
      <c r="X87" s="13"/>
      <c r="Y87" s="26"/>
      <c r="Z87" s="26"/>
      <c r="AA87" s="26"/>
      <c r="AB87" s="13"/>
      <c r="AC87" s="13"/>
      <c r="AD87" s="13"/>
      <c r="AE87" s="13"/>
      <c r="AF87" s="13"/>
      <c r="AG87" s="13"/>
      <c r="AH87" s="13"/>
      <c r="AI87" s="13"/>
      <c r="AJ87" s="29"/>
      <c r="AK87" s="13"/>
      <c r="AL87" s="13"/>
      <c r="AM87" s="13"/>
      <c r="AO87" s="13"/>
      <c r="AP87" s="13"/>
      <c r="BB87" s="13"/>
      <c r="BC87" s="5" t="s">
        <v>145</v>
      </c>
      <c r="BD87" s="5"/>
      <c r="BE87" s="5"/>
      <c r="BF87" s="5"/>
      <c r="BG87" s="5"/>
      <c r="BH87" s="5"/>
      <c r="BI87" s="5"/>
      <c r="BJ87" s="5"/>
      <c r="BK87" s="5"/>
      <c r="BL87" s="13"/>
      <c r="BM87" s="13"/>
    </row>
    <row r="88" spans="2:79" s="4" customFormat="1" x14ac:dyDescent="0.25">
      <c r="D88" s="36"/>
      <c r="E88" s="37"/>
      <c r="F88" s="38"/>
      <c r="I88" s="39"/>
      <c r="J88" s="36"/>
      <c r="X88" s="13"/>
      <c r="Y88" s="13"/>
      <c r="Z88" s="13"/>
      <c r="AA88" s="13"/>
      <c r="AK88" s="13"/>
      <c r="AL88" s="13"/>
      <c r="AM88" s="13"/>
      <c r="AN88" s="13"/>
      <c r="AO88" s="13"/>
      <c r="AP88" s="13"/>
      <c r="BB88" s="13"/>
      <c r="BC88" s="11" t="s">
        <v>276</v>
      </c>
      <c r="BD88" s="11" t="s">
        <v>147</v>
      </c>
      <c r="BE88" s="11" t="s">
        <v>148</v>
      </c>
      <c r="BF88" s="11" t="s">
        <v>149</v>
      </c>
      <c r="BG88" s="11" t="s">
        <v>150</v>
      </c>
      <c r="BH88" s="11" t="s">
        <v>151</v>
      </c>
      <c r="BI88" s="11" t="s">
        <v>152</v>
      </c>
      <c r="BJ88" s="11" t="s">
        <v>277</v>
      </c>
      <c r="BK88" s="11" t="s">
        <v>273</v>
      </c>
      <c r="BL88" s="13"/>
      <c r="BM88" s="13"/>
      <c r="BN88" s="40"/>
      <c r="BO88" s="40"/>
      <c r="BP88" s="40"/>
      <c r="BQ88" s="40"/>
      <c r="BR88" s="40"/>
      <c r="BS88" s="40"/>
    </row>
    <row r="89" spans="2:79" s="4" customFormat="1" x14ac:dyDescent="0.25">
      <c r="J89" s="5" t="s">
        <v>126</v>
      </c>
      <c r="K89" s="5"/>
      <c r="L89" s="12"/>
      <c r="M89" s="40"/>
      <c r="N89" s="40"/>
      <c r="O89" s="9"/>
      <c r="P89" s="9"/>
      <c r="Q89" s="9"/>
      <c r="R89" s="9"/>
      <c r="S89" s="9"/>
      <c r="T89" s="9"/>
      <c r="X89" s="13"/>
      <c r="Y89" s="13"/>
      <c r="Z89" s="13"/>
      <c r="AA89" s="13"/>
      <c r="AK89" s="13"/>
      <c r="AL89" s="13"/>
      <c r="AM89" s="13"/>
      <c r="AN89" s="9"/>
      <c r="AO89" s="5" t="s">
        <v>129</v>
      </c>
      <c r="AP89" s="5"/>
      <c r="AQ89" s="5"/>
      <c r="AR89" s="5"/>
      <c r="AS89" s="5"/>
      <c r="AT89" s="5"/>
      <c r="AU89" s="5"/>
      <c r="AV89" s="5"/>
      <c r="AW89" s="5"/>
      <c r="AX89" s="9"/>
      <c r="AY89" s="9"/>
      <c r="BB89" s="13"/>
      <c r="BC89" s="22" t="s">
        <v>240</v>
      </c>
      <c r="BD89" s="24">
        <v>20</v>
      </c>
      <c r="BE89" s="20">
        <v>198000</v>
      </c>
      <c r="BF89" s="20">
        <f>BD89*BE89</f>
        <v>3960000</v>
      </c>
      <c r="BG89" s="17">
        <v>45071</v>
      </c>
      <c r="BH89" s="22" t="s">
        <v>87</v>
      </c>
      <c r="BI89" s="22" t="s">
        <v>59</v>
      </c>
      <c r="BJ89" s="22" t="s">
        <v>245</v>
      </c>
      <c r="BK89" s="3" t="s">
        <v>193</v>
      </c>
      <c r="BL89" s="13"/>
      <c r="BM89" s="13"/>
      <c r="BN89" s="12"/>
      <c r="BO89" s="12"/>
      <c r="BP89" s="12"/>
      <c r="BQ89" s="12"/>
      <c r="BR89" s="12"/>
      <c r="BS89" s="12"/>
    </row>
    <row r="90" spans="2:79" s="4" customFormat="1" x14ac:dyDescent="0.25">
      <c r="J90" s="11" t="s">
        <v>262</v>
      </c>
      <c r="K90" s="11" t="s">
        <v>179</v>
      </c>
      <c r="L90" s="12"/>
      <c r="M90" s="12"/>
      <c r="N90" s="12"/>
      <c r="O90" s="12"/>
      <c r="P90" s="12"/>
      <c r="Q90" s="12"/>
      <c r="R90" s="12"/>
      <c r="S90" s="12"/>
      <c r="T90" s="12"/>
      <c r="X90" s="13"/>
      <c r="Y90" s="13"/>
      <c r="Z90" s="13"/>
      <c r="AA90" s="13"/>
      <c r="AB90" s="40"/>
      <c r="AC90" s="40"/>
      <c r="AD90" s="40"/>
      <c r="AE90" s="40"/>
      <c r="AF90" s="40"/>
      <c r="AG90" s="40"/>
      <c r="AH90" s="40"/>
      <c r="AI90" s="40"/>
      <c r="AK90" s="13"/>
      <c r="AL90" s="13"/>
      <c r="AM90" s="13"/>
      <c r="AN90" s="12"/>
      <c r="AO90" s="11" t="s">
        <v>271</v>
      </c>
      <c r="AP90" s="11" t="s">
        <v>140</v>
      </c>
      <c r="AQ90" s="11" t="s">
        <v>141</v>
      </c>
      <c r="AR90" s="11" t="s">
        <v>142</v>
      </c>
      <c r="AS90" s="11" t="s">
        <v>143</v>
      </c>
      <c r="AT90" s="11" t="s">
        <v>144</v>
      </c>
      <c r="AU90" s="11" t="s">
        <v>272</v>
      </c>
      <c r="AV90" s="11" t="s">
        <v>273</v>
      </c>
      <c r="AW90" s="11" t="s">
        <v>265</v>
      </c>
      <c r="AX90" s="12"/>
      <c r="AY90" s="12"/>
      <c r="BC90" s="22" t="s">
        <v>242</v>
      </c>
      <c r="BD90" s="24">
        <v>5</v>
      </c>
      <c r="BE90" s="20">
        <v>117200</v>
      </c>
      <c r="BF90" s="20">
        <f t="shared" ref="BF90:BF92" si="7">BD90*BE90</f>
        <v>586000</v>
      </c>
      <c r="BG90" s="17">
        <v>45071</v>
      </c>
      <c r="BH90" s="22" t="s">
        <v>87</v>
      </c>
      <c r="BI90" s="22" t="s">
        <v>59</v>
      </c>
      <c r="BJ90" s="22" t="s">
        <v>245</v>
      </c>
      <c r="BK90" s="3" t="s">
        <v>195</v>
      </c>
      <c r="BL90" s="13"/>
      <c r="BM90" s="13"/>
      <c r="BN90" s="13"/>
      <c r="BO90" s="13"/>
      <c r="BP90" s="13"/>
      <c r="BQ90" s="29"/>
      <c r="BR90" s="29"/>
      <c r="BS90" s="13"/>
    </row>
    <row r="91" spans="2:79" s="4" customFormat="1" x14ac:dyDescent="0.25">
      <c r="J91" s="14" t="s">
        <v>182</v>
      </c>
      <c r="K91" s="3" t="s">
        <v>180</v>
      </c>
      <c r="O91" s="13"/>
      <c r="P91" s="13"/>
      <c r="Q91" s="13"/>
      <c r="R91" s="13"/>
      <c r="S91" s="13"/>
      <c r="T91" s="13"/>
      <c r="X91" s="13"/>
      <c r="Y91" s="13"/>
      <c r="Z91" s="13"/>
      <c r="AA91" s="13"/>
      <c r="AB91" s="12"/>
      <c r="AC91" s="12"/>
      <c r="AD91" s="12"/>
      <c r="AE91" s="12"/>
      <c r="AF91" s="12"/>
      <c r="AG91" s="12"/>
      <c r="AH91" s="12"/>
      <c r="AI91" s="12"/>
      <c r="AK91" s="13"/>
      <c r="AL91" s="13"/>
      <c r="AM91" s="13"/>
      <c r="AN91" s="13"/>
      <c r="AO91" s="22" t="s">
        <v>227</v>
      </c>
      <c r="AP91" s="17">
        <v>45069</v>
      </c>
      <c r="AQ91" s="21">
        <v>100</v>
      </c>
      <c r="AR91" s="20">
        <v>193600</v>
      </c>
      <c r="AS91" s="20">
        <f>AQ91*AR91</f>
        <v>19360000</v>
      </c>
      <c r="AT91" s="23">
        <v>3</v>
      </c>
      <c r="AU91" s="22" t="s">
        <v>234</v>
      </c>
      <c r="AV91" s="3" t="s">
        <v>193</v>
      </c>
      <c r="AW91" s="3" t="s">
        <v>162</v>
      </c>
      <c r="AY91" s="29"/>
      <c r="BC91" s="22" t="s">
        <v>243</v>
      </c>
      <c r="BD91" s="24">
        <v>10</v>
      </c>
      <c r="BE91" s="20">
        <v>25000</v>
      </c>
      <c r="BF91" s="20">
        <f t="shared" si="7"/>
        <v>250000</v>
      </c>
      <c r="BG91" s="17">
        <v>45071</v>
      </c>
      <c r="BH91" s="22" t="s">
        <v>87</v>
      </c>
      <c r="BI91" s="22" t="s">
        <v>59</v>
      </c>
      <c r="BJ91" s="22" t="s">
        <v>246</v>
      </c>
      <c r="BK91" s="3" t="s">
        <v>198</v>
      </c>
      <c r="BL91" s="13"/>
      <c r="BM91" s="13"/>
    </row>
    <row r="92" spans="2:79" s="4" customFormat="1" x14ac:dyDescent="0.25">
      <c r="J92" s="14" t="s">
        <v>183</v>
      </c>
      <c r="K92" s="3" t="s">
        <v>181</v>
      </c>
      <c r="O92" s="13"/>
      <c r="P92" s="13"/>
      <c r="Q92" s="13"/>
      <c r="R92" s="13"/>
      <c r="S92" s="13"/>
      <c r="T92" s="13"/>
      <c r="X92" s="13"/>
      <c r="Y92" s="13"/>
      <c r="Z92" s="13"/>
      <c r="AA92" s="13"/>
      <c r="AB92" s="13"/>
      <c r="AC92" s="13"/>
      <c r="AD92" s="13"/>
      <c r="AE92" s="13"/>
      <c r="AF92" s="13"/>
      <c r="AK92" s="13"/>
      <c r="AL92" s="13"/>
      <c r="AM92" s="13"/>
      <c r="AN92" s="13"/>
      <c r="AO92" s="22" t="s">
        <v>228</v>
      </c>
      <c r="AP92" s="17">
        <v>45070</v>
      </c>
      <c r="AQ92" s="21">
        <v>400</v>
      </c>
      <c r="AR92" s="20">
        <v>15500</v>
      </c>
      <c r="AS92" s="20">
        <f t="shared" ref="AS92:AS97" si="8">AQ92*AR92</f>
        <v>6200000</v>
      </c>
      <c r="AT92" s="23">
        <v>3</v>
      </c>
      <c r="AU92" s="22" t="s">
        <v>234</v>
      </c>
      <c r="AV92" s="3" t="s">
        <v>194</v>
      </c>
      <c r="AW92" s="3" t="s">
        <v>162</v>
      </c>
      <c r="AY92" s="29"/>
      <c r="BC92" s="22" t="s">
        <v>244</v>
      </c>
      <c r="BD92" s="24">
        <v>10</v>
      </c>
      <c r="BE92" s="20">
        <v>10500</v>
      </c>
      <c r="BF92" s="20">
        <f t="shared" si="7"/>
        <v>105000</v>
      </c>
      <c r="BG92" s="17">
        <v>45071</v>
      </c>
      <c r="BH92" s="22" t="s">
        <v>87</v>
      </c>
      <c r="BI92" s="22" t="s">
        <v>59</v>
      </c>
      <c r="BJ92" s="22" t="s">
        <v>246</v>
      </c>
      <c r="BK92" s="3" t="s">
        <v>199</v>
      </c>
      <c r="BT92" s="40"/>
      <c r="BU92" s="40"/>
      <c r="BV92" s="40"/>
      <c r="BW92" s="40"/>
      <c r="BX92" s="40"/>
      <c r="BY92" s="40"/>
    </row>
    <row r="93" spans="2:79" s="4" customFormat="1" x14ac:dyDescent="0.25">
      <c r="O93" s="13"/>
      <c r="P93" s="13"/>
      <c r="Q93" s="13"/>
      <c r="R93" s="13"/>
      <c r="S93" s="13"/>
      <c r="T93" s="13"/>
      <c r="X93" s="13"/>
      <c r="Y93" s="13"/>
      <c r="Z93" s="13"/>
      <c r="AA93" s="13"/>
      <c r="AB93" s="13"/>
      <c r="AC93" s="13"/>
      <c r="AD93" s="13"/>
      <c r="AE93" s="13"/>
      <c r="AF93" s="13"/>
      <c r="AK93" s="13"/>
      <c r="AL93" s="13"/>
      <c r="AM93" s="13"/>
      <c r="AN93" s="13"/>
      <c r="AO93" s="22" t="s">
        <v>229</v>
      </c>
      <c r="AP93" s="17">
        <v>45071</v>
      </c>
      <c r="AQ93" s="21">
        <v>500</v>
      </c>
      <c r="AR93" s="20">
        <v>113300</v>
      </c>
      <c r="AS93" s="20">
        <f t="shared" si="8"/>
        <v>56650000</v>
      </c>
      <c r="AT93" s="23">
        <v>3</v>
      </c>
      <c r="AU93" s="22" t="s">
        <v>234</v>
      </c>
      <c r="AV93" s="3" t="s">
        <v>195</v>
      </c>
      <c r="AW93" s="3" t="s">
        <v>162</v>
      </c>
      <c r="AY93" s="29"/>
      <c r="BL93" s="12"/>
      <c r="BM93" s="12"/>
      <c r="BN93" s="12"/>
      <c r="BO93" s="12"/>
      <c r="BP93" s="12"/>
      <c r="BQ93" s="12"/>
    </row>
    <row r="94" spans="2:79" s="4" customFormat="1" x14ac:dyDescent="0.25">
      <c r="L94" s="5" t="s">
        <v>127</v>
      </c>
      <c r="M94" s="5"/>
      <c r="N94" s="5"/>
      <c r="O94" s="5"/>
      <c r="P94" s="5"/>
      <c r="Q94" s="9"/>
      <c r="R94" s="13"/>
      <c r="S94" s="13"/>
      <c r="T94" s="13"/>
      <c r="X94" s="13"/>
      <c r="Y94" s="13"/>
      <c r="Z94" s="13"/>
      <c r="AA94" s="13"/>
      <c r="AB94" s="13"/>
      <c r="AC94" s="13"/>
      <c r="AD94" s="13"/>
      <c r="AE94" s="13"/>
      <c r="AF94" s="13"/>
      <c r="AK94" s="13"/>
      <c r="AL94" s="13"/>
      <c r="AM94" s="13"/>
      <c r="AN94" s="13"/>
      <c r="AO94" s="22" t="s">
        <v>230</v>
      </c>
      <c r="AP94" s="17">
        <v>45072</v>
      </c>
      <c r="AQ94" s="21">
        <v>500</v>
      </c>
      <c r="AR94" s="20">
        <v>109800</v>
      </c>
      <c r="AS94" s="20">
        <f t="shared" si="8"/>
        <v>54900000</v>
      </c>
      <c r="AT94" s="23">
        <v>3</v>
      </c>
      <c r="AU94" s="22" t="s">
        <v>235</v>
      </c>
      <c r="AV94" s="3" t="s">
        <v>196</v>
      </c>
      <c r="AW94" s="3" t="s">
        <v>163</v>
      </c>
      <c r="AY94" s="29"/>
      <c r="BJ94" s="5" t="s">
        <v>153</v>
      </c>
      <c r="BK94" s="5"/>
      <c r="BL94" s="5"/>
      <c r="BM94" s="5"/>
      <c r="BN94" s="5"/>
      <c r="BO94" s="5"/>
      <c r="BP94" s="22"/>
      <c r="BQ94" s="26"/>
    </row>
    <row r="95" spans="2:79" s="4" customFormat="1" x14ac:dyDescent="0.25">
      <c r="L95" s="11" t="s">
        <v>263</v>
      </c>
      <c r="M95" s="11" t="s">
        <v>94</v>
      </c>
      <c r="N95" s="11" t="s">
        <v>95</v>
      </c>
      <c r="O95" s="11" t="s">
        <v>264</v>
      </c>
      <c r="P95" s="11" t="s">
        <v>265</v>
      </c>
      <c r="Q95" s="12"/>
      <c r="R95" s="13"/>
      <c r="S95" s="13"/>
      <c r="T95" s="13"/>
      <c r="AK95" s="13"/>
      <c r="AL95" s="13"/>
      <c r="AM95" s="13"/>
      <c r="AN95" s="13"/>
      <c r="AO95" s="22" t="s">
        <v>231</v>
      </c>
      <c r="AP95" s="17">
        <v>45073</v>
      </c>
      <c r="AQ95" s="21">
        <v>250</v>
      </c>
      <c r="AR95" s="20">
        <v>56500</v>
      </c>
      <c r="AS95" s="20">
        <f t="shared" si="8"/>
        <v>14125000</v>
      </c>
      <c r="AT95" s="23">
        <v>3</v>
      </c>
      <c r="AU95" s="22" t="s">
        <v>235</v>
      </c>
      <c r="AV95" s="3" t="s">
        <v>197</v>
      </c>
      <c r="AW95" s="3" t="s">
        <v>163</v>
      </c>
      <c r="AY95" s="29"/>
      <c r="BJ95" s="11" t="s">
        <v>278</v>
      </c>
      <c r="BK95" s="11" t="s">
        <v>247</v>
      </c>
      <c r="BL95" s="11" t="s">
        <v>155</v>
      </c>
      <c r="BM95" s="11" t="s">
        <v>156</v>
      </c>
      <c r="BN95" s="11" t="s">
        <v>157</v>
      </c>
      <c r="BO95" s="11" t="s">
        <v>158</v>
      </c>
      <c r="BP95" s="11" t="s">
        <v>279</v>
      </c>
    </row>
    <row r="96" spans="2:79" s="4" customFormat="1" x14ac:dyDescent="0.25">
      <c r="L96" s="3" t="s">
        <v>258</v>
      </c>
      <c r="M96" s="3" t="s">
        <v>159</v>
      </c>
      <c r="N96" s="3">
        <v>1111111111</v>
      </c>
      <c r="O96" s="14" t="s">
        <v>182</v>
      </c>
      <c r="P96" s="3" t="s">
        <v>162</v>
      </c>
      <c r="AK96" s="13"/>
      <c r="AL96" s="13"/>
      <c r="AM96" s="13"/>
      <c r="AN96" s="13"/>
      <c r="AO96" s="22" t="s">
        <v>232</v>
      </c>
      <c r="AP96" s="17">
        <v>45074</v>
      </c>
      <c r="AQ96" s="21">
        <v>100</v>
      </c>
      <c r="AR96" s="20">
        <v>23800</v>
      </c>
      <c r="AS96" s="20">
        <f t="shared" si="8"/>
        <v>2380000</v>
      </c>
      <c r="AT96" s="23">
        <v>3</v>
      </c>
      <c r="AU96" s="22" t="s">
        <v>236</v>
      </c>
      <c r="AV96" s="3" t="s">
        <v>198</v>
      </c>
      <c r="AW96" s="3" t="s">
        <v>164</v>
      </c>
      <c r="BJ96" s="22" t="s">
        <v>245</v>
      </c>
      <c r="BK96" s="20" t="s">
        <v>248</v>
      </c>
      <c r="BL96" s="17">
        <v>45071</v>
      </c>
      <c r="BM96" s="20">
        <v>4550000</v>
      </c>
      <c r="BN96" s="20">
        <v>4546000</v>
      </c>
      <c r="BO96" s="22" t="s">
        <v>59</v>
      </c>
      <c r="BP96" s="22">
        <v>2</v>
      </c>
      <c r="BS96" s="40"/>
      <c r="BT96" s="40"/>
      <c r="BU96" s="40"/>
      <c r="BV96" s="40"/>
      <c r="BW96" s="40"/>
      <c r="BX96" s="40"/>
      <c r="BY96" s="40"/>
      <c r="BZ96" s="40"/>
      <c r="CA96" s="40"/>
    </row>
    <row r="97" spans="12:93" s="4" customFormat="1" x14ac:dyDescent="0.25">
      <c r="L97" s="3" t="s">
        <v>259</v>
      </c>
      <c r="M97" s="3" t="s">
        <v>161</v>
      </c>
      <c r="N97" s="3">
        <v>2222222222</v>
      </c>
      <c r="O97" s="14" t="s">
        <v>183</v>
      </c>
      <c r="P97" s="3" t="s">
        <v>163</v>
      </c>
      <c r="U97" s="40"/>
      <c r="V97" s="40"/>
      <c r="W97" s="40"/>
      <c r="X97" s="40"/>
      <c r="AK97" s="13"/>
      <c r="AL97" s="13"/>
      <c r="AO97" s="22" t="s">
        <v>233</v>
      </c>
      <c r="AP97" s="17">
        <v>45075</v>
      </c>
      <c r="AQ97" s="21">
        <v>350</v>
      </c>
      <c r="AR97" s="20">
        <v>9800</v>
      </c>
      <c r="AS97" s="20">
        <f t="shared" si="8"/>
        <v>3430000</v>
      </c>
      <c r="AT97" s="23">
        <v>3</v>
      </c>
      <c r="AU97" s="22" t="s">
        <v>236</v>
      </c>
      <c r="AV97" s="3" t="s">
        <v>199</v>
      </c>
      <c r="AW97" s="3" t="s">
        <v>164</v>
      </c>
      <c r="AX97" s="9"/>
      <c r="AY97" s="9"/>
      <c r="AZ97" s="9"/>
      <c r="BA97" s="9"/>
      <c r="BB97" s="9"/>
      <c r="BJ97" s="22" t="s">
        <v>246</v>
      </c>
      <c r="BK97" s="20" t="s">
        <v>249</v>
      </c>
      <c r="BL97" s="17">
        <v>45071</v>
      </c>
      <c r="BM97" s="20">
        <v>355000</v>
      </c>
      <c r="BN97" s="20">
        <v>355000</v>
      </c>
      <c r="BO97" s="22" t="s">
        <v>59</v>
      </c>
      <c r="BP97" s="22">
        <v>2</v>
      </c>
      <c r="BS97" s="12"/>
      <c r="BT97" s="12"/>
      <c r="BU97" s="12"/>
      <c r="BV97" s="12"/>
      <c r="BW97" s="12"/>
      <c r="BX97" s="12"/>
      <c r="BY97" s="12"/>
      <c r="BZ97" s="12"/>
      <c r="CA97" s="12"/>
    </row>
    <row r="98" spans="12:93" s="4" customFormat="1" x14ac:dyDescent="0.25">
      <c r="L98" s="3" t="s">
        <v>260</v>
      </c>
      <c r="M98" s="3" t="s">
        <v>160</v>
      </c>
      <c r="N98" s="3">
        <v>3333333333</v>
      </c>
      <c r="O98" s="14" t="s">
        <v>182</v>
      </c>
      <c r="P98" s="3" t="s">
        <v>164</v>
      </c>
      <c r="U98" s="12"/>
      <c r="V98" s="12"/>
      <c r="W98" s="12"/>
      <c r="X98" s="12"/>
      <c r="AK98" s="13"/>
      <c r="AL98" s="13"/>
      <c r="AO98" s="13"/>
      <c r="AP98" s="13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S98" s="13"/>
      <c r="BT98" s="13"/>
      <c r="BU98" s="13"/>
      <c r="BV98" s="13"/>
      <c r="BW98" s="27"/>
      <c r="BX98" s="13"/>
      <c r="BY98" s="13"/>
      <c r="BZ98" s="13"/>
      <c r="CA98" s="13"/>
    </row>
    <row r="99" spans="12:93" s="4" customFormat="1" x14ac:dyDescent="0.25">
      <c r="U99" s="12"/>
      <c r="V99" s="12"/>
      <c r="W99" s="12"/>
      <c r="X99" s="12"/>
      <c r="AK99" s="13"/>
      <c r="AL99" s="13"/>
      <c r="AM99" s="11" t="s">
        <v>270</v>
      </c>
      <c r="AN99" s="11" t="s">
        <v>73</v>
      </c>
      <c r="AO99" s="13"/>
      <c r="AP99" s="13"/>
      <c r="AU99" s="5" t="s">
        <v>138</v>
      </c>
      <c r="AV99" s="5"/>
      <c r="AW99" s="5"/>
      <c r="AX99" s="5"/>
      <c r="AY99" s="5"/>
      <c r="AZ99" s="5"/>
      <c r="BA99" s="5"/>
      <c r="BB99" s="5"/>
      <c r="BC99" s="5"/>
      <c r="BD99" s="5"/>
      <c r="BE99" s="41"/>
      <c r="BO99" s="5" t="s">
        <v>83</v>
      </c>
      <c r="BP99" s="5"/>
      <c r="BQ99" s="5"/>
      <c r="BR99" s="5"/>
      <c r="BS99" s="5"/>
      <c r="BT99" s="5"/>
      <c r="BU99" s="5"/>
      <c r="BV99" s="5"/>
      <c r="BW99" s="27"/>
      <c r="BX99" s="13"/>
      <c r="BY99" s="13"/>
      <c r="BZ99" s="13"/>
      <c r="CA99" s="13"/>
    </row>
    <row r="100" spans="12:93" s="4" customFormat="1" x14ac:dyDescent="0.25">
      <c r="O100" s="5" t="s">
        <v>128</v>
      </c>
      <c r="P100" s="5"/>
      <c r="Q100" s="5"/>
      <c r="R100" s="5"/>
      <c r="S100" s="5"/>
      <c r="T100" s="5"/>
      <c r="U100" s="13"/>
      <c r="V100" s="13"/>
      <c r="W100" s="13"/>
      <c r="X100" s="13"/>
      <c r="AK100" s="13"/>
      <c r="AL100" s="13"/>
      <c r="AM100" s="22" t="s">
        <v>219</v>
      </c>
      <c r="AN100" s="22" t="s">
        <v>224</v>
      </c>
      <c r="AO100" s="13"/>
      <c r="AP100" s="13"/>
      <c r="AU100" s="11" t="s">
        <v>274</v>
      </c>
      <c r="AV100" s="11" t="s">
        <v>131</v>
      </c>
      <c r="AW100" s="11" t="s">
        <v>132</v>
      </c>
      <c r="AX100" s="11" t="s">
        <v>133</v>
      </c>
      <c r="AY100" s="11" t="s">
        <v>134</v>
      </c>
      <c r="AZ100" s="11" t="s">
        <v>135</v>
      </c>
      <c r="BA100" s="42" t="s">
        <v>136</v>
      </c>
      <c r="BB100" s="11" t="s">
        <v>137</v>
      </c>
      <c r="BC100" s="11" t="s">
        <v>265</v>
      </c>
      <c r="BD100" s="11" t="s">
        <v>275</v>
      </c>
      <c r="BE100" s="41"/>
      <c r="BO100" s="22">
        <v>2</v>
      </c>
      <c r="BP100" s="11" t="s">
        <v>76</v>
      </c>
      <c r="BQ100" s="11" t="s">
        <v>77</v>
      </c>
      <c r="BR100" s="11" t="s">
        <v>78</v>
      </c>
      <c r="BS100" s="11" t="s">
        <v>79</v>
      </c>
      <c r="BT100" s="11" t="s">
        <v>80</v>
      </c>
      <c r="BU100" s="11" t="s">
        <v>81</v>
      </c>
      <c r="BV100" s="11" t="s">
        <v>82</v>
      </c>
      <c r="BW100" s="27"/>
      <c r="BX100" s="13"/>
      <c r="BY100" s="13"/>
      <c r="BZ100" s="13"/>
      <c r="CA100" s="13"/>
    </row>
    <row r="101" spans="12:93" s="4" customFormat="1" x14ac:dyDescent="0.25">
      <c r="O101" s="11" t="s">
        <v>266</v>
      </c>
      <c r="P101" s="11" t="s">
        <v>97</v>
      </c>
      <c r="Q101" s="11" t="s">
        <v>98</v>
      </c>
      <c r="R101" s="11" t="s">
        <v>99</v>
      </c>
      <c r="S101" s="11" t="s">
        <v>100</v>
      </c>
      <c r="T101" s="11" t="s">
        <v>261</v>
      </c>
      <c r="U101" s="13"/>
      <c r="V101" s="13"/>
      <c r="W101" s="13"/>
      <c r="X101" s="13"/>
      <c r="AK101" s="13"/>
      <c r="AL101" s="13"/>
      <c r="AM101" s="22" t="s">
        <v>223</v>
      </c>
      <c r="AN101" s="22" t="s">
        <v>222</v>
      </c>
      <c r="AO101" s="13"/>
      <c r="AP101" s="13"/>
      <c r="AU101" s="3" t="s">
        <v>234</v>
      </c>
      <c r="AV101" s="43">
        <v>45070</v>
      </c>
      <c r="AW101" s="43">
        <v>45071</v>
      </c>
      <c r="AX101" s="20">
        <v>82210000</v>
      </c>
      <c r="AY101" s="22" t="s">
        <v>237</v>
      </c>
      <c r="AZ101" s="22" t="s">
        <v>86</v>
      </c>
      <c r="BA101" s="19" t="s">
        <v>59</v>
      </c>
      <c r="BB101" s="22" t="s">
        <v>87</v>
      </c>
      <c r="BC101" s="3" t="s">
        <v>162</v>
      </c>
      <c r="BD101" s="3" t="s">
        <v>258</v>
      </c>
      <c r="BE101" s="41"/>
      <c r="BO101" s="22">
        <v>1</v>
      </c>
      <c r="BP101" s="22" t="s">
        <v>251</v>
      </c>
      <c r="BQ101" s="22" t="s">
        <v>250</v>
      </c>
      <c r="BR101" s="22" t="s">
        <v>57</v>
      </c>
      <c r="BS101" s="25" t="s">
        <v>85</v>
      </c>
      <c r="BT101" s="22" t="s">
        <v>252</v>
      </c>
      <c r="BU101" s="22" t="s">
        <v>252</v>
      </c>
      <c r="BV101" s="22" t="s">
        <v>253</v>
      </c>
      <c r="BW101" s="27"/>
      <c r="BX101" s="13"/>
      <c r="BY101" s="13"/>
      <c r="BZ101" s="13"/>
      <c r="CA101" s="13"/>
    </row>
    <row r="102" spans="12:93" s="4" customFormat="1" x14ac:dyDescent="0.25">
      <c r="O102" s="3" t="s">
        <v>184</v>
      </c>
      <c r="P102" s="3" t="s">
        <v>187</v>
      </c>
      <c r="Q102" s="17">
        <v>45069</v>
      </c>
      <c r="R102" s="3" t="s">
        <v>190</v>
      </c>
      <c r="S102" s="18">
        <v>2</v>
      </c>
      <c r="T102" s="3" t="s">
        <v>162</v>
      </c>
      <c r="U102" s="13"/>
      <c r="V102" s="13"/>
      <c r="W102" s="13"/>
      <c r="X102" s="13"/>
      <c r="AK102" s="13"/>
      <c r="AL102" s="13"/>
      <c r="AM102" s="22" t="s">
        <v>220</v>
      </c>
      <c r="AN102" s="22" t="s">
        <v>225</v>
      </c>
      <c r="AO102" s="13"/>
      <c r="AP102" s="13"/>
      <c r="AU102" s="3" t="s">
        <v>235</v>
      </c>
      <c r="AV102" s="43">
        <v>45070</v>
      </c>
      <c r="AW102" s="43">
        <v>45071</v>
      </c>
      <c r="AX102" s="44">
        <v>69025000</v>
      </c>
      <c r="AY102" s="3" t="s">
        <v>238</v>
      </c>
      <c r="AZ102" s="3" t="s">
        <v>86</v>
      </c>
      <c r="BA102" s="3" t="s">
        <v>59</v>
      </c>
      <c r="BB102" s="3" t="s">
        <v>87</v>
      </c>
      <c r="BC102" s="3" t="s">
        <v>163</v>
      </c>
      <c r="BD102" s="3" t="s">
        <v>259</v>
      </c>
      <c r="BE102" s="41"/>
      <c r="BO102" s="22">
        <v>3</v>
      </c>
      <c r="BP102" s="3" t="s">
        <v>88</v>
      </c>
      <c r="BQ102" s="3" t="s">
        <v>88</v>
      </c>
      <c r="BR102" s="3" t="s">
        <v>57</v>
      </c>
      <c r="BS102" s="25" t="s">
        <v>84</v>
      </c>
      <c r="BT102" s="3" t="s">
        <v>89</v>
      </c>
      <c r="BU102" s="3" t="s">
        <v>89</v>
      </c>
      <c r="BV102" s="3" t="s">
        <v>90</v>
      </c>
      <c r="BW102" s="27"/>
      <c r="BX102" s="13"/>
      <c r="BY102" s="13"/>
      <c r="BZ102" s="13"/>
      <c r="CA102" s="13"/>
    </row>
    <row r="103" spans="12:93" s="4" customFormat="1" x14ac:dyDescent="0.25">
      <c r="O103" s="3" t="s">
        <v>185</v>
      </c>
      <c r="P103" s="3" t="s">
        <v>188</v>
      </c>
      <c r="Q103" s="17">
        <v>45069</v>
      </c>
      <c r="R103" s="3" t="s">
        <v>191</v>
      </c>
      <c r="S103" s="18">
        <v>2</v>
      </c>
      <c r="T103" s="3" t="s">
        <v>163</v>
      </c>
      <c r="AK103" s="13"/>
      <c r="AL103" s="13"/>
      <c r="AM103" s="22" t="s">
        <v>219</v>
      </c>
      <c r="AN103" s="22" t="s">
        <v>224</v>
      </c>
      <c r="AU103" s="3" t="s">
        <v>236</v>
      </c>
      <c r="AV103" s="43">
        <v>45070</v>
      </c>
      <c r="AW103" s="43">
        <v>45071</v>
      </c>
      <c r="AX103" s="44">
        <v>5810000</v>
      </c>
      <c r="AY103" s="3" t="s">
        <v>239</v>
      </c>
      <c r="AZ103" s="3" t="s">
        <v>86</v>
      </c>
      <c r="BA103" s="3" t="s">
        <v>59</v>
      </c>
      <c r="BB103" s="3" t="s">
        <v>87</v>
      </c>
      <c r="BC103" s="3" t="s">
        <v>164</v>
      </c>
      <c r="BD103" s="3" t="s">
        <v>260</v>
      </c>
      <c r="BP103" s="3" t="s">
        <v>254</v>
      </c>
      <c r="BQ103" s="3" t="s">
        <v>254</v>
      </c>
      <c r="BR103" s="3" t="s">
        <v>255</v>
      </c>
      <c r="BS103" s="14" t="s">
        <v>58</v>
      </c>
      <c r="BT103" s="3" t="s">
        <v>256</v>
      </c>
      <c r="BU103" s="3" t="s">
        <v>256</v>
      </c>
      <c r="BV103" s="3" t="s">
        <v>257</v>
      </c>
    </row>
    <row r="104" spans="12:93" s="4" customFormat="1" x14ac:dyDescent="0.25">
      <c r="O104" s="3" t="s">
        <v>186</v>
      </c>
      <c r="P104" s="3" t="s">
        <v>189</v>
      </c>
      <c r="Q104" s="17">
        <v>45069</v>
      </c>
      <c r="R104" s="3" t="s">
        <v>192</v>
      </c>
      <c r="S104" s="18">
        <v>2</v>
      </c>
      <c r="T104" s="3" t="s">
        <v>164</v>
      </c>
      <c r="AK104" s="13"/>
      <c r="AL104" s="13"/>
      <c r="AM104" s="22" t="s">
        <v>221</v>
      </c>
      <c r="AN104" s="22" t="s">
        <v>226</v>
      </c>
    </row>
    <row r="105" spans="12:93" s="4" customFormat="1" x14ac:dyDescent="0.25">
      <c r="AK105" s="13"/>
      <c r="AL105" s="13"/>
      <c r="AM105" s="12"/>
      <c r="AN105" s="12"/>
      <c r="AO105" s="13"/>
      <c r="AP105" s="13"/>
      <c r="AU105" s="12"/>
      <c r="AV105" s="12"/>
    </row>
    <row r="106" spans="12:93" s="4" customFormat="1" x14ac:dyDescent="0.25">
      <c r="T106" s="5" t="s">
        <v>71</v>
      </c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13"/>
      <c r="AU106" s="41"/>
      <c r="AV106" s="13"/>
      <c r="BQ106" s="9"/>
      <c r="BR106" s="9"/>
      <c r="BS106" s="9"/>
      <c r="BT106" s="9"/>
      <c r="BU106" s="9"/>
      <c r="BV106" s="9"/>
      <c r="BW106" s="9"/>
      <c r="BX106" s="9"/>
    </row>
    <row r="107" spans="12:93" s="4" customFormat="1" x14ac:dyDescent="0.25">
      <c r="T107" s="11" t="s">
        <v>267</v>
      </c>
      <c r="U107" s="11" t="s">
        <v>101</v>
      </c>
      <c r="V107" s="11" t="s">
        <v>69</v>
      </c>
      <c r="W107" s="11" t="s">
        <v>102</v>
      </c>
      <c r="X107" s="11" t="s">
        <v>103</v>
      </c>
      <c r="Y107" s="11" t="s">
        <v>104</v>
      </c>
      <c r="Z107" s="11" t="s">
        <v>105</v>
      </c>
      <c r="AA107" s="11" t="s">
        <v>106</v>
      </c>
      <c r="AB107" s="11" t="s">
        <v>107</v>
      </c>
      <c r="AC107" s="11" t="s">
        <v>108</v>
      </c>
      <c r="AD107" s="11" t="s">
        <v>70</v>
      </c>
      <c r="AE107" s="11" t="s">
        <v>109</v>
      </c>
      <c r="AF107" s="11" t="s">
        <v>110</v>
      </c>
      <c r="AG107" s="11" t="s">
        <v>111</v>
      </c>
      <c r="AH107" s="11" t="s">
        <v>112</v>
      </c>
      <c r="AI107" s="11" t="s">
        <v>113</v>
      </c>
      <c r="AJ107" s="11" t="s">
        <v>114</v>
      </c>
      <c r="AK107" s="11" t="s">
        <v>115</v>
      </c>
      <c r="AL107" s="11" t="s">
        <v>116</v>
      </c>
      <c r="AM107" s="11" t="s">
        <v>269</v>
      </c>
      <c r="AN107" s="11" t="s">
        <v>268</v>
      </c>
      <c r="AO107" s="11" t="s">
        <v>265</v>
      </c>
      <c r="AP107" s="13"/>
      <c r="AU107" s="41"/>
      <c r="AV107" s="13"/>
      <c r="BQ107" s="12"/>
      <c r="BR107" s="12"/>
      <c r="BS107" s="12"/>
      <c r="BT107" s="12"/>
      <c r="BU107" s="12"/>
      <c r="BV107" s="12"/>
      <c r="BW107" s="12"/>
      <c r="BX107" s="12"/>
    </row>
    <row r="108" spans="12:93" s="4" customFormat="1" x14ac:dyDescent="0.25">
      <c r="T108" s="3" t="s">
        <v>193</v>
      </c>
      <c r="U108" s="3" t="s">
        <v>200</v>
      </c>
      <c r="V108" s="19" t="s">
        <v>201</v>
      </c>
      <c r="W108" s="19" t="s">
        <v>210</v>
      </c>
      <c r="X108" s="20">
        <v>193600</v>
      </c>
      <c r="Y108" s="20">
        <v>198000</v>
      </c>
      <c r="Z108" s="21">
        <v>751</v>
      </c>
      <c r="AA108" s="21">
        <v>100</v>
      </c>
      <c r="AB108" s="21">
        <v>14</v>
      </c>
      <c r="AC108" s="21">
        <v>20</v>
      </c>
      <c r="AD108" s="19" t="s">
        <v>211</v>
      </c>
      <c r="AE108" s="22">
        <v>123</v>
      </c>
      <c r="AF108" s="22">
        <v>123</v>
      </c>
      <c r="AG108" s="22">
        <v>123</v>
      </c>
      <c r="AH108" s="22">
        <v>123</v>
      </c>
      <c r="AI108" s="22">
        <v>123</v>
      </c>
      <c r="AJ108" s="19">
        <v>45070</v>
      </c>
      <c r="AK108" s="22" t="s">
        <v>218</v>
      </c>
      <c r="AL108" s="22">
        <v>0</v>
      </c>
      <c r="AM108" s="22" t="s">
        <v>219</v>
      </c>
      <c r="AN108" s="3" t="s">
        <v>184</v>
      </c>
      <c r="AO108" s="3" t="s">
        <v>162</v>
      </c>
      <c r="AP108" s="13"/>
      <c r="CA108" s="13"/>
      <c r="CB108" s="29"/>
      <c r="CC108" s="13"/>
      <c r="CD108" s="13"/>
      <c r="CE108" s="13"/>
      <c r="CF108" s="13"/>
      <c r="CG108" s="13"/>
    </row>
    <row r="109" spans="12:93" s="4" customFormat="1" x14ac:dyDescent="0.25">
      <c r="T109" s="3" t="s">
        <v>194</v>
      </c>
      <c r="U109" s="3" t="s">
        <v>200</v>
      </c>
      <c r="V109" s="19" t="s">
        <v>202</v>
      </c>
      <c r="W109" s="19" t="s">
        <v>209</v>
      </c>
      <c r="X109" s="20">
        <v>15500</v>
      </c>
      <c r="Y109" s="20">
        <v>17850</v>
      </c>
      <c r="Z109" s="21">
        <v>4545</v>
      </c>
      <c r="AA109" s="21">
        <v>100</v>
      </c>
      <c r="AB109" s="21">
        <v>35</v>
      </c>
      <c r="AC109" s="21">
        <v>20</v>
      </c>
      <c r="AD109" s="19" t="s">
        <v>212</v>
      </c>
      <c r="AE109" s="22">
        <v>123</v>
      </c>
      <c r="AF109" s="22">
        <v>123</v>
      </c>
      <c r="AG109" s="22">
        <v>123</v>
      </c>
      <c r="AH109" s="22">
        <v>123</v>
      </c>
      <c r="AI109" s="22">
        <v>123</v>
      </c>
      <c r="AJ109" s="19">
        <v>45070</v>
      </c>
      <c r="AK109" s="22" t="s">
        <v>218</v>
      </c>
      <c r="AL109" s="22">
        <v>0</v>
      </c>
      <c r="AM109" s="22" t="s">
        <v>223</v>
      </c>
      <c r="AN109" s="3" t="s">
        <v>184</v>
      </c>
      <c r="AO109" s="3" t="s">
        <v>162</v>
      </c>
      <c r="AP109" s="13"/>
      <c r="BG109" s="40"/>
      <c r="BH109" s="40"/>
      <c r="BI109" s="40"/>
      <c r="BJ109" s="40"/>
      <c r="BK109" s="40"/>
      <c r="BL109" s="40"/>
      <c r="CA109" s="13"/>
      <c r="CB109" s="29"/>
      <c r="CC109" s="13"/>
      <c r="CD109" s="13"/>
      <c r="CE109" s="13"/>
      <c r="CF109" s="13"/>
      <c r="CG109" s="13"/>
    </row>
    <row r="110" spans="12:93" s="4" customFormat="1" x14ac:dyDescent="0.25">
      <c r="T110" s="3" t="s">
        <v>195</v>
      </c>
      <c r="U110" s="3" t="s">
        <v>200</v>
      </c>
      <c r="V110" s="19" t="s">
        <v>203</v>
      </c>
      <c r="W110" s="19" t="s">
        <v>204</v>
      </c>
      <c r="X110" s="20">
        <v>113300</v>
      </c>
      <c r="Y110" s="20">
        <v>117200</v>
      </c>
      <c r="Z110" s="21">
        <v>624</v>
      </c>
      <c r="AA110" s="21">
        <v>100</v>
      </c>
      <c r="AB110" s="21">
        <v>16</v>
      </c>
      <c r="AC110" s="21">
        <v>20</v>
      </c>
      <c r="AD110" s="19" t="s">
        <v>213</v>
      </c>
      <c r="AE110" s="22">
        <v>123</v>
      </c>
      <c r="AF110" s="22">
        <v>123</v>
      </c>
      <c r="AG110" s="22">
        <v>123</v>
      </c>
      <c r="AH110" s="22">
        <v>123</v>
      </c>
      <c r="AI110" s="22">
        <v>123</v>
      </c>
      <c r="AJ110" s="19">
        <v>45070</v>
      </c>
      <c r="AK110" s="22" t="s">
        <v>218</v>
      </c>
      <c r="AL110" s="22">
        <v>0</v>
      </c>
      <c r="AM110" s="22" t="s">
        <v>220</v>
      </c>
      <c r="AN110" s="3" t="s">
        <v>184</v>
      </c>
      <c r="AO110" s="3" t="s">
        <v>162</v>
      </c>
      <c r="BG110" s="12"/>
      <c r="BH110" s="12"/>
      <c r="BI110" s="12"/>
      <c r="BJ110" s="12"/>
      <c r="BK110" s="12"/>
      <c r="BL110" s="12"/>
      <c r="CI110" s="13"/>
      <c r="CJ110" s="29"/>
      <c r="CK110" s="13"/>
      <c r="CL110" s="13"/>
      <c r="CM110" s="13"/>
      <c r="CN110" s="13"/>
      <c r="CO110" s="13"/>
    </row>
    <row r="111" spans="12:93" s="4" customFormat="1" x14ac:dyDescent="0.25">
      <c r="T111" s="3" t="s">
        <v>196</v>
      </c>
      <c r="U111" s="3" t="s">
        <v>200</v>
      </c>
      <c r="V111" s="19" t="s">
        <v>205</v>
      </c>
      <c r="W111" s="19" t="s">
        <v>204</v>
      </c>
      <c r="X111" s="20">
        <v>109800</v>
      </c>
      <c r="Y111" s="20">
        <v>115000</v>
      </c>
      <c r="Z111" s="21">
        <v>355</v>
      </c>
      <c r="AA111" s="21">
        <v>100</v>
      </c>
      <c r="AB111" s="21">
        <v>61</v>
      </c>
      <c r="AC111" s="21">
        <v>20</v>
      </c>
      <c r="AD111" s="19" t="s">
        <v>214</v>
      </c>
      <c r="AE111" s="22">
        <v>123</v>
      </c>
      <c r="AF111" s="22">
        <v>123</v>
      </c>
      <c r="AG111" s="22">
        <v>123</v>
      </c>
      <c r="AH111" s="22">
        <v>123</v>
      </c>
      <c r="AI111" s="22">
        <v>123</v>
      </c>
      <c r="AJ111" s="19">
        <v>45070</v>
      </c>
      <c r="AK111" s="22" t="s">
        <v>218</v>
      </c>
      <c r="AL111" s="22">
        <v>0</v>
      </c>
      <c r="AM111" s="22" t="s">
        <v>220</v>
      </c>
      <c r="AN111" s="3" t="s">
        <v>185</v>
      </c>
      <c r="AO111" s="3" t="s">
        <v>163</v>
      </c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  <c r="BA111" s="40"/>
      <c r="BG111" s="13"/>
      <c r="BH111" s="13"/>
      <c r="BI111" s="13"/>
      <c r="BJ111" s="13"/>
      <c r="BK111" s="26"/>
      <c r="BL111" s="13"/>
    </row>
    <row r="112" spans="12:93" s="4" customFormat="1" x14ac:dyDescent="0.25">
      <c r="T112" s="3" t="s">
        <v>197</v>
      </c>
      <c r="U112" s="3" t="s">
        <v>200</v>
      </c>
      <c r="V112" s="19" t="s">
        <v>206</v>
      </c>
      <c r="W112" s="19" t="s">
        <v>210</v>
      </c>
      <c r="X112" s="20">
        <v>56500</v>
      </c>
      <c r="Y112" s="20">
        <v>59000</v>
      </c>
      <c r="Z112" s="21">
        <v>653</v>
      </c>
      <c r="AA112" s="21">
        <v>100</v>
      </c>
      <c r="AB112" s="21">
        <v>63</v>
      </c>
      <c r="AC112" s="21">
        <v>20</v>
      </c>
      <c r="AD112" s="19" t="s">
        <v>215</v>
      </c>
      <c r="AE112" s="22">
        <v>123</v>
      </c>
      <c r="AF112" s="22">
        <v>123</v>
      </c>
      <c r="AG112" s="22">
        <v>123</v>
      </c>
      <c r="AH112" s="22">
        <v>123</v>
      </c>
      <c r="AI112" s="22">
        <v>123</v>
      </c>
      <c r="AJ112" s="19">
        <v>45070</v>
      </c>
      <c r="AK112" s="22" t="s">
        <v>218</v>
      </c>
      <c r="AL112" s="22">
        <v>0</v>
      </c>
      <c r="AM112" s="22" t="s">
        <v>219</v>
      </c>
      <c r="AN112" s="3" t="s">
        <v>185</v>
      </c>
      <c r="AO112" s="3" t="s">
        <v>163</v>
      </c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G112" s="13"/>
      <c r="BH112" s="13"/>
      <c r="BI112" s="13"/>
      <c r="BJ112" s="13"/>
      <c r="BK112" s="26"/>
      <c r="BL112" s="13"/>
    </row>
    <row r="113" spans="20:67" s="4" customFormat="1" x14ac:dyDescent="0.25">
      <c r="T113" s="3" t="s">
        <v>198</v>
      </c>
      <c r="U113" s="3" t="s">
        <v>200</v>
      </c>
      <c r="V113" s="19" t="s">
        <v>207</v>
      </c>
      <c r="W113" s="19" t="s">
        <v>204</v>
      </c>
      <c r="X113" s="20">
        <v>23800</v>
      </c>
      <c r="Y113" s="20">
        <v>25000</v>
      </c>
      <c r="Z113" s="21">
        <v>467</v>
      </c>
      <c r="AA113" s="21">
        <v>100</v>
      </c>
      <c r="AB113" s="21">
        <v>35</v>
      </c>
      <c r="AC113" s="21">
        <v>20</v>
      </c>
      <c r="AD113" s="19" t="s">
        <v>216</v>
      </c>
      <c r="AE113" s="22">
        <v>123</v>
      </c>
      <c r="AF113" s="22">
        <v>123</v>
      </c>
      <c r="AG113" s="22">
        <v>123</v>
      </c>
      <c r="AH113" s="22">
        <v>123</v>
      </c>
      <c r="AI113" s="22">
        <v>123</v>
      </c>
      <c r="AJ113" s="19">
        <v>45070</v>
      </c>
      <c r="AK113" s="22" t="s">
        <v>218</v>
      </c>
      <c r="AL113" s="22">
        <v>0</v>
      </c>
      <c r="AM113" s="22" t="s">
        <v>219</v>
      </c>
      <c r="AN113" s="3" t="s">
        <v>186</v>
      </c>
      <c r="AO113" s="3" t="s">
        <v>164</v>
      </c>
      <c r="AQ113" s="13"/>
      <c r="AR113" s="13"/>
      <c r="AS113" s="13"/>
      <c r="AT113" s="13"/>
      <c r="AU113" s="13"/>
      <c r="AV113" s="27"/>
      <c r="AW113" s="45"/>
      <c r="AX113" s="13"/>
      <c r="AY113" s="13"/>
      <c r="AZ113" s="13"/>
      <c r="BA113" s="13"/>
      <c r="BB113" s="13"/>
      <c r="BG113" s="13"/>
      <c r="BH113" s="13"/>
      <c r="BI113" s="13"/>
      <c r="BJ113" s="13"/>
      <c r="BK113" s="26"/>
      <c r="BL113" s="13"/>
    </row>
    <row r="114" spans="20:67" s="4" customFormat="1" x14ac:dyDescent="0.25">
      <c r="T114" s="3" t="s">
        <v>199</v>
      </c>
      <c r="U114" s="3" t="s">
        <v>200</v>
      </c>
      <c r="V114" s="19" t="s">
        <v>208</v>
      </c>
      <c r="W114" s="19" t="s">
        <v>210</v>
      </c>
      <c r="X114" s="20">
        <v>9800</v>
      </c>
      <c r="Y114" s="20">
        <v>10500</v>
      </c>
      <c r="Z114" s="21">
        <v>246</v>
      </c>
      <c r="AA114" s="21">
        <v>100</v>
      </c>
      <c r="AB114" s="21">
        <v>63</v>
      </c>
      <c r="AC114" s="21">
        <v>20</v>
      </c>
      <c r="AD114" s="19" t="s">
        <v>217</v>
      </c>
      <c r="AE114" s="22">
        <v>123</v>
      </c>
      <c r="AF114" s="22">
        <v>123</v>
      </c>
      <c r="AG114" s="22">
        <v>123</v>
      </c>
      <c r="AH114" s="22">
        <v>123</v>
      </c>
      <c r="AI114" s="22">
        <v>123</v>
      </c>
      <c r="AJ114" s="19">
        <v>45070</v>
      </c>
      <c r="AK114" s="22" t="s">
        <v>218</v>
      </c>
      <c r="AL114" s="22">
        <v>0</v>
      </c>
      <c r="AM114" s="22" t="s">
        <v>221</v>
      </c>
      <c r="AN114" s="3" t="s">
        <v>186</v>
      </c>
      <c r="AO114" s="3" t="s">
        <v>164</v>
      </c>
      <c r="AQ114" s="13"/>
      <c r="AR114" s="13"/>
      <c r="AS114" s="13"/>
      <c r="AT114" s="13"/>
      <c r="AU114" s="13"/>
      <c r="AV114" s="27"/>
      <c r="AW114" s="45"/>
      <c r="AX114" s="13"/>
      <c r="AY114" s="13"/>
      <c r="AZ114" s="13"/>
      <c r="BA114" s="13"/>
      <c r="BB114" s="13"/>
      <c r="BG114" s="13"/>
      <c r="BH114" s="13"/>
      <c r="BI114" s="13"/>
      <c r="BJ114" s="13"/>
      <c r="BK114" s="26"/>
      <c r="BL114" s="13"/>
    </row>
    <row r="115" spans="20:67" s="4" customFormat="1" x14ac:dyDescent="0.25">
      <c r="AG115" s="13"/>
      <c r="AH115" s="13"/>
      <c r="AI115" s="13"/>
      <c r="AJ115" s="13"/>
    </row>
    <row r="116" spans="20:67" s="4" customFormat="1" x14ac:dyDescent="0.25">
      <c r="AG116" s="13"/>
      <c r="AH116" s="13"/>
      <c r="AI116" s="13"/>
      <c r="AJ116" s="13"/>
      <c r="AP116" s="40"/>
      <c r="AQ116" s="40"/>
    </row>
    <row r="117" spans="20:67" s="4" customFormat="1" x14ac:dyDescent="0.25">
      <c r="AP117" s="12"/>
      <c r="AQ117" s="12"/>
      <c r="BO117" s="2"/>
    </row>
    <row r="118" spans="20:67" x14ac:dyDescent="0.25">
      <c r="AP118" s="31"/>
      <c r="AQ118" s="31"/>
      <c r="BO118" s="4"/>
    </row>
    <row r="119" spans="20:67" s="4" customFormat="1" x14ac:dyDescent="0.25"/>
    <row r="120" spans="20:67" s="4" customFormat="1" x14ac:dyDescent="0.25"/>
    <row r="121" spans="20:67" s="4" customFormat="1" x14ac:dyDescent="0.25"/>
    <row r="122" spans="20:67" s="4" customFormat="1" x14ac:dyDescent="0.25"/>
    <row r="123" spans="20:67" s="4" customFormat="1" x14ac:dyDescent="0.25"/>
    <row r="124" spans="20:67" s="4" customFormat="1" x14ac:dyDescent="0.25"/>
    <row r="125" spans="20:67" s="4" customFormat="1" x14ac:dyDescent="0.25"/>
    <row r="126" spans="20:67" s="4" customFormat="1" x14ac:dyDescent="0.25"/>
    <row r="127" spans="20:67" s="4" customFormat="1" x14ac:dyDescent="0.25"/>
    <row r="128" spans="20:67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  <row r="136" s="4" customFormat="1" x14ac:dyDescent="0.25"/>
    <row r="137" s="4" customFormat="1" x14ac:dyDescent="0.25"/>
    <row r="138" s="4" customFormat="1" x14ac:dyDescent="0.25"/>
    <row r="139" s="4" customFormat="1" x14ac:dyDescent="0.25"/>
    <row r="140" s="4" customFormat="1" x14ac:dyDescent="0.25"/>
    <row r="141" s="4" customFormat="1" x14ac:dyDescent="0.25"/>
    <row r="142" s="4" customFormat="1" x14ac:dyDescent="0.25"/>
    <row r="143" s="4" customFormat="1" x14ac:dyDescent="0.25"/>
    <row r="144" s="4" customFormat="1" x14ac:dyDescent="0.25"/>
    <row r="145" spans="67:67" s="4" customFormat="1" x14ac:dyDescent="0.25"/>
    <row r="146" spans="67:67" s="4" customFormat="1" x14ac:dyDescent="0.25"/>
    <row r="147" spans="67:67" s="4" customFormat="1" x14ac:dyDescent="0.25"/>
    <row r="148" spans="67:67" s="4" customFormat="1" x14ac:dyDescent="0.25"/>
    <row r="149" spans="67:67" s="4" customFormat="1" x14ac:dyDescent="0.25"/>
    <row r="150" spans="67:67" s="4" customFormat="1" x14ac:dyDescent="0.25"/>
    <row r="151" spans="67:67" s="4" customFormat="1" x14ac:dyDescent="0.25"/>
    <row r="152" spans="67:67" s="4" customFormat="1" x14ac:dyDescent="0.25"/>
    <row r="153" spans="67:67" s="4" customFormat="1" x14ac:dyDescent="0.25"/>
    <row r="154" spans="67:67" s="4" customFormat="1" x14ac:dyDescent="0.25"/>
    <row r="155" spans="67:67" s="4" customFormat="1" x14ac:dyDescent="0.25"/>
    <row r="156" spans="67:67" s="4" customFormat="1" x14ac:dyDescent="0.25"/>
    <row r="157" spans="67:67" s="4" customFormat="1" x14ac:dyDescent="0.25"/>
    <row r="158" spans="67:67" s="4" customFormat="1" x14ac:dyDescent="0.25"/>
    <row r="159" spans="67:67" s="4" customFormat="1" x14ac:dyDescent="0.25">
      <c r="BO159" s="2"/>
    </row>
  </sheetData>
  <mergeCells count="60">
    <mergeCell ref="BC87:BK87"/>
    <mergeCell ref="J89:K89"/>
    <mergeCell ref="AO89:AW89"/>
    <mergeCell ref="L94:P94"/>
    <mergeCell ref="BJ94:BO94"/>
    <mergeCell ref="BS96:CA96"/>
    <mergeCell ref="AU99:BD99"/>
    <mergeCell ref="BO99:BV99"/>
    <mergeCell ref="O100:T100"/>
    <mergeCell ref="BP34:BW34"/>
    <mergeCell ref="B46:I46"/>
    <mergeCell ref="J52:K52"/>
    <mergeCell ref="L22:N22"/>
    <mergeCell ref="L34:N34"/>
    <mergeCell ref="L57:P57"/>
    <mergeCell ref="O63:T63"/>
    <mergeCell ref="AO52:AW52"/>
    <mergeCell ref="AU62:BD62"/>
    <mergeCell ref="BC50:BK50"/>
    <mergeCell ref="BJ57:BO57"/>
    <mergeCell ref="BO62:BV62"/>
    <mergeCell ref="BJ22:BO22"/>
    <mergeCell ref="B34:I34"/>
    <mergeCell ref="J34:K34"/>
    <mergeCell ref="O34:S34"/>
    <mergeCell ref="T34:AL34"/>
    <mergeCell ref="AM34:AN34"/>
    <mergeCell ref="AO34:AT34"/>
    <mergeCell ref="AU34:BB34"/>
    <mergeCell ref="BC34:BI34"/>
    <mergeCell ref="BJ34:BO34"/>
    <mergeCell ref="BS59:CA59"/>
    <mergeCell ref="BT55:BY55"/>
    <mergeCell ref="AB53:AI53"/>
    <mergeCell ref="M52:N52"/>
    <mergeCell ref="BN51:BS51"/>
    <mergeCell ref="AP79:AQ79"/>
    <mergeCell ref="AQ74:BA74"/>
    <mergeCell ref="BG72:BL72"/>
    <mergeCell ref="U60:X60"/>
    <mergeCell ref="T69:AO69"/>
    <mergeCell ref="AP116:AQ116"/>
    <mergeCell ref="BG109:BL109"/>
    <mergeCell ref="AQ111:BA111"/>
    <mergeCell ref="T106:AO106"/>
    <mergeCell ref="U97:X97"/>
    <mergeCell ref="BN88:BS88"/>
    <mergeCell ref="M89:N89"/>
    <mergeCell ref="AB90:AI90"/>
    <mergeCell ref="BT92:BY92"/>
    <mergeCell ref="B83:I83"/>
    <mergeCell ref="B22:I22"/>
    <mergeCell ref="J22:K22"/>
    <mergeCell ref="O22:S22"/>
    <mergeCell ref="T22:AL22"/>
    <mergeCell ref="AM22:AN22"/>
    <mergeCell ref="AO22:AT22"/>
    <mergeCell ref="AU22:BB22"/>
    <mergeCell ref="BC22:BI22"/>
    <mergeCell ref="BP22:BW2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Adhicahyasmara</dc:creator>
  <cp:lastModifiedBy>Reza Adhicahyasmara</cp:lastModifiedBy>
  <dcterms:created xsi:type="dcterms:W3CDTF">2022-12-29T02:50:29Z</dcterms:created>
  <dcterms:modified xsi:type="dcterms:W3CDTF">2023-05-23T10:42:54Z</dcterms:modified>
</cp:coreProperties>
</file>