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My Books\Data Science - Text Mining\code\data\csv\"/>
    </mc:Choice>
  </mc:AlternateContent>
  <xr:revisionPtr revIDLastSave="0" documentId="13_ncr:1_{0D8A2A2E-7F15-4F3F-9613-1B2BCCD3B084}" xr6:coauthVersionLast="47" xr6:coauthVersionMax="47" xr10:uidLastSave="{00000000-0000-0000-0000-000000000000}"/>
  <bookViews>
    <workbookView xWindow="-109" yWindow="-109" windowWidth="23550" windowHeight="14190" xr2:uid="{00000000-000D-0000-FFFF-FFFF00000000}"/>
  </bookViews>
  <sheets>
    <sheet name="term_weight_class_dtm" sheetId="1" r:id="rId1"/>
  </sheets>
  <calcPr calcId="191029"/>
</workbook>
</file>

<file path=xl/calcChain.xml><?xml version="1.0" encoding="utf-8"?>
<calcChain xmlns="http://schemas.openxmlformats.org/spreadsheetml/2006/main">
  <c r="P14" i="1" l="1"/>
  <c r="P23" i="1" s="1"/>
  <c r="J14" i="1"/>
  <c r="J23" i="1" s="1"/>
  <c r="F14" i="1"/>
  <c r="F23" i="1" s="1"/>
  <c r="C14" i="1"/>
  <c r="C23" i="1" s="1"/>
  <c r="M13" i="1"/>
  <c r="M22" i="1" s="1"/>
  <c r="I12" i="1"/>
  <c r="C12" i="1"/>
  <c r="C21" i="1" s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B34" i="1"/>
  <c r="O25" i="1"/>
  <c r="P25" i="1"/>
  <c r="M24" i="1"/>
  <c r="N24" i="1"/>
  <c r="G23" i="1"/>
  <c r="H23" i="1"/>
  <c r="K23" i="1"/>
  <c r="L23" i="1"/>
  <c r="O23" i="1"/>
  <c r="C22" i="1"/>
  <c r="G22" i="1"/>
  <c r="N22" i="1"/>
  <c r="K21" i="1"/>
  <c r="L21" i="1"/>
  <c r="O21" i="1"/>
  <c r="P21" i="1"/>
  <c r="B21" i="1"/>
  <c r="O16" i="1"/>
  <c r="C16" i="1"/>
  <c r="C25" i="1" s="1"/>
  <c r="D16" i="1"/>
  <c r="D25" i="1" s="1"/>
  <c r="E16" i="1"/>
  <c r="E25" i="1" s="1"/>
  <c r="F16" i="1"/>
  <c r="F25" i="1" s="1"/>
  <c r="G16" i="1"/>
  <c r="G25" i="1" s="1"/>
  <c r="H16" i="1"/>
  <c r="H25" i="1" s="1"/>
  <c r="I16" i="1"/>
  <c r="I25" i="1" s="1"/>
  <c r="J16" i="1"/>
  <c r="J25" i="1" s="1"/>
  <c r="K16" i="1"/>
  <c r="K25" i="1" s="1"/>
  <c r="L16" i="1"/>
  <c r="L25" i="1" s="1"/>
  <c r="M16" i="1"/>
  <c r="M25" i="1" s="1"/>
  <c r="N16" i="1"/>
  <c r="N25" i="1" s="1"/>
  <c r="P16" i="1"/>
  <c r="B16" i="1"/>
  <c r="B25" i="1" s="1"/>
  <c r="O15" i="1"/>
  <c r="O24" i="1" s="1"/>
  <c r="N15" i="1"/>
  <c r="L15" i="1"/>
  <c r="L24" i="1" s="1"/>
  <c r="E15" i="1"/>
  <c r="E24" i="1" s="1"/>
  <c r="B15" i="1"/>
  <c r="B24" i="1" s="1"/>
  <c r="C15" i="1"/>
  <c r="C24" i="1" s="1"/>
  <c r="D15" i="1"/>
  <c r="D24" i="1" s="1"/>
  <c r="F15" i="1"/>
  <c r="F24" i="1" s="1"/>
  <c r="G15" i="1"/>
  <c r="G24" i="1" s="1"/>
  <c r="H15" i="1"/>
  <c r="H24" i="1" s="1"/>
  <c r="I15" i="1"/>
  <c r="I24" i="1" s="1"/>
  <c r="J15" i="1"/>
  <c r="J24" i="1" s="1"/>
  <c r="K15" i="1"/>
  <c r="K24" i="1" s="1"/>
  <c r="M15" i="1"/>
  <c r="P15" i="1"/>
  <c r="P24" i="1" s="1"/>
  <c r="D14" i="1"/>
  <c r="D23" i="1" s="1"/>
  <c r="E14" i="1"/>
  <c r="E23" i="1" s="1"/>
  <c r="G14" i="1"/>
  <c r="H14" i="1"/>
  <c r="I14" i="1"/>
  <c r="I23" i="1" s="1"/>
  <c r="K14" i="1"/>
  <c r="L14" i="1"/>
  <c r="M14" i="1"/>
  <c r="M23" i="1" s="1"/>
  <c r="N14" i="1"/>
  <c r="N23" i="1" s="1"/>
  <c r="O14" i="1"/>
  <c r="B14" i="1"/>
  <c r="B23" i="1" s="1"/>
  <c r="K13" i="1"/>
  <c r="K22" i="1" s="1"/>
  <c r="C13" i="1"/>
  <c r="D13" i="1"/>
  <c r="D22" i="1" s="1"/>
  <c r="E13" i="1"/>
  <c r="E22" i="1" s="1"/>
  <c r="F13" i="1"/>
  <c r="F22" i="1" s="1"/>
  <c r="G13" i="1"/>
  <c r="H13" i="1"/>
  <c r="H22" i="1" s="1"/>
  <c r="I13" i="1"/>
  <c r="I22" i="1" s="1"/>
  <c r="J13" i="1"/>
  <c r="J22" i="1" s="1"/>
  <c r="L13" i="1"/>
  <c r="L22" i="1" s="1"/>
  <c r="N13" i="1"/>
  <c r="O13" i="1"/>
  <c r="O22" i="1" s="1"/>
  <c r="P13" i="1"/>
  <c r="P22" i="1" s="1"/>
  <c r="B13" i="1"/>
  <c r="B22" i="1" s="1"/>
  <c r="M12" i="1"/>
  <c r="M21" i="1" s="1"/>
  <c r="I21" i="1"/>
  <c r="D12" i="1"/>
  <c r="D21" i="1" s="1"/>
  <c r="E12" i="1"/>
  <c r="E21" i="1" s="1"/>
  <c r="F12" i="1"/>
  <c r="F21" i="1" s="1"/>
  <c r="G12" i="1"/>
  <c r="G21" i="1" s="1"/>
  <c r="H12" i="1"/>
  <c r="H21" i="1" s="1"/>
  <c r="J12" i="1"/>
  <c r="J21" i="1" s="1"/>
  <c r="K12" i="1"/>
  <c r="L12" i="1"/>
  <c r="N12" i="1"/>
  <c r="N21" i="1" s="1"/>
  <c r="O12" i="1"/>
  <c r="P12" i="1"/>
</calcChain>
</file>

<file path=xl/sharedStrings.xml><?xml version="1.0" encoding="utf-8"?>
<sst xmlns="http://schemas.openxmlformats.org/spreadsheetml/2006/main" count="104" uniqueCount="27">
  <si>
    <t>adalah</t>
  </si>
  <si>
    <t>aku</t>
  </si>
  <si>
    <t>badminton</t>
  </si>
  <si>
    <t>basket</t>
  </si>
  <si>
    <t>bisa</t>
  </si>
  <si>
    <t>dan</t>
  </si>
  <si>
    <t>final</t>
  </si>
  <si>
    <t>hanya</t>
  </si>
  <si>
    <t>kamu</t>
  </si>
  <si>
    <t>makan</t>
  </si>
  <si>
    <t>olahraga</t>
  </si>
  <si>
    <t>saja</t>
  </si>
  <si>
    <t>sepakbola</t>
  </si>
  <si>
    <t>seru</t>
  </si>
  <si>
    <t>tidak</t>
  </si>
  <si>
    <t>class_label</t>
  </si>
  <si>
    <t>negatif</t>
  </si>
  <si>
    <t>positif</t>
  </si>
  <si>
    <t>Np</t>
  </si>
  <si>
    <t>Nn</t>
  </si>
  <si>
    <t>doc_id</t>
  </si>
  <si>
    <t>doc_1</t>
  </si>
  <si>
    <t>doc_2</t>
  </si>
  <si>
    <t>doc_3</t>
  </si>
  <si>
    <t>doc_4</t>
  </si>
  <si>
    <t>doc_5</t>
  </si>
  <si>
    <t>doc_6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</si>
</sst>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9"/>
      <color theme="1"/>
      <name val="Courier New"/>
      <family val="3"/>
    </font>
    <font>
      <b/>
      <sz val="7"/>
      <color theme="1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textRotation="180"/>
    </xf>
    <xf numFmtId="0" fontId="19" fillId="0" borderId="10" xfId="0" applyFont="1" applyBorder="1" applyAlignment="1">
      <alignment horizontal="center" vertical="center" textRotation="255"/>
    </xf>
    <xf numFmtId="0" fontId="19" fillId="0" borderId="11" xfId="0" applyFont="1" applyBorder="1" applyAlignment="1">
      <alignment horizontal="center" vertical="center" textRotation="255"/>
    </xf>
    <xf numFmtId="0" fontId="20" fillId="0" borderId="12" xfId="0" applyFont="1" applyBorder="1" applyAlignment="1">
      <alignment horizontal="center" vertical="center" textRotation="255"/>
    </xf>
    <xf numFmtId="0" fontId="18" fillId="0" borderId="12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9" fillId="0" borderId="10" xfId="0" applyFont="1" applyBorder="1" applyAlignment="1">
      <alignment horizontal="center" vertical="center" textRotation="255"/>
    </xf>
    <xf numFmtId="0" fontId="19" fillId="0" borderId="11" xfId="0" applyFont="1" applyBorder="1" applyAlignment="1">
      <alignment horizontal="center" vertical="center" textRotation="255"/>
    </xf>
    <xf numFmtId="0" fontId="19" fillId="0" borderId="12" xfId="0" applyFont="1" applyBorder="1" applyAlignment="1">
      <alignment horizontal="center" vertical="center" textRotation="255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workbookViewId="0">
      <selection activeCell="P17" sqref="P17"/>
    </sheetView>
  </sheetViews>
  <sheetFormatPr defaultRowHeight="14.15" x14ac:dyDescent="0.35"/>
  <sheetData>
    <row r="1" spans="1:17" x14ac:dyDescent="0.3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5">
      <c r="A2" s="10" t="s">
        <v>21</v>
      </c>
      <c r="B2" s="10">
        <v>0</v>
      </c>
      <c r="C2" s="10">
        <v>4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1</v>
      </c>
      <c r="J2" s="10">
        <v>0</v>
      </c>
      <c r="K2" s="10">
        <v>0</v>
      </c>
      <c r="L2" s="10">
        <v>0</v>
      </c>
      <c r="M2" s="10">
        <v>1</v>
      </c>
      <c r="N2" s="10">
        <v>0</v>
      </c>
      <c r="O2" s="10">
        <v>0</v>
      </c>
      <c r="P2" s="10">
        <v>0</v>
      </c>
      <c r="Q2" s="10" t="s">
        <v>16</v>
      </c>
    </row>
    <row r="3" spans="1:17" x14ac:dyDescent="0.35">
      <c r="A3" t="s">
        <v>22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0</v>
      </c>
      <c r="M3">
        <v>1</v>
      </c>
      <c r="N3">
        <v>0</v>
      </c>
      <c r="O3">
        <v>0</v>
      </c>
      <c r="P3">
        <v>0</v>
      </c>
      <c r="Q3" t="s">
        <v>17</v>
      </c>
    </row>
    <row r="4" spans="1:17" x14ac:dyDescent="0.35">
      <c r="A4" s="10" t="s">
        <v>23</v>
      </c>
      <c r="B4" s="10">
        <v>0</v>
      </c>
      <c r="C4" s="10">
        <v>1</v>
      </c>
      <c r="D4" s="10">
        <v>0</v>
      </c>
      <c r="E4" s="10">
        <v>0</v>
      </c>
      <c r="F4" s="10">
        <v>1</v>
      </c>
      <c r="G4" s="10">
        <v>1</v>
      </c>
      <c r="H4" s="10">
        <v>0</v>
      </c>
      <c r="I4" s="10">
        <v>0</v>
      </c>
      <c r="J4" s="10">
        <v>1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1</v>
      </c>
      <c r="Q4" s="10" t="s">
        <v>16</v>
      </c>
    </row>
    <row r="5" spans="1:17" x14ac:dyDescent="0.35">
      <c r="A5" t="s">
        <v>24</v>
      </c>
      <c r="B5">
        <v>1</v>
      </c>
      <c r="C5">
        <v>0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0</v>
      </c>
      <c r="Q5" t="s">
        <v>17</v>
      </c>
    </row>
    <row r="6" spans="1:17" x14ac:dyDescent="0.35">
      <c r="A6" t="s">
        <v>25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 t="s">
        <v>17</v>
      </c>
    </row>
    <row r="8" spans="1:17" x14ac:dyDescent="0.35">
      <c r="B8" t="s">
        <v>18</v>
      </c>
      <c r="C8">
        <v>3</v>
      </c>
    </row>
    <row r="9" spans="1:17" x14ac:dyDescent="0.35">
      <c r="B9" t="s">
        <v>19</v>
      </c>
      <c r="C9">
        <v>2</v>
      </c>
    </row>
    <row r="11" spans="1:17" x14ac:dyDescent="0.35">
      <c r="A11" t="s">
        <v>20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  <c r="N11" t="s">
        <v>12</v>
      </c>
      <c r="O11" t="s">
        <v>13</v>
      </c>
      <c r="P11" t="s">
        <v>14</v>
      </c>
      <c r="Q11" t="s">
        <v>15</v>
      </c>
    </row>
    <row r="12" spans="1:17" x14ac:dyDescent="0.35">
      <c r="A12" t="s">
        <v>21</v>
      </c>
      <c r="B12">
        <v>0</v>
      </c>
      <c r="C12">
        <f>C2*LOG(($C$8*2+0.5)/(1*$C$9+0.5),2)</f>
        <v>5.5140464930149191</v>
      </c>
      <c r="D12">
        <f t="shared" ref="C12:H12" si="0">D2*LOG(($C$8*1+0.5)/(1*$C$9+0.5),2)</f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>I2*LOG(($C$8*1+0.5)/(0*$C$9+0.5),2)</f>
        <v>2.8073549220576042</v>
      </c>
      <c r="J12">
        <f t="shared" ref="J12:P12" si="1">J2*LOG(($C$8*1+0.5)/(1*$C$9+0.5),2)</f>
        <v>0</v>
      </c>
      <c r="K12">
        <f t="shared" si="1"/>
        <v>0</v>
      </c>
      <c r="L12">
        <f t="shared" si="1"/>
        <v>0</v>
      </c>
      <c r="M12">
        <f t="shared" si="1"/>
        <v>0.48542682717024171</v>
      </c>
      <c r="N12">
        <f t="shared" si="1"/>
        <v>0</v>
      </c>
      <c r="O12">
        <f t="shared" si="1"/>
        <v>0</v>
      </c>
      <c r="P12">
        <f t="shared" si="1"/>
        <v>0</v>
      </c>
      <c r="Q12" t="s">
        <v>16</v>
      </c>
    </row>
    <row r="13" spans="1:17" x14ac:dyDescent="0.35">
      <c r="A13" t="s">
        <v>22</v>
      </c>
      <c r="B13">
        <f>B3*LOG(($C$8*1+0.5)/(1*$C$9+0.5),2)</f>
        <v>0</v>
      </c>
      <c r="C13">
        <f>C3*LOG(($C$8*2+0.5)/(1*$C$9+0.5),2)</f>
        <v>1.3785116232537298</v>
      </c>
      <c r="D13">
        <f t="shared" ref="D13:J13" si="2">D3*LOG(($C$8*1+0.5)/(1*$C$9+0.5),2)</f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>K3*LOG(($C$8*0+0.5)/(1*$C$9+0.5),2)</f>
        <v>-4.6438561897747244</v>
      </c>
      <c r="L13">
        <f>L3*LOG(($C$8*1+0.5)/(1*$C$9+0.5),2)</f>
        <v>0</v>
      </c>
      <c r="M13">
        <f>M3*LOG(($C$8*1+0.5)/(1*$C$9+0.5),2)</f>
        <v>0.48542682717024171</v>
      </c>
      <c r="N13">
        <f>N3*LOG(($C$8*1+0.5)/(1*$C$9+0.5),2)</f>
        <v>0</v>
      </c>
      <c r="O13">
        <f>O3*LOG(($C$8*1+0.5)/(1*$C$9+0.5),2)</f>
        <v>0</v>
      </c>
      <c r="P13">
        <f>P3*LOG(($C$8*1+0.5)/(1*$C$9+0.5),2)</f>
        <v>0</v>
      </c>
      <c r="Q13" t="s">
        <v>17</v>
      </c>
    </row>
    <row r="14" spans="1:17" x14ac:dyDescent="0.35">
      <c r="A14" t="s">
        <v>23</v>
      </c>
      <c r="B14">
        <f>B4*LOG(($C$8*1+0.5)/(1*$C$9+0.5),2)</f>
        <v>0</v>
      </c>
      <c r="C14">
        <f>C4*LOG(($C$8*2+0.5)/(1*$C$9+0.5),2)</f>
        <v>1.3785116232537298</v>
      </c>
      <c r="D14">
        <f>D4*LOG(($C$8*1+0.5)/(1*$C$9+0.5),2)</f>
        <v>0</v>
      </c>
      <c r="E14">
        <f>E4*LOG(($C$8*1+0.5)/(1*$C$9+0.5),2)</f>
        <v>0</v>
      </c>
      <c r="F14">
        <f>F4*LOG(($C$8*1+0.5)/(0*$C$9+0.5),2)</f>
        <v>2.8073549220576042</v>
      </c>
      <c r="G14">
        <f>G4*LOG(($C$8*1+0.5)/(1*$C$9+0.5),2)</f>
        <v>0.48542682717024171</v>
      </c>
      <c r="H14">
        <f>H4*LOG(($C$8*1+0.5)/(1*$C$9+0.5),2)</f>
        <v>0</v>
      </c>
      <c r="I14">
        <f>I4*LOG(($C$8*1+0.5)/(1*$C$9+0.5),2)</f>
        <v>0</v>
      </c>
      <c r="J14">
        <f>J4*LOG(($C$8*1+0.5)/(0*$C$9+0.5),2)</f>
        <v>2.8073549220576042</v>
      </c>
      <c r="K14">
        <f>K4*LOG(($C$8*1+0.5)/(1*$C$9+0.5),2)</f>
        <v>0</v>
      </c>
      <c r="L14">
        <f>L4*LOG(($C$8*1+0.5)/(1*$C$9+0.5),2)</f>
        <v>0</v>
      </c>
      <c r="M14">
        <f>M4*LOG(($C$8*1+0.5)/(1*$C$9+0.5),2)</f>
        <v>0</v>
      </c>
      <c r="N14">
        <f>N4*LOG(($C$8*1+0.5)/(1*$C$9+0.5),2)</f>
        <v>0</v>
      </c>
      <c r="O14">
        <f>O4*LOG(($C$8*1+0.5)/(1*$C$9+0.5),2)</f>
        <v>0</v>
      </c>
      <c r="P14">
        <f>P4*LOG(($C$8*1+0.5)/(0*$C$9+0.5),2)</f>
        <v>2.8073549220576042</v>
      </c>
      <c r="Q14" t="s">
        <v>16</v>
      </c>
    </row>
    <row r="15" spans="1:17" x14ac:dyDescent="0.35">
      <c r="A15" t="s">
        <v>24</v>
      </c>
      <c r="B15">
        <f>B5*LOG(($C$8*0+0.5)/(1*$C$9+0.5),2)</f>
        <v>-2.3219280948873622</v>
      </c>
      <c r="C15">
        <f t="shared" ref="C15:P15" si="3">C5*LOG(($C$8*1+0.5)/(1*$C$9+0.5),2)</f>
        <v>0</v>
      </c>
      <c r="D15">
        <f t="shared" si="3"/>
        <v>0</v>
      </c>
      <c r="E15">
        <f>E5*LOG(($C$8*0+0.5)/(1*$C$9+0.5),2)</f>
        <v>-2.3219280948873622</v>
      </c>
      <c r="F15">
        <f t="shared" si="3"/>
        <v>0</v>
      </c>
      <c r="G15">
        <f t="shared" si="3"/>
        <v>0.48542682717024171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>L5*LOG(($C$8*0+0.5)/(1*$C$9+0.5),2)</f>
        <v>-2.3219280948873622</v>
      </c>
      <c r="M15">
        <f t="shared" si="3"/>
        <v>0</v>
      </c>
      <c r="N15">
        <f>N5*LOG(($C$8*0+0.5)/(1*$C$9+0.5),2)</f>
        <v>-2.3219280948873622</v>
      </c>
      <c r="O15">
        <f>O5*LOG(($C$8*0+0.5)/(2*$C$9+0.5),2)</f>
        <v>-3.1699250014423126</v>
      </c>
      <c r="P15">
        <f t="shared" si="3"/>
        <v>0</v>
      </c>
      <c r="Q15" t="s">
        <v>17</v>
      </c>
    </row>
    <row r="16" spans="1:17" x14ac:dyDescent="0.35">
      <c r="A16" t="s">
        <v>25</v>
      </c>
      <c r="B16">
        <f>B6*LOG(($C$8*0+0.5)/(1*$C$9+0.5),2)</f>
        <v>0</v>
      </c>
      <c r="C16">
        <f t="shared" ref="C16:P16" si="4">C6*LOG(($C$8*0+0.5)/(1*$C$9+0.5),2)</f>
        <v>0</v>
      </c>
      <c r="D16">
        <f t="shared" si="4"/>
        <v>-2.3219280948873622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-2.3219280948873622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>O6*LOG(($C$8*0+0.5)/(2*$C$9+0.5),2)</f>
        <v>-3.1699250014423126</v>
      </c>
      <c r="P16">
        <f t="shared" si="4"/>
        <v>0</v>
      </c>
      <c r="Q16" t="s">
        <v>17</v>
      </c>
    </row>
    <row r="20" spans="1:17" ht="54.25" x14ac:dyDescent="0.35">
      <c r="A20" s="1" t="s">
        <v>20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  <c r="Q20" s="1" t="s">
        <v>15</v>
      </c>
    </row>
    <row r="21" spans="1:17" x14ac:dyDescent="0.35">
      <c r="A21" t="s">
        <v>21</v>
      </c>
      <c r="B21">
        <f>ROUND(B12,2)</f>
        <v>0</v>
      </c>
      <c r="C21">
        <f t="shared" ref="C21:P21" si="5">ROUND(C12,2)</f>
        <v>5.51</v>
      </c>
      <c r="D21">
        <f t="shared" si="5"/>
        <v>0</v>
      </c>
      <c r="E21">
        <f t="shared" si="5"/>
        <v>0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2.81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0.49</v>
      </c>
      <c r="N21">
        <f t="shared" si="5"/>
        <v>0</v>
      </c>
      <c r="O21">
        <f t="shared" si="5"/>
        <v>0</v>
      </c>
      <c r="P21">
        <f t="shared" si="5"/>
        <v>0</v>
      </c>
      <c r="Q21" t="s">
        <v>16</v>
      </c>
    </row>
    <row r="22" spans="1:17" x14ac:dyDescent="0.35">
      <c r="A22" t="s">
        <v>22</v>
      </c>
      <c r="B22">
        <f>ROUND(B13,2)</f>
        <v>0</v>
      </c>
      <c r="C22">
        <f t="shared" ref="C22:P22" si="6">ROUND(C13,2)</f>
        <v>1.38</v>
      </c>
      <c r="D22">
        <f t="shared" si="6"/>
        <v>0</v>
      </c>
      <c r="E22">
        <f t="shared" si="6"/>
        <v>0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  <c r="K22">
        <f t="shared" si="6"/>
        <v>-4.6399999999999997</v>
      </c>
      <c r="L22">
        <f t="shared" si="6"/>
        <v>0</v>
      </c>
      <c r="M22">
        <f t="shared" si="6"/>
        <v>0.49</v>
      </c>
      <c r="N22">
        <f t="shared" si="6"/>
        <v>0</v>
      </c>
      <c r="O22">
        <f t="shared" si="6"/>
        <v>0</v>
      </c>
      <c r="P22">
        <f t="shared" si="6"/>
        <v>0</v>
      </c>
      <c r="Q22" t="s">
        <v>17</v>
      </c>
    </row>
    <row r="23" spans="1:17" x14ac:dyDescent="0.35">
      <c r="A23" t="s">
        <v>23</v>
      </c>
      <c r="B23">
        <f t="shared" ref="B23:P25" si="7">ROUND(B14,2)</f>
        <v>0</v>
      </c>
      <c r="C23">
        <f t="shared" si="7"/>
        <v>1.38</v>
      </c>
      <c r="D23">
        <f t="shared" si="7"/>
        <v>0</v>
      </c>
      <c r="E23">
        <f t="shared" si="7"/>
        <v>0</v>
      </c>
      <c r="F23">
        <f t="shared" si="7"/>
        <v>2.81</v>
      </c>
      <c r="G23">
        <f t="shared" si="7"/>
        <v>0.49</v>
      </c>
      <c r="H23">
        <f t="shared" si="7"/>
        <v>0</v>
      </c>
      <c r="I23">
        <f t="shared" si="7"/>
        <v>0</v>
      </c>
      <c r="J23">
        <f t="shared" si="7"/>
        <v>2.81</v>
      </c>
      <c r="K23">
        <f t="shared" si="7"/>
        <v>0</v>
      </c>
      <c r="L23">
        <f t="shared" si="7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2.81</v>
      </c>
      <c r="Q23" t="s">
        <v>16</v>
      </c>
    </row>
    <row r="24" spans="1:17" x14ac:dyDescent="0.35">
      <c r="A24" t="s">
        <v>24</v>
      </c>
      <c r="B24">
        <f t="shared" si="7"/>
        <v>-2.3199999999999998</v>
      </c>
      <c r="C24">
        <f t="shared" si="7"/>
        <v>0</v>
      </c>
      <c r="D24">
        <f t="shared" si="7"/>
        <v>0</v>
      </c>
      <c r="E24">
        <f t="shared" si="7"/>
        <v>-2.3199999999999998</v>
      </c>
      <c r="F24">
        <f t="shared" si="7"/>
        <v>0</v>
      </c>
      <c r="G24">
        <f t="shared" si="7"/>
        <v>0.49</v>
      </c>
      <c r="H24">
        <f t="shared" si="7"/>
        <v>0</v>
      </c>
      <c r="I24">
        <f t="shared" si="7"/>
        <v>0</v>
      </c>
      <c r="J24">
        <f t="shared" si="7"/>
        <v>0</v>
      </c>
      <c r="K24">
        <f t="shared" si="7"/>
        <v>0</v>
      </c>
      <c r="L24">
        <f t="shared" si="7"/>
        <v>-2.3199999999999998</v>
      </c>
      <c r="M24">
        <f t="shared" si="7"/>
        <v>0</v>
      </c>
      <c r="N24">
        <f t="shared" si="7"/>
        <v>-2.3199999999999998</v>
      </c>
      <c r="O24">
        <f t="shared" si="7"/>
        <v>-3.17</v>
      </c>
      <c r="P24">
        <f t="shared" si="7"/>
        <v>0</v>
      </c>
      <c r="Q24" t="s">
        <v>17</v>
      </c>
    </row>
    <row r="25" spans="1:17" x14ac:dyDescent="0.35">
      <c r="A25" t="s">
        <v>25</v>
      </c>
      <c r="B25">
        <f t="shared" si="7"/>
        <v>0</v>
      </c>
      <c r="C25">
        <f t="shared" si="7"/>
        <v>0</v>
      </c>
      <c r="D25">
        <f t="shared" si="7"/>
        <v>-2.3199999999999998</v>
      </c>
      <c r="E25">
        <f t="shared" si="7"/>
        <v>0</v>
      </c>
      <c r="F25">
        <f t="shared" si="7"/>
        <v>0</v>
      </c>
      <c r="G25">
        <f t="shared" si="7"/>
        <v>0</v>
      </c>
      <c r="H25">
        <f t="shared" si="7"/>
        <v>-2.3199999999999998</v>
      </c>
      <c r="I25">
        <f t="shared" si="7"/>
        <v>0</v>
      </c>
      <c r="J25">
        <f t="shared" si="7"/>
        <v>0</v>
      </c>
      <c r="K25">
        <f t="shared" si="7"/>
        <v>0</v>
      </c>
      <c r="L25">
        <f t="shared" si="7"/>
        <v>0</v>
      </c>
      <c r="M25">
        <f t="shared" si="7"/>
        <v>0</v>
      </c>
      <c r="N25">
        <f t="shared" si="7"/>
        <v>0</v>
      </c>
      <c r="O25">
        <f t="shared" si="7"/>
        <v>-3.17</v>
      </c>
      <c r="P25">
        <f t="shared" si="7"/>
        <v>0</v>
      </c>
      <c r="Q25" t="s">
        <v>17</v>
      </c>
    </row>
    <row r="27" spans="1:17" ht="14.6" thickBot="1" x14ac:dyDescent="0.4"/>
    <row r="28" spans="1:17" x14ac:dyDescent="0.35">
      <c r="A28" s="2"/>
      <c r="B28" s="7" t="s">
        <v>0</v>
      </c>
      <c r="C28" s="7" t="s">
        <v>1</v>
      </c>
      <c r="D28" s="7" t="s">
        <v>2</v>
      </c>
      <c r="E28" s="7" t="s">
        <v>3</v>
      </c>
      <c r="F28" s="7" t="s">
        <v>4</v>
      </c>
      <c r="G28" s="7" t="s">
        <v>5</v>
      </c>
      <c r="H28" s="7" t="s">
        <v>6</v>
      </c>
      <c r="I28" s="7" t="s">
        <v>7</v>
      </c>
      <c r="J28" s="7" t="s">
        <v>8</v>
      </c>
      <c r="K28" s="7" t="s">
        <v>9</v>
      </c>
      <c r="L28" s="7" t="s">
        <v>10</v>
      </c>
      <c r="M28" s="7" t="s">
        <v>11</v>
      </c>
      <c r="N28" s="7" t="s">
        <v>12</v>
      </c>
      <c r="O28" s="7" t="s">
        <v>13</v>
      </c>
      <c r="P28" s="7" t="s">
        <v>14</v>
      </c>
      <c r="Q28" s="7" t="s">
        <v>15</v>
      </c>
    </row>
    <row r="29" spans="1:17" ht="74.75" x14ac:dyDescent="0.35">
      <c r="A29" s="3" t="s">
        <v>20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ht="14.6" thickBot="1" x14ac:dyDescent="0.4">
      <c r="A30" s="4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17" ht="14.6" thickBot="1" x14ac:dyDescent="0.4">
      <c r="A31" s="5" t="s">
        <v>26</v>
      </c>
      <c r="B31" s="6">
        <v>0</v>
      </c>
      <c r="C31" s="6">
        <v>1</v>
      </c>
      <c r="D31" s="6">
        <v>1</v>
      </c>
      <c r="E31" s="6">
        <v>0</v>
      </c>
      <c r="F31" s="6">
        <v>0</v>
      </c>
      <c r="G31" s="6">
        <v>1</v>
      </c>
      <c r="H31" s="6">
        <v>0</v>
      </c>
      <c r="I31" s="6">
        <v>0</v>
      </c>
      <c r="J31" s="6">
        <v>1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 t="s">
        <v>17</v>
      </c>
    </row>
    <row r="34" spans="1:17" x14ac:dyDescent="0.35">
      <c r="A34" t="s">
        <v>21</v>
      </c>
      <c r="B34">
        <f>B31*LOG(($C$8*1+0.5)/(1*$C$9+0.5),2)</f>
        <v>0</v>
      </c>
      <c r="C34">
        <f t="shared" ref="C34:P34" si="8">C31*LOG(($C$8*1+0.5)/(1*$C$9+0.5),2)</f>
        <v>0.48542682717024171</v>
      </c>
      <c r="D34">
        <f t="shared" si="8"/>
        <v>0.48542682717024171</v>
      </c>
      <c r="E34">
        <f t="shared" si="8"/>
        <v>0</v>
      </c>
      <c r="F34">
        <f t="shared" si="8"/>
        <v>0</v>
      </c>
      <c r="G34">
        <f t="shared" si="8"/>
        <v>0.48542682717024171</v>
      </c>
      <c r="H34">
        <f t="shared" si="8"/>
        <v>0</v>
      </c>
      <c r="I34">
        <f t="shared" si="8"/>
        <v>0</v>
      </c>
      <c r="J34">
        <f t="shared" si="8"/>
        <v>0.48542682717024171</v>
      </c>
      <c r="K34">
        <f t="shared" si="8"/>
        <v>0</v>
      </c>
      <c r="L34">
        <f t="shared" si="8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 t="s">
        <v>16</v>
      </c>
    </row>
  </sheetData>
  <mergeCells count="16">
    <mergeCell ref="G28:G30"/>
    <mergeCell ref="B28:B30"/>
    <mergeCell ref="C28:C30"/>
    <mergeCell ref="D28:D30"/>
    <mergeCell ref="E28:E30"/>
    <mergeCell ref="F28:F30"/>
    <mergeCell ref="N28:N30"/>
    <mergeCell ref="O28:O30"/>
    <mergeCell ref="P28:P30"/>
    <mergeCell ref="Q28:Q30"/>
    <mergeCell ref="H28:H30"/>
    <mergeCell ref="I28:I30"/>
    <mergeCell ref="J28:J30"/>
    <mergeCell ref="K28:K30"/>
    <mergeCell ref="L28:L30"/>
    <mergeCell ref="M28:M30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term_weight_class_dtm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Reza Faisal</dc:creator>
  <cp:lastModifiedBy>M Reza Faisal</cp:lastModifiedBy>
  <dcterms:created xsi:type="dcterms:W3CDTF">2021-09-02T23:44:17Z</dcterms:created>
  <dcterms:modified xsi:type="dcterms:W3CDTF">2021-09-03T06:40:18Z</dcterms:modified>
</cp:coreProperties>
</file>