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 showObjects="none"/>
  <mc:AlternateContent xmlns:mc="http://schemas.openxmlformats.org/markup-compatibility/2006">
    <mc:Choice Requires="x15">
      <x15ac:absPath xmlns:x15ac="http://schemas.microsoft.com/office/spreadsheetml/2010/11/ac" url="C:\Users\rezan\Desktop\"/>
    </mc:Choice>
  </mc:AlternateContent>
  <xr:revisionPtr revIDLastSave="0" documentId="13_ncr:1_{04F23FEE-9F79-4457-AC2E-AB7CC53895DC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Data" sheetId="1" r:id="rId1"/>
    <sheet name="1390" sheetId="3" r:id="rId2"/>
  </sheets>
  <definedNames>
    <definedName name="_xlnm._FilterDatabase" localSheetId="1" hidden="1">'1390'!$A$1:$I$1</definedName>
    <definedName name="_xlnm._FilterDatabase" localSheetId="0" hidden="1">Data!$A$1:$B$1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" i="1" l="1"/>
  <c r="M5" i="1"/>
  <c r="M6" i="1"/>
  <c r="M7" i="1"/>
  <c r="M8" i="1"/>
  <c r="M9" i="1"/>
  <c r="M10" i="1"/>
  <c r="M11" i="1"/>
  <c r="Q42" i="1" s="1"/>
  <c r="M12" i="1"/>
  <c r="M13" i="1"/>
  <c r="M14" i="1"/>
  <c r="M15" i="1"/>
  <c r="M16" i="1"/>
  <c r="M17" i="1"/>
  <c r="M18" i="1"/>
  <c r="M19" i="1"/>
  <c r="Q50" i="1" s="1"/>
  <c r="M20" i="1"/>
  <c r="M21" i="1"/>
  <c r="M22" i="1"/>
  <c r="M23" i="1"/>
  <c r="M24" i="1"/>
  <c r="M25" i="1"/>
  <c r="M26" i="1"/>
  <c r="M27" i="1"/>
  <c r="Q58" i="1" s="1"/>
  <c r="M28" i="1"/>
  <c r="M29" i="1"/>
  <c r="M30" i="1"/>
  <c r="M31" i="1"/>
  <c r="M32" i="1"/>
  <c r="M33" i="1"/>
  <c r="M34" i="1"/>
  <c r="M35" i="1"/>
  <c r="Q66" i="1" s="1"/>
  <c r="M36" i="1"/>
  <c r="M37" i="1"/>
  <c r="M38" i="1"/>
  <c r="M39" i="1"/>
  <c r="M40" i="1"/>
  <c r="M41" i="1"/>
  <c r="M42" i="1"/>
  <c r="M43" i="1"/>
  <c r="Q74" i="1" s="1"/>
  <c r="M44" i="1"/>
  <c r="M45" i="1"/>
  <c r="M46" i="1"/>
  <c r="M47" i="1"/>
  <c r="M48" i="1"/>
  <c r="M49" i="1"/>
  <c r="M50" i="1"/>
  <c r="M51" i="1"/>
  <c r="Q82" i="1" s="1"/>
  <c r="M52" i="1"/>
  <c r="M53" i="1"/>
  <c r="M54" i="1"/>
  <c r="M55" i="1"/>
  <c r="M56" i="1"/>
  <c r="M57" i="1"/>
  <c r="M58" i="1"/>
  <c r="M59" i="1"/>
  <c r="Q90" i="1" s="1"/>
  <c r="M60" i="1"/>
  <c r="M61" i="1"/>
  <c r="M62" i="1"/>
  <c r="M63" i="1"/>
  <c r="M64" i="1"/>
  <c r="M65" i="1"/>
  <c r="M66" i="1"/>
  <c r="M67" i="1"/>
  <c r="Q98" i="1" s="1"/>
  <c r="M68" i="1"/>
  <c r="M69" i="1"/>
  <c r="M70" i="1"/>
  <c r="M71" i="1"/>
  <c r="M72" i="1"/>
  <c r="M73" i="1"/>
  <c r="M74" i="1"/>
  <c r="M75" i="1"/>
  <c r="Q106" i="1" s="1"/>
  <c r="M76" i="1"/>
  <c r="M77" i="1"/>
  <c r="M78" i="1"/>
  <c r="M79" i="1"/>
  <c r="M80" i="1"/>
  <c r="M81" i="1"/>
  <c r="M82" i="1"/>
  <c r="M83" i="1"/>
  <c r="Q114" i="1" s="1"/>
  <c r="M84" i="1"/>
  <c r="M85" i="1"/>
  <c r="M86" i="1"/>
  <c r="M87" i="1"/>
  <c r="M88" i="1"/>
  <c r="M89" i="1"/>
  <c r="M90" i="1"/>
  <c r="M91" i="1"/>
  <c r="Q122" i="1" s="1"/>
  <c r="M92" i="1"/>
  <c r="M93" i="1"/>
  <c r="M94" i="1"/>
  <c r="M95" i="1"/>
  <c r="M96" i="1"/>
  <c r="M97" i="1"/>
  <c r="M98" i="1"/>
  <c r="M99" i="1"/>
  <c r="Q130" i="1" s="1"/>
  <c r="M100" i="1"/>
  <c r="M101" i="1"/>
  <c r="M102" i="1"/>
  <c r="M103" i="1"/>
  <c r="M104" i="1"/>
  <c r="M105" i="1"/>
  <c r="M106" i="1"/>
  <c r="M107" i="1"/>
  <c r="Q138" i="1" s="1"/>
  <c r="M108" i="1"/>
  <c r="M109" i="1"/>
  <c r="M110" i="1"/>
  <c r="M111" i="1"/>
  <c r="M112" i="1"/>
  <c r="M113" i="1"/>
  <c r="M114" i="1"/>
  <c r="M115" i="1"/>
  <c r="Q146" i="1" s="1"/>
  <c r="M116" i="1"/>
  <c r="M117" i="1"/>
  <c r="M118" i="1"/>
  <c r="M119" i="1"/>
  <c r="M120" i="1"/>
  <c r="M121" i="1"/>
  <c r="M122" i="1"/>
  <c r="M123" i="1"/>
  <c r="Q154" i="1" s="1"/>
  <c r="M124" i="1"/>
  <c r="M125" i="1"/>
  <c r="M126" i="1"/>
  <c r="M127" i="1"/>
  <c r="M128" i="1"/>
  <c r="M129" i="1"/>
  <c r="M130" i="1"/>
  <c r="M131" i="1"/>
  <c r="Q162" i="1" s="1"/>
  <c r="M132" i="1"/>
  <c r="M133" i="1"/>
  <c r="M134" i="1"/>
  <c r="M135" i="1"/>
  <c r="M136" i="1"/>
  <c r="M137" i="1"/>
  <c r="M138" i="1"/>
  <c r="M139" i="1"/>
  <c r="Q170" i="1" s="1"/>
  <c r="M140" i="1"/>
  <c r="M141" i="1"/>
  <c r="M142" i="1"/>
  <c r="M143" i="1"/>
  <c r="M144" i="1"/>
  <c r="M145" i="1"/>
  <c r="M146" i="1"/>
  <c r="M147" i="1"/>
  <c r="Q178" i="1" s="1"/>
  <c r="M148" i="1"/>
  <c r="M149" i="1"/>
  <c r="M150" i="1"/>
  <c r="M151" i="1"/>
  <c r="M152" i="1"/>
  <c r="M153" i="1"/>
  <c r="M154" i="1"/>
  <c r="M155" i="1"/>
  <c r="Q186" i="1" s="1"/>
  <c r="M156" i="1"/>
  <c r="M157" i="1"/>
  <c r="M158" i="1"/>
  <c r="M159" i="1"/>
  <c r="M160" i="1"/>
  <c r="M161" i="1"/>
  <c r="M162" i="1"/>
  <c r="M163" i="1"/>
  <c r="Q194" i="1" s="1"/>
  <c r="M164" i="1"/>
  <c r="M165" i="1"/>
  <c r="M166" i="1"/>
  <c r="M167" i="1"/>
  <c r="M168" i="1"/>
  <c r="M169" i="1"/>
  <c r="M170" i="1"/>
  <c r="M171" i="1"/>
  <c r="Q202" i="1" s="1"/>
  <c r="M172" i="1"/>
  <c r="M173" i="1"/>
  <c r="M174" i="1"/>
  <c r="M175" i="1"/>
  <c r="M176" i="1"/>
  <c r="M177" i="1"/>
  <c r="M178" i="1"/>
  <c r="M179" i="1"/>
  <c r="Q210" i="1" s="1"/>
  <c r="M180" i="1"/>
  <c r="M181" i="1"/>
  <c r="M182" i="1"/>
  <c r="M183" i="1"/>
  <c r="M184" i="1"/>
  <c r="M185" i="1"/>
  <c r="M186" i="1"/>
  <c r="M187" i="1"/>
  <c r="Q218" i="1" s="1"/>
  <c r="M188" i="1"/>
  <c r="M189" i="1"/>
  <c r="M190" i="1"/>
  <c r="M191" i="1"/>
  <c r="M192" i="1"/>
  <c r="M193" i="1"/>
  <c r="M194" i="1"/>
  <c r="M195" i="1"/>
  <c r="Q226" i="1" s="1"/>
  <c r="M196" i="1"/>
  <c r="M197" i="1"/>
  <c r="M198" i="1"/>
  <c r="M199" i="1"/>
  <c r="M200" i="1"/>
  <c r="M201" i="1"/>
  <c r="M202" i="1"/>
  <c r="M203" i="1"/>
  <c r="Q234" i="1" s="1"/>
  <c r="M204" i="1"/>
  <c r="M205" i="1"/>
  <c r="M206" i="1"/>
  <c r="M207" i="1"/>
  <c r="M208" i="1"/>
  <c r="M209" i="1"/>
  <c r="M210" i="1"/>
  <c r="M211" i="1"/>
  <c r="Q242" i="1" s="1"/>
  <c r="M212" i="1"/>
  <c r="M213" i="1"/>
  <c r="M214" i="1"/>
  <c r="M215" i="1"/>
  <c r="M216" i="1"/>
  <c r="M217" i="1"/>
  <c r="M218" i="1"/>
  <c r="M219" i="1"/>
  <c r="Q250" i="1" s="1"/>
  <c r="M220" i="1"/>
  <c r="M221" i="1"/>
  <c r="M222" i="1"/>
  <c r="M223" i="1"/>
  <c r="M224" i="1"/>
  <c r="M225" i="1"/>
  <c r="M226" i="1"/>
  <c r="M227" i="1"/>
  <c r="Q258" i="1" s="1"/>
  <c r="M228" i="1"/>
  <c r="M229" i="1"/>
  <c r="M230" i="1"/>
  <c r="M231" i="1"/>
  <c r="M232" i="1"/>
  <c r="M233" i="1"/>
  <c r="M234" i="1"/>
  <c r="M235" i="1"/>
  <c r="Q266" i="1" s="1"/>
  <c r="M236" i="1"/>
  <c r="M237" i="1"/>
  <c r="M238" i="1"/>
  <c r="M239" i="1"/>
  <c r="M240" i="1"/>
  <c r="M241" i="1"/>
  <c r="M242" i="1"/>
  <c r="M243" i="1"/>
  <c r="Q274" i="1" s="1"/>
  <c r="M244" i="1"/>
  <c r="M245" i="1"/>
  <c r="M246" i="1"/>
  <c r="M247" i="1"/>
  <c r="M248" i="1"/>
  <c r="M249" i="1"/>
  <c r="M250" i="1"/>
  <c r="M251" i="1"/>
  <c r="Q282" i="1" s="1"/>
  <c r="M252" i="1"/>
  <c r="M253" i="1"/>
  <c r="M254" i="1"/>
  <c r="M255" i="1"/>
  <c r="M256" i="1"/>
  <c r="M257" i="1"/>
  <c r="M258" i="1"/>
  <c r="M259" i="1"/>
  <c r="Q290" i="1" s="1"/>
  <c r="M260" i="1"/>
  <c r="M261" i="1"/>
  <c r="M262" i="1"/>
  <c r="M263" i="1"/>
  <c r="M264" i="1"/>
  <c r="M265" i="1"/>
  <c r="M266" i="1"/>
  <c r="M267" i="1"/>
  <c r="Q298" i="1" s="1"/>
  <c r="M268" i="1"/>
  <c r="M269" i="1"/>
  <c r="M270" i="1"/>
  <c r="M271" i="1"/>
  <c r="M272" i="1"/>
  <c r="M273" i="1"/>
  <c r="M274" i="1"/>
  <c r="M275" i="1"/>
  <c r="Q306" i="1" s="1"/>
  <c r="M276" i="1"/>
  <c r="M277" i="1"/>
  <c r="M278" i="1"/>
  <c r="M279" i="1"/>
  <c r="M280" i="1"/>
  <c r="M281" i="1"/>
  <c r="M282" i="1"/>
  <c r="M283" i="1"/>
  <c r="Q283" i="1" s="1"/>
  <c r="M284" i="1"/>
  <c r="M285" i="1"/>
  <c r="M286" i="1"/>
  <c r="M287" i="1"/>
  <c r="M288" i="1"/>
  <c r="M289" i="1"/>
  <c r="M290" i="1"/>
  <c r="M291" i="1"/>
  <c r="Q291" i="1" s="1"/>
  <c r="M292" i="1"/>
  <c r="M293" i="1"/>
  <c r="M294" i="1"/>
  <c r="M295" i="1"/>
  <c r="M296" i="1"/>
  <c r="M297" i="1"/>
  <c r="M298" i="1"/>
  <c r="M299" i="1"/>
  <c r="Q299" i="1" s="1"/>
  <c r="M300" i="1"/>
  <c r="M301" i="1"/>
  <c r="M302" i="1"/>
  <c r="M303" i="1"/>
  <c r="M304" i="1"/>
  <c r="M305" i="1"/>
  <c r="M306" i="1"/>
  <c r="M307" i="1"/>
  <c r="Q307" i="1" s="1"/>
  <c r="M308" i="1"/>
  <c r="M309" i="1"/>
  <c r="M310" i="1"/>
  <c r="M311" i="1"/>
  <c r="M3" i="1"/>
  <c r="Q34" i="1" s="1"/>
  <c r="M2" i="1"/>
  <c r="Q33" i="1" s="1"/>
  <c r="Q36" i="1"/>
  <c r="Q37" i="1"/>
  <c r="Q38" i="1"/>
  <c r="Q39" i="1"/>
  <c r="Q40" i="1"/>
  <c r="Q41" i="1"/>
  <c r="Q44" i="1"/>
  <c r="Q45" i="1"/>
  <c r="Q46" i="1"/>
  <c r="Q47" i="1"/>
  <c r="Q48" i="1"/>
  <c r="Q49" i="1"/>
  <c r="Q52" i="1"/>
  <c r="Q53" i="1"/>
  <c r="Q54" i="1"/>
  <c r="Q55" i="1"/>
  <c r="Q56" i="1"/>
  <c r="Q57" i="1"/>
  <c r="Q60" i="1"/>
  <c r="Q61" i="1"/>
  <c r="Q62" i="1"/>
  <c r="Q63" i="1"/>
  <c r="Q64" i="1"/>
  <c r="Q65" i="1"/>
  <c r="Q68" i="1"/>
  <c r="Q69" i="1"/>
  <c r="Q70" i="1"/>
  <c r="Q71" i="1"/>
  <c r="Q72" i="1"/>
  <c r="Q73" i="1"/>
  <c r="Q76" i="1"/>
  <c r="Q77" i="1"/>
  <c r="Q78" i="1"/>
  <c r="Q79" i="1"/>
  <c r="Q80" i="1"/>
  <c r="Q81" i="1"/>
  <c r="Q84" i="1"/>
  <c r="Q85" i="1"/>
  <c r="Q86" i="1"/>
  <c r="Q87" i="1"/>
  <c r="Q88" i="1"/>
  <c r="Q89" i="1"/>
  <c r="Q92" i="1"/>
  <c r="Q93" i="1"/>
  <c r="Q94" i="1"/>
  <c r="Q95" i="1"/>
  <c r="Q96" i="1"/>
  <c r="Q97" i="1"/>
  <c r="Q100" i="1"/>
  <c r="Q101" i="1"/>
  <c r="Q102" i="1"/>
  <c r="Q103" i="1"/>
  <c r="Q104" i="1"/>
  <c r="Q105" i="1"/>
  <c r="Q108" i="1"/>
  <c r="Q109" i="1"/>
  <c r="Q110" i="1"/>
  <c r="Q111" i="1"/>
  <c r="Q112" i="1"/>
  <c r="Q113" i="1"/>
  <c r="Q116" i="1"/>
  <c r="Q117" i="1"/>
  <c r="Q118" i="1"/>
  <c r="Q119" i="1"/>
  <c r="Q120" i="1"/>
  <c r="Q121" i="1"/>
  <c r="Q124" i="1"/>
  <c r="Q125" i="1"/>
  <c r="Q126" i="1"/>
  <c r="Q127" i="1"/>
  <c r="Q128" i="1"/>
  <c r="Q129" i="1"/>
  <c r="Q132" i="1"/>
  <c r="Q133" i="1"/>
  <c r="Q134" i="1"/>
  <c r="Q135" i="1"/>
  <c r="Q136" i="1"/>
  <c r="Q137" i="1"/>
  <c r="Q140" i="1"/>
  <c r="Q141" i="1"/>
  <c r="Q142" i="1"/>
  <c r="Q143" i="1"/>
  <c r="Q144" i="1"/>
  <c r="Q145" i="1"/>
  <c r="Q148" i="1"/>
  <c r="Q149" i="1"/>
  <c r="Q150" i="1"/>
  <c r="Q151" i="1"/>
  <c r="Q152" i="1"/>
  <c r="Q153" i="1"/>
  <c r="Q156" i="1"/>
  <c r="Q157" i="1"/>
  <c r="Q158" i="1"/>
  <c r="Q159" i="1"/>
  <c r="Q160" i="1"/>
  <c r="Q161" i="1"/>
  <c r="Q164" i="1"/>
  <c r="Q165" i="1"/>
  <c r="Q166" i="1"/>
  <c r="Q167" i="1"/>
  <c r="Q168" i="1"/>
  <c r="Q169" i="1"/>
  <c r="Q172" i="1"/>
  <c r="Q173" i="1"/>
  <c r="Q174" i="1"/>
  <c r="Q175" i="1"/>
  <c r="Q176" i="1"/>
  <c r="Q177" i="1"/>
  <c r="Q180" i="1"/>
  <c r="Q181" i="1"/>
  <c r="Q182" i="1"/>
  <c r="Q183" i="1"/>
  <c r="Q184" i="1"/>
  <c r="Q185" i="1"/>
  <c r="Q188" i="1"/>
  <c r="Q189" i="1"/>
  <c r="Q190" i="1"/>
  <c r="Q191" i="1"/>
  <c r="Q192" i="1"/>
  <c r="Q193" i="1"/>
  <c r="Q196" i="1"/>
  <c r="Q197" i="1"/>
  <c r="Q198" i="1"/>
  <c r="Q199" i="1"/>
  <c r="Q200" i="1"/>
  <c r="Q201" i="1"/>
  <c r="Q204" i="1"/>
  <c r="Q205" i="1"/>
  <c r="Q206" i="1"/>
  <c r="Q207" i="1"/>
  <c r="Q208" i="1"/>
  <c r="Q209" i="1"/>
  <c r="Q212" i="1"/>
  <c r="Q213" i="1"/>
  <c r="Q214" i="1"/>
  <c r="Q215" i="1"/>
  <c r="Q216" i="1"/>
  <c r="Q217" i="1"/>
  <c r="Q220" i="1"/>
  <c r="Q221" i="1"/>
  <c r="Q222" i="1"/>
  <c r="Q223" i="1"/>
  <c r="Q224" i="1"/>
  <c r="Q225" i="1"/>
  <c r="Q228" i="1"/>
  <c r="Q229" i="1"/>
  <c r="Q230" i="1"/>
  <c r="Q231" i="1"/>
  <c r="Q232" i="1"/>
  <c r="Q233" i="1"/>
  <c r="Q236" i="1"/>
  <c r="Q237" i="1"/>
  <c r="Q238" i="1"/>
  <c r="Q239" i="1"/>
  <c r="Q240" i="1"/>
  <c r="Q241" i="1"/>
  <c r="Q244" i="1"/>
  <c r="Q245" i="1"/>
  <c r="Q246" i="1"/>
  <c r="Q247" i="1"/>
  <c r="Q248" i="1"/>
  <c r="Q249" i="1"/>
  <c r="Q252" i="1"/>
  <c r="Q253" i="1"/>
  <c r="Q254" i="1"/>
  <c r="Q255" i="1"/>
  <c r="Q256" i="1"/>
  <c r="Q257" i="1"/>
  <c r="Q260" i="1"/>
  <c r="Q261" i="1"/>
  <c r="Q262" i="1"/>
  <c r="Q263" i="1"/>
  <c r="Q264" i="1"/>
  <c r="Q265" i="1"/>
  <c r="Q268" i="1"/>
  <c r="Q269" i="1"/>
  <c r="Q270" i="1"/>
  <c r="Q271" i="1"/>
  <c r="Q272" i="1"/>
  <c r="Q273" i="1"/>
  <c r="Q276" i="1"/>
  <c r="Q277" i="1"/>
  <c r="Q278" i="1"/>
  <c r="Q279" i="1"/>
  <c r="Q280" i="1"/>
  <c r="Q281" i="1"/>
  <c r="Q284" i="1"/>
  <c r="Q285" i="1"/>
  <c r="Q286" i="1"/>
  <c r="Q287" i="1"/>
  <c r="Q288" i="1"/>
  <c r="Q289" i="1"/>
  <c r="Q292" i="1"/>
  <c r="Q293" i="1"/>
  <c r="Q294" i="1"/>
  <c r="Q295" i="1"/>
  <c r="Q296" i="1"/>
  <c r="Q297" i="1"/>
  <c r="Q300" i="1"/>
  <c r="Q301" i="1"/>
  <c r="Q302" i="1"/>
  <c r="Q303" i="1"/>
  <c r="Q304" i="1"/>
  <c r="Q305" i="1"/>
  <c r="Q308" i="1"/>
  <c r="Q309" i="1"/>
  <c r="Q310" i="1"/>
  <c r="Q311" i="1"/>
  <c r="Q35" i="1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H2" i="3"/>
  <c r="H3" i="3"/>
  <c r="H8" i="3"/>
  <c r="H9" i="3"/>
  <c r="H10" i="3"/>
  <c r="H11" i="3"/>
  <c r="H12" i="3"/>
  <c r="H17" i="3"/>
  <c r="H20" i="3"/>
  <c r="H23" i="3"/>
  <c r="H25" i="3"/>
  <c r="H31" i="3"/>
  <c r="H4" i="3"/>
  <c r="H5" i="3"/>
  <c r="H6" i="3"/>
  <c r="H7" i="3"/>
  <c r="H13" i="3"/>
  <c r="H14" i="3"/>
  <c r="H15" i="3"/>
  <c r="H16" i="3"/>
  <c r="H18" i="3"/>
  <c r="H19" i="3"/>
  <c r="H21" i="3"/>
  <c r="H22" i="3"/>
  <c r="H24" i="3"/>
  <c r="H26" i="3"/>
  <c r="H27" i="3"/>
  <c r="H28" i="3"/>
  <c r="H29" i="3"/>
  <c r="H30" i="3"/>
  <c r="H32" i="3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287" i="1"/>
  <c r="N286" i="1"/>
  <c r="N285" i="1"/>
  <c r="N284" i="1"/>
  <c r="N283" i="1"/>
  <c r="N282" i="1"/>
  <c r="N281" i="1"/>
  <c r="Q275" i="1" l="1"/>
  <c r="Q267" i="1"/>
  <c r="Q259" i="1"/>
  <c r="Q251" i="1"/>
  <c r="Q243" i="1"/>
  <c r="Q235" i="1"/>
  <c r="Q227" i="1"/>
  <c r="Q219" i="1"/>
  <c r="Q211" i="1"/>
  <c r="Q203" i="1"/>
  <c r="Q195" i="1"/>
  <c r="Q187" i="1"/>
  <c r="Q179" i="1"/>
  <c r="Q171" i="1"/>
  <c r="Q163" i="1"/>
  <c r="Q155" i="1"/>
  <c r="Q147" i="1"/>
  <c r="Q139" i="1"/>
  <c r="Q131" i="1"/>
  <c r="Q123" i="1"/>
  <c r="Q115" i="1"/>
  <c r="Q107" i="1"/>
  <c r="Q99" i="1"/>
  <c r="Q91" i="1"/>
  <c r="Q83" i="1"/>
  <c r="Q75" i="1"/>
  <c r="Q67" i="1"/>
  <c r="Q59" i="1"/>
  <c r="Q51" i="1"/>
  <c r="Q43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T281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2" i="3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C33" i="3"/>
  <c r="F33" i="3" s="1"/>
  <c r="K2" i="1" s="1"/>
  <c r="C34" i="3"/>
  <c r="C35" i="3"/>
  <c r="C36" i="3"/>
  <c r="C37" i="3"/>
  <c r="C38" i="3"/>
  <c r="C39" i="3"/>
  <c r="C40" i="3"/>
  <c r="C41" i="3"/>
  <c r="F41" i="3" s="1"/>
  <c r="K10" i="1" s="1"/>
  <c r="C42" i="3"/>
  <c r="C43" i="3"/>
  <c r="C44" i="3"/>
  <c r="C45" i="3"/>
  <c r="C46" i="3"/>
  <c r="C47" i="3"/>
  <c r="C48" i="3"/>
  <c r="F48" i="3" s="1"/>
  <c r="K17" i="1" s="1"/>
  <c r="C49" i="3"/>
  <c r="F49" i="3" s="1"/>
  <c r="K18" i="1" s="1"/>
  <c r="C50" i="3"/>
  <c r="C51" i="3"/>
  <c r="C52" i="3"/>
  <c r="C53" i="3"/>
  <c r="C54" i="3"/>
  <c r="C55" i="3"/>
  <c r="C56" i="3"/>
  <c r="C57" i="3"/>
  <c r="F57" i="3" s="1"/>
  <c r="K26" i="1" s="1"/>
  <c r="C58" i="3"/>
  <c r="C59" i="3"/>
  <c r="C60" i="3"/>
  <c r="C61" i="3"/>
  <c r="C62" i="3"/>
  <c r="C63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L3" i="1"/>
  <c r="G34" i="3" s="1"/>
  <c r="I34" i="3" s="1"/>
  <c r="L4" i="1"/>
  <c r="G35" i="3" s="1"/>
  <c r="I35" i="3" s="1"/>
  <c r="L5" i="1"/>
  <c r="G36" i="3" s="1"/>
  <c r="I36" i="3" s="1"/>
  <c r="L6" i="1"/>
  <c r="G37" i="3" s="1"/>
  <c r="L7" i="1"/>
  <c r="G38" i="3" s="1"/>
  <c r="L8" i="1"/>
  <c r="L9" i="1"/>
  <c r="G40" i="3" s="1"/>
  <c r="I40" i="3" s="1"/>
  <c r="L10" i="1"/>
  <c r="G41" i="3" s="1"/>
  <c r="I41" i="3" s="1"/>
  <c r="L11" i="1"/>
  <c r="G42" i="3" s="1"/>
  <c r="I42" i="3" s="1"/>
  <c r="L12" i="1"/>
  <c r="G43" i="3" s="1"/>
  <c r="I43" i="3" s="1"/>
  <c r="L13" i="1"/>
  <c r="G44" i="3" s="1"/>
  <c r="I44" i="3" s="1"/>
  <c r="L14" i="1"/>
  <c r="G45" i="3" s="1"/>
  <c r="L15" i="1"/>
  <c r="G46" i="3" s="1"/>
  <c r="L16" i="1"/>
  <c r="L17" i="1"/>
  <c r="G48" i="3" s="1"/>
  <c r="I48" i="3" s="1"/>
  <c r="L18" i="1"/>
  <c r="G49" i="3" s="1"/>
  <c r="I49" i="3" s="1"/>
  <c r="L19" i="1"/>
  <c r="G50" i="3" s="1"/>
  <c r="I50" i="3" s="1"/>
  <c r="L20" i="1"/>
  <c r="G51" i="3" s="1"/>
  <c r="I51" i="3" s="1"/>
  <c r="L21" i="1"/>
  <c r="G52" i="3" s="1"/>
  <c r="I52" i="3" s="1"/>
  <c r="L22" i="1"/>
  <c r="G53" i="3" s="1"/>
  <c r="L23" i="1"/>
  <c r="G54" i="3" s="1"/>
  <c r="L24" i="1"/>
  <c r="L25" i="1"/>
  <c r="G56" i="3" s="1"/>
  <c r="I56" i="3" s="1"/>
  <c r="L26" i="1"/>
  <c r="G57" i="3" s="1"/>
  <c r="I57" i="3" s="1"/>
  <c r="L27" i="1"/>
  <c r="G58" i="3" s="1"/>
  <c r="I58" i="3" s="1"/>
  <c r="L28" i="1"/>
  <c r="G59" i="3" s="1"/>
  <c r="I59" i="3" s="1"/>
  <c r="L29" i="1"/>
  <c r="G60" i="3" s="1"/>
  <c r="I60" i="3" s="1"/>
  <c r="L30" i="1"/>
  <c r="G61" i="3" s="1"/>
  <c r="L31" i="1"/>
  <c r="G62" i="3" s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" i="1"/>
  <c r="G33" i="3" s="1"/>
  <c r="I33" i="3" s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50" i="1"/>
  <c r="U280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H61" i="3" l="1"/>
  <c r="J61" i="3" s="1"/>
  <c r="Q30" i="1" s="1"/>
  <c r="H53" i="3"/>
  <c r="J53" i="3" s="1"/>
  <c r="Q22" i="1" s="1"/>
  <c r="H45" i="3"/>
  <c r="J45" i="3" s="1"/>
  <c r="Q14" i="1" s="1"/>
  <c r="H37" i="3"/>
  <c r="J37" i="3" s="1"/>
  <c r="Q6" i="1" s="1"/>
  <c r="F36" i="3"/>
  <c r="K5" i="1" s="1"/>
  <c r="H36" i="3"/>
  <c r="J36" i="3" s="1"/>
  <c r="Q5" i="1" s="1"/>
  <c r="F59" i="3"/>
  <c r="K28" i="1" s="1"/>
  <c r="H59" i="3"/>
  <c r="J59" i="3" s="1"/>
  <c r="Q28" i="1" s="1"/>
  <c r="F51" i="3"/>
  <c r="K20" i="1" s="1"/>
  <c r="H51" i="3"/>
  <c r="J51" i="3" s="1"/>
  <c r="Q20" i="1" s="1"/>
  <c r="F43" i="3"/>
  <c r="K12" i="1" s="1"/>
  <c r="H43" i="3"/>
  <c r="J43" i="3" s="1"/>
  <c r="Q12" i="1" s="1"/>
  <c r="F35" i="3"/>
  <c r="K4" i="1" s="1"/>
  <c r="H35" i="3"/>
  <c r="J35" i="3" s="1"/>
  <c r="Q4" i="1" s="1"/>
  <c r="F58" i="3"/>
  <c r="K27" i="1" s="1"/>
  <c r="H58" i="3"/>
  <c r="J58" i="3" s="1"/>
  <c r="Q27" i="1" s="1"/>
  <c r="F50" i="3"/>
  <c r="K19" i="1" s="1"/>
  <c r="H50" i="3"/>
  <c r="J50" i="3" s="1"/>
  <c r="Q19" i="1" s="1"/>
  <c r="F42" i="3"/>
  <c r="K11" i="1" s="1"/>
  <c r="H42" i="3"/>
  <c r="J42" i="3" s="1"/>
  <c r="Q11" i="1" s="1"/>
  <c r="F34" i="3"/>
  <c r="K3" i="1" s="1"/>
  <c r="H34" i="3"/>
  <c r="J34" i="3" s="1"/>
  <c r="Q3" i="1" s="1"/>
  <c r="H57" i="3"/>
  <c r="J57" i="3" s="1"/>
  <c r="Q26" i="1" s="1"/>
  <c r="H41" i="3"/>
  <c r="J41" i="3" s="1"/>
  <c r="Q10" i="1" s="1"/>
  <c r="F52" i="3"/>
  <c r="K21" i="1" s="1"/>
  <c r="H52" i="3"/>
  <c r="J52" i="3" s="1"/>
  <c r="Q21" i="1" s="1"/>
  <c r="F56" i="3"/>
  <c r="K25" i="1" s="1"/>
  <c r="H56" i="3"/>
  <c r="J56" i="3" s="1"/>
  <c r="Q25" i="1" s="1"/>
  <c r="F40" i="3"/>
  <c r="K9" i="1" s="1"/>
  <c r="H40" i="3"/>
  <c r="J40" i="3" s="1"/>
  <c r="Q9" i="1" s="1"/>
  <c r="H33" i="3"/>
  <c r="J33" i="3" s="1"/>
  <c r="Q2" i="1" s="1"/>
  <c r="F44" i="3"/>
  <c r="K13" i="1" s="1"/>
  <c r="H44" i="3"/>
  <c r="J44" i="3" s="1"/>
  <c r="Q13" i="1" s="1"/>
  <c r="F63" i="3"/>
  <c r="K32" i="1" s="1"/>
  <c r="H63" i="3"/>
  <c r="J63" i="3" s="1"/>
  <c r="Q32" i="1" s="1"/>
  <c r="F55" i="3"/>
  <c r="K24" i="1" s="1"/>
  <c r="H55" i="3"/>
  <c r="J55" i="3" s="1"/>
  <c r="Q24" i="1" s="1"/>
  <c r="F47" i="3"/>
  <c r="K16" i="1" s="1"/>
  <c r="H47" i="3"/>
  <c r="J47" i="3" s="1"/>
  <c r="Q16" i="1" s="1"/>
  <c r="F39" i="3"/>
  <c r="K8" i="1" s="1"/>
  <c r="H39" i="3"/>
  <c r="J39" i="3" s="1"/>
  <c r="Q8" i="1" s="1"/>
  <c r="H49" i="3"/>
  <c r="J49" i="3" s="1"/>
  <c r="Q18" i="1" s="1"/>
  <c r="F60" i="3"/>
  <c r="K29" i="1" s="1"/>
  <c r="H60" i="3"/>
  <c r="J60" i="3" s="1"/>
  <c r="Q29" i="1" s="1"/>
  <c r="F62" i="3"/>
  <c r="K31" i="1" s="1"/>
  <c r="H62" i="3"/>
  <c r="J62" i="3" s="1"/>
  <c r="Q31" i="1" s="1"/>
  <c r="F54" i="3"/>
  <c r="K23" i="1" s="1"/>
  <c r="H54" i="3"/>
  <c r="J54" i="3" s="1"/>
  <c r="Q23" i="1" s="1"/>
  <c r="F46" i="3"/>
  <c r="K15" i="1" s="1"/>
  <c r="H46" i="3"/>
  <c r="J46" i="3" s="1"/>
  <c r="Q15" i="1" s="1"/>
  <c r="F38" i="3"/>
  <c r="K7" i="1" s="1"/>
  <c r="H38" i="3"/>
  <c r="J38" i="3" s="1"/>
  <c r="Q7" i="1" s="1"/>
  <c r="H48" i="3"/>
  <c r="J48" i="3" s="1"/>
  <c r="Q17" i="1" s="1"/>
  <c r="I61" i="3"/>
  <c r="I53" i="3"/>
  <c r="I45" i="3"/>
  <c r="I37" i="3"/>
  <c r="I62" i="3"/>
  <c r="I54" i="3"/>
  <c r="I46" i="3"/>
  <c r="I38" i="3"/>
  <c r="G63" i="3"/>
  <c r="I63" i="3" s="1"/>
  <c r="G55" i="3"/>
  <c r="I55" i="3" s="1"/>
  <c r="G47" i="3"/>
  <c r="I47" i="3" s="1"/>
  <c r="G39" i="3"/>
  <c r="I39" i="3" s="1"/>
  <c r="F61" i="3"/>
  <c r="K30" i="1" s="1"/>
  <c r="F53" i="3"/>
  <c r="K22" i="1" s="1"/>
  <c r="F45" i="3"/>
  <c r="K14" i="1" s="1"/>
  <c r="F37" i="3"/>
  <c r="K6" i="1" s="1"/>
  <c r="U279" i="1"/>
  <c r="U278" i="1"/>
  <c r="U277" i="1"/>
  <c r="U276" i="1"/>
  <c r="U275" i="1"/>
  <c r="U274" i="1"/>
  <c r="U273" i="1"/>
  <c r="U272" i="1"/>
  <c r="U271" i="1"/>
  <c r="U270" i="1"/>
  <c r="U269" i="1"/>
  <c r="U268" i="1"/>
  <c r="U267" i="1"/>
  <c r="U266" i="1"/>
  <c r="U265" i="1"/>
  <c r="U264" i="1"/>
  <c r="U263" i="1"/>
  <c r="U262" i="1"/>
  <c r="U261" i="1"/>
  <c r="U260" i="1"/>
  <c r="U259" i="1"/>
  <c r="U258" i="1"/>
  <c r="U257" i="1"/>
  <c r="U256" i="1"/>
  <c r="U255" i="1"/>
  <c r="U254" i="1"/>
  <c r="U253" i="1"/>
  <c r="U252" i="1"/>
  <c r="U251" i="1"/>
  <c r="U250" i="1"/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  <author>Reza</author>
    <author>Reza No</author>
  </authors>
  <commentList>
    <comment ref="A1" authorId="0" shapeId="0" xr:uid="{887348F0-4FEC-4E2D-9A66-6E4D40275232}">
      <text>
        <r>
          <rPr>
            <b/>
            <sz val="9"/>
            <color indexed="81"/>
            <rFont val="Tahoma"/>
          </rPr>
          <t>ا</t>
        </r>
        <r>
          <rPr>
            <sz val="9"/>
            <color indexed="81"/>
            <rFont val="Tahoma"/>
          </rPr>
          <t>ستان</t>
        </r>
      </text>
    </comment>
    <comment ref="B1" authorId="0" shapeId="0" xr:uid="{CA6712D3-5027-4F1C-9F18-BF737E35EAF1}">
      <text>
        <r>
          <rPr>
            <sz val="9"/>
            <color indexed="81"/>
            <rFont val="Tahoma"/>
          </rPr>
          <t>سال
هجری شمسی</t>
        </r>
      </text>
    </comment>
    <comment ref="C1" authorId="0" shapeId="0" xr:uid="{AB04FD5D-0BE6-4120-ADE0-78F8315A0485}">
      <text>
        <r>
          <rPr>
            <sz val="9"/>
            <color indexed="81"/>
            <rFont val="Tahoma"/>
          </rPr>
          <t>جمع مالیات مستقیم با مالیات بر ارزش افزوده و کالا و خدمات
میلیون ریال</t>
        </r>
      </text>
    </comment>
    <comment ref="D1" authorId="0" shapeId="0" xr:uid="{1121CFF5-7A32-4A08-A35F-943BB932D7AF}">
      <text>
        <r>
          <rPr>
            <sz val="9"/>
            <color indexed="81"/>
            <rFont val="Tahoma"/>
          </rPr>
          <t>مالیات بر شرکت ها
میلیون ریال</t>
        </r>
      </text>
    </comment>
    <comment ref="E1" authorId="0" shapeId="0" xr:uid="{4DAFBCCD-4D99-4E43-8903-F309DA8DC0D2}">
      <text>
        <r>
          <rPr>
            <sz val="9"/>
            <color indexed="81"/>
            <rFont val="Tahoma"/>
          </rPr>
          <t>جمع ارزش افزوده و مالیات بر کالا و خدمات (مالیات غیر مستقیم)
میلیون ریال</t>
        </r>
      </text>
    </comment>
    <comment ref="F1" authorId="0" shapeId="0" xr:uid="{AE24F83D-2DC7-4E8A-847D-B047FF37D7F2}">
      <text>
        <r>
          <rPr>
            <sz val="9"/>
            <color indexed="81"/>
            <rFont val="Tahoma"/>
            <family val="2"/>
          </rPr>
          <t>محصول ناخالص داخلي به قيمت جاری
میلیون ریال</t>
        </r>
      </text>
    </comment>
    <comment ref="G1" authorId="1" shapeId="0" xr:uid="{FCCFAE8F-227D-4F1D-A715-30552C49A008}">
      <text>
        <r>
          <rPr>
            <sz val="9"/>
            <color indexed="81"/>
            <rFont val="Tahoma"/>
          </rPr>
          <t>ارزش افزوده بخش کشاورزی، شکار، جنگلداری و ماهیگیری به قیمت جاری
میلیون ریال</t>
        </r>
      </text>
    </comment>
    <comment ref="H1" authorId="1" shapeId="0" xr:uid="{7411DDC4-5949-4045-8652-94CC6C8F6564}">
      <text>
        <r>
          <rPr>
            <sz val="9"/>
            <color indexed="81"/>
            <rFont val="Tahoma"/>
          </rPr>
          <t>ارزش افزوده بخش صنعت به قیمت جاری
میلیون ریال</t>
        </r>
      </text>
    </comment>
    <comment ref="I1" authorId="2" shapeId="0" xr:uid="{C362BC5C-B891-486F-9097-E3F04FF82478}">
      <text>
        <r>
          <rPr>
            <sz val="9"/>
            <color indexed="81"/>
            <rFont val="Tahoma"/>
            <charset val="178"/>
          </rPr>
          <t>جمعیت (نفر)</t>
        </r>
      </text>
    </comment>
    <comment ref="J1" authorId="2" shapeId="0" xr:uid="{4F97C993-F157-451C-A542-8A999DDF18BA}">
      <text>
        <r>
          <rPr>
            <sz val="9"/>
            <color indexed="81"/>
            <rFont val="Tahoma"/>
            <charset val="178"/>
          </rPr>
          <t>شاخص قیمت مصرف کننده کل خانوارها</t>
        </r>
      </text>
    </comment>
    <comment ref="K1" authorId="2" shapeId="0" xr:uid="{24ABF2BD-A6BE-4D76-9433-6F892AD8E9C1}">
      <text>
        <r>
          <rPr>
            <sz val="9"/>
            <color indexed="81"/>
            <rFont val="Tahoma"/>
            <charset val="178"/>
          </rPr>
          <t>رشد
GDP استانی</t>
        </r>
      </text>
    </comment>
    <comment ref="L1" authorId="2" shapeId="0" xr:uid="{FD09E9AE-52A1-4049-A37F-DF2B3C2F35F3}">
      <text>
        <r>
          <rPr>
            <sz val="9"/>
            <color indexed="81"/>
            <rFont val="Tahoma"/>
            <charset val="178"/>
          </rPr>
          <t>GDP/
جمعیت</t>
        </r>
      </text>
    </comment>
    <comment ref="M1" authorId="2" shapeId="0" xr:uid="{64981514-0B34-4F06-8BC7-A2D1CD103BB8}">
      <text>
        <r>
          <rPr>
            <sz val="9"/>
            <color indexed="81"/>
            <rFont val="Tahoma"/>
            <charset val="178"/>
          </rPr>
          <t>GDP/
جمعیت حقیقی</t>
        </r>
      </text>
    </comment>
    <comment ref="N1" authorId="2" shapeId="0" xr:uid="{4DE58D8D-8B91-43B6-9FC8-031C5F7A8174}">
      <text>
        <r>
          <rPr>
            <b/>
            <sz val="9"/>
            <color indexed="81"/>
            <rFont val="Tahoma"/>
            <charset val="178"/>
          </rPr>
          <t>y=</t>
        </r>
        <r>
          <rPr>
            <sz val="9"/>
            <color indexed="81"/>
            <rFont val="Tahoma"/>
            <charset val="178"/>
          </rPr>
          <t xml:space="preserve">
مالیات/
GDP</t>
        </r>
      </text>
    </comment>
    <comment ref="O1" authorId="2" shapeId="0" xr:uid="{3E18727C-76C9-46DB-8FE7-2EDBC7091C9F}">
      <text>
        <r>
          <rPr>
            <b/>
            <sz val="9"/>
            <color indexed="81"/>
            <rFont val="Tahoma"/>
            <charset val="178"/>
          </rPr>
          <t>x1=</t>
        </r>
        <r>
          <rPr>
            <sz val="9"/>
            <color indexed="81"/>
            <rFont val="Tahoma"/>
            <charset val="178"/>
          </rPr>
          <t xml:space="preserve">
مالیات بر شرکت ها/
GDP</t>
        </r>
      </text>
    </comment>
    <comment ref="P1" authorId="2" shapeId="0" xr:uid="{378BE8D6-B115-4ACC-8F0D-CA1BBF09C164}">
      <text>
        <r>
          <rPr>
            <b/>
            <sz val="9"/>
            <color indexed="81"/>
            <rFont val="Tahoma"/>
            <charset val="178"/>
          </rPr>
          <t>x2=</t>
        </r>
        <r>
          <rPr>
            <sz val="9"/>
            <color indexed="81"/>
            <rFont val="Tahoma"/>
            <charset val="178"/>
          </rPr>
          <t xml:space="preserve">
مالیات بر ارزش افزوده/
GDP</t>
        </r>
      </text>
    </comment>
    <comment ref="Q1" authorId="2" shapeId="0" xr:uid="{0F998249-C50D-4B46-9C41-78BFE4EC6786}">
      <text>
        <r>
          <rPr>
            <b/>
            <sz val="9"/>
            <color indexed="81"/>
            <rFont val="Tahoma"/>
            <family val="2"/>
          </rPr>
          <t>x3=</t>
        </r>
        <r>
          <rPr>
            <sz val="9"/>
            <color indexed="81"/>
            <rFont val="Tahoma"/>
            <family val="2"/>
          </rPr>
          <t xml:space="preserve">
رشد
سرانه GDP سرانه</t>
        </r>
      </text>
    </comment>
    <comment ref="R1" authorId="2" shapeId="0" xr:uid="{5D2BE7BD-4E1F-4933-9F12-7A07DB9CC228}">
      <text>
        <r>
          <rPr>
            <b/>
            <sz val="9"/>
            <color indexed="81"/>
            <rFont val="Tahoma"/>
            <family val="2"/>
          </rPr>
          <t>x4=</t>
        </r>
        <r>
          <rPr>
            <sz val="9"/>
            <color indexed="81"/>
            <rFont val="Tahoma"/>
            <family val="2"/>
          </rPr>
          <t xml:space="preserve">
نرخ تورم (درصد)</t>
        </r>
      </text>
    </comment>
    <comment ref="S1" authorId="2" shapeId="0" xr:uid="{4A76849B-160A-43B6-B096-4870D3B207AA}">
      <text>
        <r>
          <rPr>
            <b/>
            <sz val="9"/>
            <color indexed="81"/>
            <rFont val="Tahoma"/>
            <charset val="178"/>
          </rPr>
          <t>x5=</t>
        </r>
        <r>
          <rPr>
            <sz val="9"/>
            <color indexed="81"/>
            <rFont val="Tahoma"/>
            <charset val="178"/>
          </rPr>
          <t xml:space="preserve">
نرخ بیکاری (درصد)</t>
        </r>
      </text>
    </comment>
    <comment ref="T1" authorId="2" shapeId="0" xr:uid="{8A98965B-E87C-4F27-ABE4-A1DF149BBE98}">
      <text>
        <r>
          <rPr>
            <b/>
            <sz val="9"/>
            <color indexed="81"/>
            <rFont val="Tahoma"/>
            <charset val="178"/>
          </rPr>
          <t>x6=</t>
        </r>
        <r>
          <rPr>
            <sz val="9"/>
            <color indexed="81"/>
            <rFont val="Tahoma"/>
            <charset val="178"/>
          </rPr>
          <t xml:space="preserve">
ارزش افزوده بخش کشاورزی/
GDP</t>
        </r>
      </text>
    </comment>
    <comment ref="U1" authorId="2" shapeId="0" xr:uid="{B640FB85-6156-436D-BD68-B914DB550826}">
      <text>
        <r>
          <rPr>
            <b/>
            <sz val="9"/>
            <color indexed="81"/>
            <rFont val="Tahoma"/>
            <charset val="178"/>
          </rPr>
          <t>x7=</t>
        </r>
        <r>
          <rPr>
            <sz val="9"/>
            <color indexed="81"/>
            <rFont val="Tahoma"/>
            <charset val="178"/>
          </rPr>
          <t xml:space="preserve">
ارزش افزوده بخش صنعت/
GDP</t>
        </r>
      </text>
    </comment>
    <comment ref="A2" authorId="0" shapeId="0" xr:uid="{B33546E0-16E3-48D6-B7C2-197658E91506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البرز</t>
        </r>
      </text>
    </comment>
    <comment ref="A3" authorId="0" shapeId="0" xr:uid="{6E401C66-CCB3-4975-8AFC-FA80F76057E8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اردبیل</t>
        </r>
      </text>
    </comment>
    <comment ref="A4" authorId="0" shapeId="0" xr:uid="{F8914D83-CC61-457D-9D93-71B083952F1F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آذربایجان شرقی</t>
        </r>
      </text>
    </comment>
    <comment ref="A5" authorId="0" shapeId="0" xr:uid="{AB4198AD-00DF-4E49-B90B-8C241B24DEFA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آذربایجان غربی</t>
        </r>
      </text>
    </comment>
    <comment ref="A6" authorId="0" shapeId="0" xr:uid="{04294BAD-D1CA-4D35-A197-D00F1A24FC31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بوشهر</t>
        </r>
      </text>
    </comment>
    <comment ref="A7" authorId="0" shapeId="0" xr:uid="{65DE5A90-E11B-47A5-A0F1-1CEDEFA4AAE2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چهارمحال و بختیاری</t>
        </r>
      </text>
    </comment>
    <comment ref="A8" authorId="0" shapeId="0" xr:uid="{D7774E1B-A887-4235-94A1-E871B1BAB1F5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اصفهان</t>
        </r>
      </text>
    </comment>
    <comment ref="A9" authorId="0" shapeId="0" xr:uid="{82F62F3B-80F1-42EC-81E4-EA876D668EEB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فارس</t>
        </r>
      </text>
    </comment>
    <comment ref="A10" authorId="0" shapeId="0" xr:uid="{1BC8540F-FC5A-4C06-9554-8FAA863555CF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گیلان</t>
        </r>
      </text>
    </comment>
    <comment ref="A11" authorId="0" shapeId="0" xr:uid="{A50174A7-BF78-4ED4-BA41-E5E140C3D62B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گلستان</t>
        </r>
      </text>
    </comment>
    <comment ref="A12" authorId="0" shapeId="0" xr:uid="{638A98F9-BBBA-466E-B359-5B7D9A6D828B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همدان</t>
        </r>
      </text>
    </comment>
    <comment ref="A13" authorId="0" shapeId="0" xr:uid="{0654D5C0-48D1-4B14-BDD8-132A874BF07E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هرمزگان</t>
        </r>
      </text>
    </comment>
    <comment ref="A14" authorId="0" shapeId="0" xr:uid="{3BCEEA7D-AF9A-461E-87A5-D9FB6A06E334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ایلام</t>
        </r>
      </text>
    </comment>
    <comment ref="A15" authorId="0" shapeId="0" xr:uid="{2916EEC1-64AC-4691-B557-56116E46B6A7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کرمان</t>
        </r>
      </text>
    </comment>
    <comment ref="A16" authorId="0" shapeId="0" xr:uid="{D37F7607-2B4A-4355-BC9A-2734C81C6C9C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خراسان شمالی</t>
        </r>
      </text>
    </comment>
    <comment ref="A17" authorId="0" shapeId="0" xr:uid="{32C36A9E-AC6E-48E0-BD37-67EB49FE8FD4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خراسان رضوی</t>
        </r>
      </text>
    </comment>
    <comment ref="A18" authorId="0" shapeId="0" xr:uid="{2975B228-50A7-436E-A42C-E7A9170BDFF8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خراسان جنوبی</t>
        </r>
      </text>
    </comment>
    <comment ref="A19" authorId="0" shapeId="0" xr:uid="{3ED82B3A-0DD3-4732-908C-E0A6BCE9D8D3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خوزستان</t>
        </r>
      </text>
    </comment>
    <comment ref="A20" authorId="0" shapeId="0" xr:uid="{12E75453-2D30-4FF0-8E9E-03A9AECE1AA2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کهکیلویه و بویراحمد</t>
        </r>
      </text>
    </comment>
    <comment ref="A21" authorId="0" shapeId="0" xr:uid="{8FBAD394-295D-4212-A848-1BF3A326A1BC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کردستان</t>
        </r>
      </text>
    </comment>
    <comment ref="A22" authorId="0" shapeId="0" xr:uid="{3C3124DD-7D38-4D6D-ABAA-79D8A3DA39E7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کرمانشاه</t>
        </r>
      </text>
    </comment>
    <comment ref="A23" authorId="0" shapeId="0" xr:uid="{5471FD77-7911-4117-A876-6C6A70CCE64B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لرستان</t>
        </r>
      </text>
    </comment>
    <comment ref="A24" authorId="0" shapeId="0" xr:uid="{72FB4DB8-F89F-494C-92B4-8D2CF1D5DBC5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مرکزی</t>
        </r>
      </text>
    </comment>
    <comment ref="A25" authorId="0" shapeId="0" xr:uid="{A63ED2BF-BDF9-4482-8CB6-0A54EB4260DD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مازندران</t>
        </r>
      </text>
    </comment>
    <comment ref="A26" authorId="0" shapeId="0" xr:uid="{42CBE156-DE35-4175-879E-909400D2EAF7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قزوین</t>
        </r>
      </text>
    </comment>
    <comment ref="A27" authorId="0" shapeId="0" xr:uid="{0365E9E8-D10D-4DE2-9C2E-E8B70D25DBC7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قم</t>
        </r>
      </text>
    </comment>
    <comment ref="A28" authorId="0" shapeId="0" xr:uid="{AC2A2B5F-B6CF-4E8B-8F43-90295DE819D9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سمنان</t>
        </r>
      </text>
    </comment>
    <comment ref="A29" authorId="0" shapeId="0" xr:uid="{0E5B6741-5FAD-456A-B6C7-74AB5237969D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سیستان و بلوچستان</t>
        </r>
      </text>
    </comment>
    <comment ref="A30" authorId="0" shapeId="0" xr:uid="{86AA39EF-9303-4095-AC64-06D80DFA6FF1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تهران</t>
        </r>
      </text>
    </comment>
    <comment ref="A31" authorId="0" shapeId="0" xr:uid="{3A4F3DA0-E8F8-4DC8-ACB0-10A885D7DD11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یزد</t>
        </r>
      </text>
    </comment>
    <comment ref="A32" authorId="0" shapeId="0" xr:uid="{22FD6527-6820-4516-B95D-A8BC3B7AB452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زنجان</t>
        </r>
      </text>
    </comment>
    <comment ref="A33" authorId="0" shapeId="0" xr:uid="{A69B5539-9A1C-4D83-ADBD-E2E2C76D9932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البرز</t>
        </r>
      </text>
    </comment>
    <comment ref="A34" authorId="0" shapeId="0" xr:uid="{8E571382-6B5E-4244-B7ED-D47CFB06647D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اردبیل</t>
        </r>
      </text>
    </comment>
    <comment ref="A35" authorId="0" shapeId="0" xr:uid="{29D880F7-FC52-400E-BBBF-9BDF3A738DD6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آذربایجان شرقی</t>
        </r>
      </text>
    </comment>
    <comment ref="A36" authorId="0" shapeId="0" xr:uid="{2066DCFF-7672-4182-8478-A1E1B4B935E6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آذربایجان غربی</t>
        </r>
      </text>
    </comment>
    <comment ref="A37" authorId="0" shapeId="0" xr:uid="{FA186C88-6C48-4A6D-AA2B-666EF2A28835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بوشهر</t>
        </r>
      </text>
    </comment>
    <comment ref="A38" authorId="0" shapeId="0" xr:uid="{25BA7317-D8B9-43C0-A786-311FFDF9FC3B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چهارمحال و بختیاری</t>
        </r>
      </text>
    </comment>
    <comment ref="A39" authorId="0" shapeId="0" xr:uid="{AD11F758-10BA-46B3-BCB4-2F69F5143278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اصفهان</t>
        </r>
      </text>
    </comment>
    <comment ref="A40" authorId="0" shapeId="0" xr:uid="{3EC3CC30-716B-4CDB-9FDC-DBF9F0AAFADD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فارس</t>
        </r>
      </text>
    </comment>
    <comment ref="A41" authorId="0" shapeId="0" xr:uid="{665D04AF-323C-4251-8E59-52C9DA99A1D7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گیلان</t>
        </r>
      </text>
    </comment>
    <comment ref="A42" authorId="0" shapeId="0" xr:uid="{C0FF45EC-630E-4BC0-B379-19FBF32ACEDE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گلستان</t>
        </r>
      </text>
    </comment>
    <comment ref="A43" authorId="0" shapeId="0" xr:uid="{D4147B11-5DFB-4650-80B1-B368C35B009B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همدان</t>
        </r>
      </text>
    </comment>
    <comment ref="A44" authorId="0" shapeId="0" xr:uid="{4A224A58-AB96-416C-B4CE-6B8DD585E5F8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هرمزگان</t>
        </r>
      </text>
    </comment>
    <comment ref="A45" authorId="0" shapeId="0" xr:uid="{D3D12A2D-BEE5-4652-B3CA-F441B7CFF434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ایلام</t>
        </r>
      </text>
    </comment>
    <comment ref="A46" authorId="0" shapeId="0" xr:uid="{92553169-8EE5-40F6-A797-FC768C8DAF15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کرمان</t>
        </r>
      </text>
    </comment>
    <comment ref="A47" authorId="0" shapeId="0" xr:uid="{E1F7ADF5-F453-4F71-9AF5-0D35FCD52803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خراسان شمالی</t>
        </r>
      </text>
    </comment>
    <comment ref="A48" authorId="0" shapeId="0" xr:uid="{F64085D3-D9C5-4407-8901-ACBBCC5BD821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خراسان رضوی</t>
        </r>
      </text>
    </comment>
    <comment ref="A49" authorId="0" shapeId="0" xr:uid="{9EF98594-018D-4A67-9B6C-857382566564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خراسان جنوبی</t>
        </r>
      </text>
    </comment>
    <comment ref="A50" authorId="0" shapeId="0" xr:uid="{9AD3ADFB-C20D-426F-B48F-70380EC784F3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خوزستان</t>
        </r>
      </text>
    </comment>
    <comment ref="A51" authorId="0" shapeId="0" xr:uid="{FEE9776C-8B02-4DCF-A2DC-6A458290F9FF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کهکیلویه و بویراحمد</t>
        </r>
      </text>
    </comment>
    <comment ref="A52" authorId="0" shapeId="0" xr:uid="{70D5BA12-60D9-4D58-A2D4-0F58F34E6D8A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کردستان</t>
        </r>
      </text>
    </comment>
    <comment ref="A53" authorId="0" shapeId="0" xr:uid="{C7053260-5D9A-46A8-A91F-361033A36433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کرمانشاه</t>
        </r>
      </text>
    </comment>
    <comment ref="A54" authorId="0" shapeId="0" xr:uid="{8548D021-558D-490B-9897-CE9C4AF11DD7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لرستان</t>
        </r>
      </text>
    </comment>
    <comment ref="A55" authorId="0" shapeId="0" xr:uid="{3C6589CF-9848-4659-AF61-7765710F82B8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مرکزی</t>
        </r>
      </text>
    </comment>
    <comment ref="A56" authorId="0" shapeId="0" xr:uid="{DBCC04AE-BE8A-4F59-987C-336F1836AA82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مازندران</t>
        </r>
      </text>
    </comment>
    <comment ref="A57" authorId="0" shapeId="0" xr:uid="{621D4F25-33F2-41A4-B625-5CA719B3E9B9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قزوین</t>
        </r>
      </text>
    </comment>
    <comment ref="A58" authorId="0" shapeId="0" xr:uid="{D1965E87-7F2E-47F7-98FD-E11137F945ED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قم</t>
        </r>
      </text>
    </comment>
    <comment ref="A59" authorId="0" shapeId="0" xr:uid="{95419394-4AC8-4D81-9A75-5F7D0C26E34E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سمنان</t>
        </r>
      </text>
    </comment>
    <comment ref="A60" authorId="0" shapeId="0" xr:uid="{89E0C175-85BD-42A0-8396-75E65A86E02C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سیستان و بلوچستان</t>
        </r>
      </text>
    </comment>
    <comment ref="A61" authorId="0" shapeId="0" xr:uid="{7E97A0A5-F321-4EE0-9445-51BEAD5CAA98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تهران</t>
        </r>
      </text>
    </comment>
    <comment ref="A62" authorId="0" shapeId="0" xr:uid="{2FC68912-F4FA-46EA-8B0A-08CFA77B06DD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یزد</t>
        </r>
      </text>
    </comment>
    <comment ref="A63" authorId="0" shapeId="0" xr:uid="{05420110-6B80-428D-9E62-F50EF4244217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زنجان</t>
        </r>
      </text>
    </comment>
    <comment ref="A64" authorId="0" shapeId="0" xr:uid="{B39EA862-459A-479E-AFF7-8577547122EE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البرز</t>
        </r>
      </text>
    </comment>
    <comment ref="A65" authorId="0" shapeId="0" xr:uid="{B22D7707-F1C7-4A83-AA93-A69684D3CC5D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اردبیل</t>
        </r>
      </text>
    </comment>
    <comment ref="A66" authorId="0" shapeId="0" xr:uid="{F47BC166-5A0E-4E73-82AD-A00860F8202F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آذربایجان شرقی</t>
        </r>
      </text>
    </comment>
    <comment ref="A67" authorId="0" shapeId="0" xr:uid="{14DDE2ED-EBBC-4356-BAE8-0F8139271AFD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آذربایجان غربی</t>
        </r>
      </text>
    </comment>
    <comment ref="A68" authorId="0" shapeId="0" xr:uid="{394D88EB-E169-482D-9534-750ADFFAEA71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بوشهر</t>
        </r>
      </text>
    </comment>
    <comment ref="A69" authorId="0" shapeId="0" xr:uid="{B6ADDF77-1536-44BD-BCC8-3F789787DC3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چهارمحال و بختیاری</t>
        </r>
      </text>
    </comment>
    <comment ref="A70" authorId="0" shapeId="0" xr:uid="{AC1AA305-850A-4BC4-8112-7B2941018D3B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اصفهان</t>
        </r>
      </text>
    </comment>
    <comment ref="A71" authorId="0" shapeId="0" xr:uid="{7C91B6C7-DCCB-4119-A1C8-8A8611D65C32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فارس</t>
        </r>
      </text>
    </comment>
    <comment ref="A72" authorId="0" shapeId="0" xr:uid="{A3D4749F-3FC1-4D29-AD04-C2CC7A8CE224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گیلان</t>
        </r>
      </text>
    </comment>
    <comment ref="A73" authorId="0" shapeId="0" xr:uid="{1AE3C631-913B-4405-B7EF-0D0006873D05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گلستان</t>
        </r>
      </text>
    </comment>
    <comment ref="A74" authorId="0" shapeId="0" xr:uid="{315E950A-0AAD-44C2-B327-DE38A0987DA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همدان</t>
        </r>
      </text>
    </comment>
    <comment ref="A75" authorId="0" shapeId="0" xr:uid="{5BECED9C-8050-4561-8407-21C411B135CA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هرمزگان</t>
        </r>
      </text>
    </comment>
    <comment ref="A76" authorId="0" shapeId="0" xr:uid="{24DA9BEA-5EB4-4772-AFA8-87721E51DE57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ایلام</t>
        </r>
      </text>
    </comment>
    <comment ref="A77" authorId="0" shapeId="0" xr:uid="{F6872B55-741A-4D54-B193-E38E5FA02689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کرمان</t>
        </r>
      </text>
    </comment>
    <comment ref="A78" authorId="0" shapeId="0" xr:uid="{799F49A2-F4D7-426E-B0FD-E915D2145C5A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خراسان شمالی</t>
        </r>
      </text>
    </comment>
    <comment ref="A79" authorId="0" shapeId="0" xr:uid="{235209E5-913C-4300-AC1C-ABCE54ACAB4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خراسان رضوی</t>
        </r>
      </text>
    </comment>
    <comment ref="A80" authorId="0" shapeId="0" xr:uid="{921819ED-35F3-44F0-B294-4CFFDA742B08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خراسان جنوبی</t>
        </r>
      </text>
    </comment>
    <comment ref="A81" authorId="0" shapeId="0" xr:uid="{ED7602A0-C7C0-4FD2-8CF9-AE532B27ACCE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خوزستان</t>
        </r>
      </text>
    </comment>
    <comment ref="A82" authorId="0" shapeId="0" xr:uid="{7C3ED243-93ED-44E1-9F71-B76C28AEC376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کهکیلویه و بویراحمد</t>
        </r>
      </text>
    </comment>
    <comment ref="A83" authorId="0" shapeId="0" xr:uid="{DA5A757D-0FCF-421E-8CCD-F20D39714F1B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کردستان</t>
        </r>
      </text>
    </comment>
    <comment ref="A84" authorId="0" shapeId="0" xr:uid="{DDCD01D1-F61A-40C9-9E1A-A77F730B90A7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کرمانشاه</t>
        </r>
      </text>
    </comment>
    <comment ref="A85" authorId="0" shapeId="0" xr:uid="{16018A10-EE0D-4A8D-9659-E05CB2D14077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لرستان</t>
        </r>
      </text>
    </comment>
    <comment ref="A86" authorId="0" shapeId="0" xr:uid="{1ACB9E9A-E7E5-4CD0-BE94-ECD81D47AB89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مرکزی</t>
        </r>
      </text>
    </comment>
    <comment ref="A87" authorId="0" shapeId="0" xr:uid="{451F95E8-5F26-4C7D-91A6-91178CA3961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مازندران</t>
        </r>
      </text>
    </comment>
    <comment ref="A88" authorId="0" shapeId="0" xr:uid="{AE02ABE1-3FE7-4B0D-AA0B-78ACB68D108C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قزوین</t>
        </r>
      </text>
    </comment>
    <comment ref="A89" authorId="0" shapeId="0" xr:uid="{CED14FBB-A5E5-40A9-8F78-162295D4A7DE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قم</t>
        </r>
      </text>
    </comment>
    <comment ref="A90" authorId="0" shapeId="0" xr:uid="{12CA7919-DE00-4724-8058-1EE323DF32EA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سمنان</t>
        </r>
      </text>
    </comment>
    <comment ref="A91" authorId="0" shapeId="0" xr:uid="{60FB5714-3D0F-4898-B6A7-D63DDB064B6A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سیستان و بلوچستان</t>
        </r>
      </text>
    </comment>
    <comment ref="A92" authorId="0" shapeId="0" xr:uid="{368C5DB7-E214-4B00-801E-2BA03302F78B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تهران</t>
        </r>
      </text>
    </comment>
    <comment ref="A93" authorId="0" shapeId="0" xr:uid="{DE0AD213-90BB-4358-A7BE-59E6431BE8C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یزد</t>
        </r>
      </text>
    </comment>
    <comment ref="A94" authorId="0" shapeId="0" xr:uid="{0238BA44-013F-4EFA-8E97-F6E522E5792D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زنجان</t>
        </r>
      </text>
    </comment>
    <comment ref="A95" authorId="0" shapeId="0" xr:uid="{2B2A1221-80E9-42CD-913C-2C279B1D828E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البرز</t>
        </r>
      </text>
    </comment>
    <comment ref="A96" authorId="0" shapeId="0" xr:uid="{DF4D874D-51E1-40A4-B8D5-983A4C773898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اردبیل</t>
        </r>
      </text>
    </comment>
    <comment ref="A97" authorId="0" shapeId="0" xr:uid="{8947E2E6-9057-477B-AD1A-A2249A8EF984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آذربایجان شرقی</t>
        </r>
      </text>
    </comment>
    <comment ref="A98" authorId="0" shapeId="0" xr:uid="{887AD60C-31F3-41B3-9A09-E6A3E15C89C9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آذربایجان غربی</t>
        </r>
      </text>
    </comment>
    <comment ref="A99" authorId="0" shapeId="0" xr:uid="{C4CEA667-2B46-4710-879F-4FBE7B456EFC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بوشهر</t>
        </r>
      </text>
    </comment>
    <comment ref="A100" authorId="0" shapeId="0" xr:uid="{D46BB1DA-0618-44A0-B091-F108819B0F59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چهارمحال و بختیاری</t>
        </r>
      </text>
    </comment>
    <comment ref="A101" authorId="0" shapeId="0" xr:uid="{2E7187F1-8313-47F7-A854-A2A8A688721F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اصفهان</t>
        </r>
      </text>
    </comment>
    <comment ref="A102" authorId="0" shapeId="0" xr:uid="{4FA587E2-E601-40BA-AB05-0BF41CB47B88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فارس</t>
        </r>
      </text>
    </comment>
    <comment ref="A103" authorId="0" shapeId="0" xr:uid="{F6E91219-622A-480A-BB57-5E3AEFED0407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گیلان</t>
        </r>
      </text>
    </comment>
    <comment ref="A104" authorId="0" shapeId="0" xr:uid="{E8C2709C-8DE5-4A97-B9E5-6E6DBA74AF7A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گلستان</t>
        </r>
      </text>
    </comment>
    <comment ref="A105" authorId="0" shapeId="0" xr:uid="{37DF7A51-FC28-462E-997A-42280A2D6E72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همدان</t>
        </r>
      </text>
    </comment>
    <comment ref="A106" authorId="0" shapeId="0" xr:uid="{98708340-6EF3-43C9-B931-2B9C24475854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هرمزگان</t>
        </r>
      </text>
    </comment>
    <comment ref="A107" authorId="0" shapeId="0" xr:uid="{4F427CF1-7471-4AEE-B0B4-829CB8B11E6F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ایلام</t>
        </r>
      </text>
    </comment>
    <comment ref="A108" authorId="0" shapeId="0" xr:uid="{B532CBC7-1440-4021-B687-87A0B8BF1EC2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کرمان</t>
        </r>
      </text>
    </comment>
    <comment ref="A109" authorId="0" shapeId="0" xr:uid="{198B54D3-16B6-4DF7-B2F7-BD5B49CDCB16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خراسان شمالی</t>
        </r>
      </text>
    </comment>
    <comment ref="A110" authorId="0" shapeId="0" xr:uid="{64680400-ABAF-4B84-850A-2DACDAE95037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خراسان رضوی</t>
        </r>
      </text>
    </comment>
    <comment ref="A111" authorId="0" shapeId="0" xr:uid="{FD057C63-B315-40DF-A703-C1099E24DD1F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خراسان جنوبی</t>
        </r>
      </text>
    </comment>
    <comment ref="A112" authorId="0" shapeId="0" xr:uid="{888EA62B-0D8D-47F6-8330-56DD15FC9E3A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خوزستان</t>
        </r>
      </text>
    </comment>
    <comment ref="A113" authorId="0" shapeId="0" xr:uid="{A92C25BF-D077-4070-9136-1DEBE8B8A756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کهکیلویه و بویراحمد</t>
        </r>
      </text>
    </comment>
    <comment ref="A114" authorId="0" shapeId="0" xr:uid="{E599DC12-061C-43B5-9FEE-40F115AE37D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کردستان</t>
        </r>
      </text>
    </comment>
    <comment ref="A115" authorId="0" shapeId="0" xr:uid="{AD9C0328-EB5E-409B-A313-F802C22E8B95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کرمانشاه</t>
        </r>
      </text>
    </comment>
    <comment ref="A116" authorId="0" shapeId="0" xr:uid="{62176796-A491-4FC0-8ED1-BF6738F1E76F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لرستان</t>
        </r>
      </text>
    </comment>
    <comment ref="A117" authorId="0" shapeId="0" xr:uid="{B6C98B0F-4E11-4FA0-8CCF-94F60B94DD65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مرکزی</t>
        </r>
      </text>
    </comment>
    <comment ref="A118" authorId="0" shapeId="0" xr:uid="{84736471-2DFF-4532-9AD8-BEA2262BD9B7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مازندران</t>
        </r>
      </text>
    </comment>
    <comment ref="A119" authorId="0" shapeId="0" xr:uid="{315B887B-3165-4A5E-B8EA-A0BD4440F5D1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قزوین</t>
        </r>
      </text>
    </comment>
    <comment ref="A120" authorId="0" shapeId="0" xr:uid="{E8A4D4CD-5A54-49DA-BBAE-5EE987071154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قم</t>
        </r>
      </text>
    </comment>
    <comment ref="A121" authorId="0" shapeId="0" xr:uid="{F71A629F-AFE5-4DF6-A50A-62C2DBEBC57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سمنان</t>
        </r>
      </text>
    </comment>
    <comment ref="A122" authorId="0" shapeId="0" xr:uid="{E663DE45-0776-41A7-AC6E-F533BABA95E7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سیستان و بلوچستان</t>
        </r>
      </text>
    </comment>
    <comment ref="A123" authorId="0" shapeId="0" xr:uid="{1D72E034-5EC0-4024-9B3D-12BA09106FD7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تهران</t>
        </r>
      </text>
    </comment>
    <comment ref="A124" authorId="0" shapeId="0" xr:uid="{096BD0E3-8607-44C3-B638-FB20B0CDE9CE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یزد</t>
        </r>
      </text>
    </comment>
    <comment ref="A125" authorId="0" shapeId="0" xr:uid="{1FD8339B-F92A-47FA-B65C-D291AE211CB2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زنجان</t>
        </r>
      </text>
    </comment>
    <comment ref="A126" authorId="0" shapeId="0" xr:uid="{55E13907-2DDF-406D-934B-66A6FCB593E6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البرز</t>
        </r>
      </text>
    </comment>
    <comment ref="A127" authorId="0" shapeId="0" xr:uid="{7DCF08F4-2BCC-4DFA-90FF-1B536F3FEE7D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اردبیل</t>
        </r>
      </text>
    </comment>
    <comment ref="A128" authorId="0" shapeId="0" xr:uid="{FD1CBD2C-A815-4977-8DE0-4A97D6B99552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آذربایجان شرقی</t>
        </r>
      </text>
    </comment>
    <comment ref="A129" authorId="0" shapeId="0" xr:uid="{B178907D-AAAA-49F3-8F5E-4A6D35B67A5E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آذربایجان غربی</t>
        </r>
      </text>
    </comment>
    <comment ref="A130" authorId="0" shapeId="0" xr:uid="{464E1947-C93B-4955-857B-A86AA9BF06E5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بوشهر</t>
        </r>
      </text>
    </comment>
    <comment ref="A131" authorId="0" shapeId="0" xr:uid="{466ADE69-CF26-4A51-9216-21FED773735D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چهارمحال و بختیاری</t>
        </r>
      </text>
    </comment>
    <comment ref="A132" authorId="0" shapeId="0" xr:uid="{BCCC0C78-B995-4B4C-ACFA-118B69C62291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اصفهان</t>
        </r>
      </text>
    </comment>
    <comment ref="A133" authorId="0" shapeId="0" xr:uid="{45D1DCA0-1592-491D-AFF8-AB6417F338D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فارس</t>
        </r>
      </text>
    </comment>
    <comment ref="A134" authorId="0" shapeId="0" xr:uid="{02F533C8-6DB4-425B-B8FA-EE28F55B2D55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گیلان</t>
        </r>
      </text>
    </comment>
    <comment ref="A135" authorId="0" shapeId="0" xr:uid="{2E8BBD18-C59E-4A9E-84C2-33E9C5EA8944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گلستان</t>
        </r>
      </text>
    </comment>
    <comment ref="A136" authorId="0" shapeId="0" xr:uid="{25FA6170-CA71-4615-B251-7A2D00C209EB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همدان</t>
        </r>
      </text>
    </comment>
    <comment ref="A137" authorId="0" shapeId="0" xr:uid="{28D02830-20BB-4377-BA76-6A939D6C172A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هرمزگان</t>
        </r>
      </text>
    </comment>
    <comment ref="A138" authorId="0" shapeId="0" xr:uid="{542F6ACA-0D33-4A60-A5EE-AFD1FA63D3F5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ایلام</t>
        </r>
      </text>
    </comment>
    <comment ref="A139" authorId="0" shapeId="0" xr:uid="{19610349-8201-4236-AFE2-585F0135206E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کرمان</t>
        </r>
      </text>
    </comment>
    <comment ref="A140" authorId="0" shapeId="0" xr:uid="{630414AE-A2F8-4D3E-B162-206E69E9067D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خراسان شمالی</t>
        </r>
      </text>
    </comment>
    <comment ref="A141" authorId="0" shapeId="0" xr:uid="{D846015F-9746-41A6-A867-FDA9BD9BFA05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خراسان رضوی</t>
        </r>
      </text>
    </comment>
    <comment ref="A142" authorId="0" shapeId="0" xr:uid="{A368AFE1-291F-435D-A00B-6F0D5BE7AA81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خراسان جنوبی</t>
        </r>
      </text>
    </comment>
    <comment ref="A143" authorId="0" shapeId="0" xr:uid="{C18C0E26-179A-45E6-B6B5-158990A2D20C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خوزستان</t>
        </r>
      </text>
    </comment>
    <comment ref="A144" authorId="0" shapeId="0" xr:uid="{36AEF53B-7BC2-4D09-BD40-6D86E712D1A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کهکیلویه و بویراحمد</t>
        </r>
      </text>
    </comment>
    <comment ref="A145" authorId="0" shapeId="0" xr:uid="{87B6B18E-A3C4-49EB-AAEF-5C794FAF680F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کردستان</t>
        </r>
      </text>
    </comment>
    <comment ref="A146" authorId="0" shapeId="0" xr:uid="{36DB5573-24FB-4DF3-A7E4-B6EF6BE5C572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کرمانشاه</t>
        </r>
      </text>
    </comment>
    <comment ref="A147" authorId="0" shapeId="0" xr:uid="{EC898DA2-C9E6-453A-9688-AE147B9B3F08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لرستان</t>
        </r>
      </text>
    </comment>
    <comment ref="A148" authorId="0" shapeId="0" xr:uid="{4DBE949B-85CF-4D6D-8F63-249579FCED01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مرکزی</t>
        </r>
      </text>
    </comment>
    <comment ref="A149" authorId="0" shapeId="0" xr:uid="{B49E308A-603D-4A98-AC19-45901A286A0B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مازندران</t>
        </r>
      </text>
    </comment>
    <comment ref="A150" authorId="0" shapeId="0" xr:uid="{EFC3C61D-B9ED-4DC8-B6CC-05B5F350B7BD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قزوین</t>
        </r>
      </text>
    </comment>
    <comment ref="A151" authorId="0" shapeId="0" xr:uid="{2916B628-8B94-4FBE-915E-167BAF9E88B7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قم</t>
        </r>
      </text>
    </comment>
    <comment ref="A152" authorId="0" shapeId="0" xr:uid="{9FD1CD9D-CDE7-4928-B917-CC04E4229D23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سمنان</t>
        </r>
      </text>
    </comment>
    <comment ref="A153" authorId="0" shapeId="0" xr:uid="{5A0341D0-EADB-4A32-82B6-CB66B3376119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سیستان و بلوچستان</t>
        </r>
      </text>
    </comment>
    <comment ref="A154" authorId="0" shapeId="0" xr:uid="{590364CB-1E87-4358-979E-24D2BB894AA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تهران</t>
        </r>
      </text>
    </comment>
    <comment ref="A155" authorId="0" shapeId="0" xr:uid="{2FEE8D45-8162-4205-A741-F32F01E15B38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یزد</t>
        </r>
      </text>
    </comment>
    <comment ref="A156" authorId="0" shapeId="0" xr:uid="{02DFFDC1-521F-4EE1-959E-5C3A327F6303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زنجان</t>
        </r>
      </text>
    </comment>
    <comment ref="A157" authorId="0" shapeId="0" xr:uid="{89DB374D-C0DF-4CB8-BBB4-C334ED004407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البرز</t>
        </r>
      </text>
    </comment>
    <comment ref="A158" authorId="0" shapeId="0" xr:uid="{4B1E70E4-25B0-4E4D-AD81-BF1C46EFDD3F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اردبیل</t>
        </r>
      </text>
    </comment>
    <comment ref="A159" authorId="0" shapeId="0" xr:uid="{0989EBB8-74ED-418F-A280-9878D9A2C76D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آذربایجان شرقی</t>
        </r>
      </text>
    </comment>
    <comment ref="A160" authorId="0" shapeId="0" xr:uid="{5A44D11F-F4AC-4D84-AA76-76E49A1CD0CD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آذربایجان غربی</t>
        </r>
      </text>
    </comment>
    <comment ref="A161" authorId="0" shapeId="0" xr:uid="{49EB3B4A-D3D5-4F0F-BEC9-91CF3678EBCF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بوشهر</t>
        </r>
      </text>
    </comment>
    <comment ref="A162" authorId="0" shapeId="0" xr:uid="{5B711E18-3844-4353-AAA2-1875DD03A7D5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چهارمحال و بختیاری</t>
        </r>
      </text>
    </comment>
    <comment ref="A163" authorId="0" shapeId="0" xr:uid="{36E891A5-2F2A-405F-8EB9-5D530C2FD3A2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اصفهان</t>
        </r>
      </text>
    </comment>
    <comment ref="A164" authorId="0" shapeId="0" xr:uid="{53F91A2D-C88C-4E43-B0B1-D1F510E526BD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فارس</t>
        </r>
      </text>
    </comment>
    <comment ref="A165" authorId="0" shapeId="0" xr:uid="{E2BD5562-AC9C-427D-B86F-6FF0486D1BE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گیلان</t>
        </r>
      </text>
    </comment>
    <comment ref="A166" authorId="0" shapeId="0" xr:uid="{B730781D-822D-498F-B525-C13FCC8CD5C8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گلستان</t>
        </r>
      </text>
    </comment>
    <comment ref="A167" authorId="0" shapeId="0" xr:uid="{5F8F942D-F7CA-4331-BF82-ED39B35E2928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همدان</t>
        </r>
      </text>
    </comment>
    <comment ref="A168" authorId="0" shapeId="0" xr:uid="{DDC5528C-6829-4B71-B5F6-328E782C6E49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هرمزگان</t>
        </r>
      </text>
    </comment>
    <comment ref="A169" authorId="0" shapeId="0" xr:uid="{2A87B00D-41AA-4FC6-B9A1-B63210FE23B9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ایلام</t>
        </r>
      </text>
    </comment>
    <comment ref="A170" authorId="0" shapeId="0" xr:uid="{E2259BC5-E630-455D-AAFC-C8F697A39465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کرمان</t>
        </r>
      </text>
    </comment>
    <comment ref="A171" authorId="0" shapeId="0" xr:uid="{65DE32E1-2691-4FD5-B58C-42411145A8B4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خراسان شمالی</t>
        </r>
      </text>
    </comment>
    <comment ref="A172" authorId="0" shapeId="0" xr:uid="{1B029A07-C07A-4738-A9E5-FA06A4CA77AD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خراسان رضوی</t>
        </r>
      </text>
    </comment>
    <comment ref="A173" authorId="0" shapeId="0" xr:uid="{9F20A46C-00C6-4DA6-91BB-FC93F594924A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خراسان جنوبی</t>
        </r>
      </text>
    </comment>
    <comment ref="A174" authorId="0" shapeId="0" xr:uid="{64453944-3A75-4A9A-B401-4DA94A7D72F2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خوزستان</t>
        </r>
      </text>
    </comment>
    <comment ref="A175" authorId="0" shapeId="0" xr:uid="{928176B2-C35E-4B9D-AE7B-31FE0F23D3BD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کهکیلویه و بویراحمد</t>
        </r>
      </text>
    </comment>
    <comment ref="A176" authorId="0" shapeId="0" xr:uid="{6CEC383C-2C85-4125-B8C0-D0EEF5FD1C4A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کردستان</t>
        </r>
      </text>
    </comment>
    <comment ref="A177" authorId="0" shapeId="0" xr:uid="{806849C2-FCE9-46F5-8D22-249DA4CFD753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کرمانشاه</t>
        </r>
      </text>
    </comment>
    <comment ref="A178" authorId="0" shapeId="0" xr:uid="{1470A4C7-F65F-4D34-8948-E512889ADD1F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لرستان</t>
        </r>
      </text>
    </comment>
    <comment ref="A179" authorId="0" shapeId="0" xr:uid="{D7D36429-D70C-4675-B229-8CA542F84543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مرکزی</t>
        </r>
      </text>
    </comment>
    <comment ref="A180" authorId="0" shapeId="0" xr:uid="{74118A55-1AC2-4020-B57C-7AE924927203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مازندران</t>
        </r>
      </text>
    </comment>
    <comment ref="A181" authorId="0" shapeId="0" xr:uid="{3E810883-A647-4E32-A991-7FCD9C02F563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قزوین</t>
        </r>
      </text>
    </comment>
    <comment ref="A182" authorId="0" shapeId="0" xr:uid="{8923C55F-97C8-48E5-A00A-6BD0EBD30697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قم</t>
        </r>
      </text>
    </comment>
    <comment ref="A183" authorId="0" shapeId="0" xr:uid="{C80ECC75-3F83-4D94-96B9-30D47ED105CB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سمنان</t>
        </r>
      </text>
    </comment>
    <comment ref="A184" authorId="0" shapeId="0" xr:uid="{B007477A-0902-4197-B95A-8595B7A74416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سیستان و بلوچستان</t>
        </r>
      </text>
    </comment>
    <comment ref="A185" authorId="0" shapeId="0" xr:uid="{0EC9207A-D7B2-4A24-A71D-B67348B69E71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تهران</t>
        </r>
      </text>
    </comment>
    <comment ref="A186" authorId="0" shapeId="0" xr:uid="{E8274AA6-DCA8-4BA4-B657-EDC881D62F19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یزد</t>
        </r>
      </text>
    </comment>
    <comment ref="A187" authorId="0" shapeId="0" xr:uid="{66087945-9756-4670-BFAD-04120614BC25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زنجان</t>
        </r>
      </text>
    </comment>
    <comment ref="A188" authorId="0" shapeId="0" xr:uid="{B09C51A9-C74C-4203-B1A0-160AC6207D3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البرز</t>
        </r>
      </text>
    </comment>
    <comment ref="A189" authorId="0" shapeId="0" xr:uid="{8BA1BB45-9572-49E6-8D38-96033ED96465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اردبیل</t>
        </r>
      </text>
    </comment>
    <comment ref="A190" authorId="0" shapeId="0" xr:uid="{6A3EA635-587D-4A06-B337-D1A93E457B15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آذربایجان شرقی</t>
        </r>
      </text>
    </comment>
    <comment ref="A191" authorId="0" shapeId="0" xr:uid="{AB216ED0-1605-4697-8BB7-AFEEB20B15C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آذربایجان غربی</t>
        </r>
      </text>
    </comment>
    <comment ref="A192" authorId="0" shapeId="0" xr:uid="{9CB652C9-4728-4D06-9084-CF60947195C8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بوشهر</t>
        </r>
      </text>
    </comment>
    <comment ref="A193" authorId="0" shapeId="0" xr:uid="{EDECD225-798D-4354-8740-CF438BA21B6F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چهارمحال و بختیاری</t>
        </r>
      </text>
    </comment>
    <comment ref="A194" authorId="0" shapeId="0" xr:uid="{F4D0F1DB-8DA4-4790-B8E1-CD24DB851A7F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اصفهان</t>
        </r>
      </text>
    </comment>
    <comment ref="A195" authorId="0" shapeId="0" xr:uid="{1927173E-D176-4CF4-9E96-E8D9ACF84658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فارس</t>
        </r>
      </text>
    </comment>
    <comment ref="A196" authorId="0" shapeId="0" xr:uid="{935FBB2A-A13C-4505-8BD2-207EA6A3469B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گیلان</t>
        </r>
      </text>
    </comment>
    <comment ref="A197" authorId="0" shapeId="0" xr:uid="{55C71575-501B-4444-B091-3C94065A23C1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گلستان</t>
        </r>
      </text>
    </comment>
    <comment ref="A198" authorId="0" shapeId="0" xr:uid="{77D6FF46-495C-4CF0-B4D7-32EF188AC398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همدان</t>
        </r>
      </text>
    </comment>
    <comment ref="A199" authorId="0" shapeId="0" xr:uid="{3C80E3D8-8B47-4FA5-ABC1-790EEC6186EB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هرمزگان</t>
        </r>
      </text>
    </comment>
    <comment ref="A200" authorId="0" shapeId="0" xr:uid="{1EA7F4A4-634A-4208-949C-80AD8028482B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ایلام</t>
        </r>
      </text>
    </comment>
    <comment ref="A201" authorId="0" shapeId="0" xr:uid="{07887496-25AD-428D-A1C5-8B1D661C6DDF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کرمان</t>
        </r>
      </text>
    </comment>
    <comment ref="A202" authorId="0" shapeId="0" xr:uid="{AB43A6EB-3184-461C-BF21-009C25E356B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خراسان شمالی</t>
        </r>
      </text>
    </comment>
    <comment ref="A203" authorId="0" shapeId="0" xr:uid="{92FCBA1B-B200-4540-AB2B-77889ACE2AB6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خراسان رضوی</t>
        </r>
      </text>
    </comment>
    <comment ref="A204" authorId="0" shapeId="0" xr:uid="{C2DD58BC-42F4-444F-AE17-835689D58E9A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خراسان جنوبی</t>
        </r>
      </text>
    </comment>
    <comment ref="A205" authorId="0" shapeId="0" xr:uid="{3331CB66-D4EB-4A6E-85DC-AB99DC4979FE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خوزستان</t>
        </r>
      </text>
    </comment>
    <comment ref="A206" authorId="0" shapeId="0" xr:uid="{F4C425C7-3851-4FC8-8E61-26F697179E42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کهکیلویه و بویراحمد</t>
        </r>
      </text>
    </comment>
    <comment ref="A207" authorId="0" shapeId="0" xr:uid="{DF50CE5E-0A05-498B-82C0-FDED5D619219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کردستان</t>
        </r>
      </text>
    </comment>
    <comment ref="A208" authorId="0" shapeId="0" xr:uid="{1275E036-CC29-4621-A016-0FD80A12F95F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کرمانشاه</t>
        </r>
      </text>
    </comment>
    <comment ref="A209" authorId="0" shapeId="0" xr:uid="{5D9FD7B4-A55F-4AF7-A6EE-C76C13D152F2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لرستان</t>
        </r>
      </text>
    </comment>
    <comment ref="A210" authorId="0" shapeId="0" xr:uid="{BF550A95-AD5E-49DE-96B2-243642537FD9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مرکزی</t>
        </r>
      </text>
    </comment>
    <comment ref="A211" authorId="0" shapeId="0" xr:uid="{8B0AF66C-BA9D-4A9B-A187-839FE1D9A974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مازندران</t>
        </r>
      </text>
    </comment>
    <comment ref="A212" authorId="0" shapeId="0" xr:uid="{0C7B9B4F-54FA-4148-ACF1-BFACD4B1DA9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قزوین</t>
        </r>
      </text>
    </comment>
    <comment ref="A213" authorId="0" shapeId="0" xr:uid="{93376CE0-4FD0-4530-A3B3-C7C39022CB1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قم</t>
        </r>
      </text>
    </comment>
    <comment ref="A214" authorId="0" shapeId="0" xr:uid="{18B9D983-A5E1-4337-B761-C40C62499C86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سمنان</t>
        </r>
      </text>
    </comment>
    <comment ref="A215" authorId="0" shapeId="0" xr:uid="{A825CFA2-A456-49B8-8179-96FA6A8C6AD5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سیستان و بلوچستان</t>
        </r>
      </text>
    </comment>
    <comment ref="A216" authorId="0" shapeId="0" xr:uid="{844E8FD2-9BD0-45A6-802B-C0E4C9549C35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تهران</t>
        </r>
      </text>
    </comment>
    <comment ref="A217" authorId="0" shapeId="0" xr:uid="{700C2650-E382-40DE-9D59-82AEACA94E2C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یزد</t>
        </r>
      </text>
    </comment>
    <comment ref="A218" authorId="0" shapeId="0" xr:uid="{C4761063-147F-49A9-9CA1-967E9B234DDA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زنجان</t>
        </r>
      </text>
    </comment>
    <comment ref="A219" authorId="0" shapeId="0" xr:uid="{396C9C61-F3A8-4DF8-8BCE-DE1CDD6EDA96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البرز</t>
        </r>
      </text>
    </comment>
    <comment ref="A220" authorId="0" shapeId="0" xr:uid="{D8953FA4-6936-4D12-A92E-56C2DA5798D9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اردبیل</t>
        </r>
      </text>
    </comment>
    <comment ref="A221" authorId="0" shapeId="0" xr:uid="{0CB9BF2C-BF6C-4E27-B003-D4FBAE6D03AF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آذربایجان شرقی</t>
        </r>
      </text>
    </comment>
    <comment ref="A222" authorId="0" shapeId="0" xr:uid="{D6E75449-6E0A-4FE8-BB77-67380066D692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آذربایجان غربی</t>
        </r>
      </text>
    </comment>
    <comment ref="A223" authorId="0" shapeId="0" xr:uid="{296D30C1-5DC1-499C-AA3B-3CA28BBBB211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بوشهر</t>
        </r>
      </text>
    </comment>
    <comment ref="A224" authorId="0" shapeId="0" xr:uid="{2BBE3F55-93EA-4A71-9855-D7CF31BB4A05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چهارمحال و بختیاری</t>
        </r>
      </text>
    </comment>
    <comment ref="A225" authorId="0" shapeId="0" xr:uid="{E1EE7206-2FEA-44EF-9829-1FC71C85FB4E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اصفهان</t>
        </r>
      </text>
    </comment>
    <comment ref="A226" authorId="0" shapeId="0" xr:uid="{4410887E-9CCB-4FFF-98F3-5BC1A6A65EC7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فارس</t>
        </r>
      </text>
    </comment>
    <comment ref="A227" authorId="0" shapeId="0" xr:uid="{BB90099E-4087-4513-867D-10859BFBBCE1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گیلان</t>
        </r>
      </text>
    </comment>
    <comment ref="A228" authorId="0" shapeId="0" xr:uid="{54DC90A0-B30D-4985-8DB0-6D0FE7FBD7E2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گلستان</t>
        </r>
      </text>
    </comment>
    <comment ref="A229" authorId="0" shapeId="0" xr:uid="{19A54438-88D0-48D5-9BCD-B1D6C0315DA3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همدان</t>
        </r>
      </text>
    </comment>
    <comment ref="A230" authorId="0" shapeId="0" xr:uid="{C50DE6F1-D785-4023-B950-86ACD27FE9B4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هرمزگان</t>
        </r>
      </text>
    </comment>
    <comment ref="A231" authorId="0" shapeId="0" xr:uid="{EF167CBD-5257-4077-9AC5-02DABE88C2AC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ایلام</t>
        </r>
      </text>
    </comment>
    <comment ref="A232" authorId="0" shapeId="0" xr:uid="{B0382FA7-D1E9-4149-8490-9E39648790B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کرمان</t>
        </r>
      </text>
    </comment>
    <comment ref="A233" authorId="0" shapeId="0" xr:uid="{D3489C48-6789-467E-9302-6AAD82FE6D22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خراسان شمالی</t>
        </r>
      </text>
    </comment>
    <comment ref="A234" authorId="0" shapeId="0" xr:uid="{9E42DE47-EA14-4035-A487-3089CBAD355D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خراسان رضوی</t>
        </r>
      </text>
    </comment>
    <comment ref="A235" authorId="0" shapeId="0" xr:uid="{9E8ABDEC-1B12-4505-8481-DE90AAA5C39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خراسان جنوبی</t>
        </r>
      </text>
    </comment>
    <comment ref="A236" authorId="0" shapeId="0" xr:uid="{C7ED6620-A26C-42BF-A687-E19057D7846E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خوزستان</t>
        </r>
      </text>
    </comment>
    <comment ref="A237" authorId="0" shapeId="0" xr:uid="{172701A4-ABFC-49AC-9F2D-26CA5ECB03BB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کهکیلویه و بویراحمد</t>
        </r>
      </text>
    </comment>
    <comment ref="A238" authorId="0" shapeId="0" xr:uid="{4D8F7F17-34D1-4EA7-A313-7BC3C322D323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کردستان</t>
        </r>
      </text>
    </comment>
    <comment ref="A239" authorId="0" shapeId="0" xr:uid="{79019C7A-DD8C-4016-9424-33CFC8B687AB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کرمانشاه</t>
        </r>
      </text>
    </comment>
    <comment ref="A240" authorId="0" shapeId="0" xr:uid="{3C9A93FC-F8CA-417E-B9DC-9595373496B3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لرستان</t>
        </r>
      </text>
    </comment>
    <comment ref="A241" authorId="0" shapeId="0" xr:uid="{E12FEF6D-A4BF-4F28-B7BD-12E514CE0E9A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مرکزی</t>
        </r>
      </text>
    </comment>
    <comment ref="A242" authorId="0" shapeId="0" xr:uid="{D5E3B040-5388-4909-8235-E5A8A3AE8CC5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مازندران</t>
        </r>
      </text>
    </comment>
    <comment ref="A243" authorId="0" shapeId="0" xr:uid="{2912EDF2-75E6-4D70-A2D4-184B5C8F269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قزوین</t>
        </r>
      </text>
    </comment>
    <comment ref="A244" authorId="0" shapeId="0" xr:uid="{A8ED8A48-6424-488A-998C-B6600915D03D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قم</t>
        </r>
      </text>
    </comment>
    <comment ref="A245" authorId="0" shapeId="0" xr:uid="{EC65D961-0DF9-4F76-9B65-38F81610B859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سمنان</t>
        </r>
      </text>
    </comment>
    <comment ref="A246" authorId="0" shapeId="0" xr:uid="{1F8F9239-F38A-4D44-BDC8-7C70E7632D96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سیستان و بلوچستان</t>
        </r>
      </text>
    </comment>
    <comment ref="A247" authorId="0" shapeId="0" xr:uid="{D68146BD-3E6A-47F9-B47E-3CA9062BF6A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تهران</t>
        </r>
      </text>
    </comment>
    <comment ref="A248" authorId="0" shapeId="0" xr:uid="{4FE64E17-8E3D-410A-9D56-4004FC16A281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یزد</t>
        </r>
      </text>
    </comment>
    <comment ref="A249" authorId="0" shapeId="0" xr:uid="{AFE3B1F2-206C-45E6-AC17-C3601B39D918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زنجان</t>
        </r>
      </text>
    </comment>
    <comment ref="A250" authorId="0" shapeId="0" xr:uid="{E862F3C7-699F-492C-826B-D1DC0F150637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البرز</t>
        </r>
      </text>
    </comment>
    <comment ref="A251" authorId="0" shapeId="0" xr:uid="{C8070153-5693-48BE-85E1-4DE7A3A57BF3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اردبیل</t>
        </r>
      </text>
    </comment>
    <comment ref="A252" authorId="0" shapeId="0" xr:uid="{B95B85FD-7ABF-4F61-A3CF-585457D737AA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آذربایجان شرقی</t>
        </r>
      </text>
    </comment>
    <comment ref="A253" authorId="0" shapeId="0" xr:uid="{60ECF99D-0B00-4BE0-AAB1-FF68AD7B2124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آذربایجان غربی</t>
        </r>
      </text>
    </comment>
    <comment ref="A254" authorId="0" shapeId="0" xr:uid="{4B79060B-8940-4372-B4A3-61B0644AE6EB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بوشهر</t>
        </r>
      </text>
    </comment>
    <comment ref="A255" authorId="0" shapeId="0" xr:uid="{1F4542AC-0FE0-4FD6-A6E5-9285020D3102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چهارمحال و بختیاری</t>
        </r>
      </text>
    </comment>
    <comment ref="A256" authorId="0" shapeId="0" xr:uid="{0F6839D2-F60C-405B-A303-23387F365CBB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اصفهان</t>
        </r>
      </text>
    </comment>
    <comment ref="A257" authorId="0" shapeId="0" xr:uid="{056DA874-7AF0-4787-9172-0CB7860FB3F1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فارس</t>
        </r>
      </text>
    </comment>
    <comment ref="A258" authorId="0" shapeId="0" xr:uid="{F522DD74-10AD-48CC-A1FB-0842C90D6187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گیلان</t>
        </r>
      </text>
    </comment>
    <comment ref="A259" authorId="0" shapeId="0" xr:uid="{235108E6-B9F2-4C62-8E96-7186080493EC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گلستان</t>
        </r>
      </text>
    </comment>
    <comment ref="A260" authorId="0" shapeId="0" xr:uid="{3D41F9DF-7E27-4D17-9A23-567108ADEF18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همدان</t>
        </r>
      </text>
    </comment>
    <comment ref="A261" authorId="0" shapeId="0" xr:uid="{2D64F6B9-8068-43D1-8495-DFAFFB073923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هرمزگان</t>
        </r>
      </text>
    </comment>
    <comment ref="A262" authorId="0" shapeId="0" xr:uid="{1C3C5CF8-169B-42C3-B612-D8A4A5FE80BF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ایلام</t>
        </r>
      </text>
    </comment>
    <comment ref="A263" authorId="0" shapeId="0" xr:uid="{6C7E3F9E-645A-4477-B1F2-47801120ED93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کرمان</t>
        </r>
      </text>
    </comment>
    <comment ref="A264" authorId="0" shapeId="0" xr:uid="{F8EBEFBB-285F-4EB4-865F-747EEE8548AB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خراسان شمالی</t>
        </r>
      </text>
    </comment>
    <comment ref="A265" authorId="0" shapeId="0" xr:uid="{8EE4EC41-4113-44A4-9592-62338854664C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خراسان رضوی</t>
        </r>
      </text>
    </comment>
    <comment ref="A266" authorId="0" shapeId="0" xr:uid="{3E21F877-9CFF-40E3-872B-0C3E976829D3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خراسان جنوبی</t>
        </r>
      </text>
    </comment>
    <comment ref="A267" authorId="0" shapeId="0" xr:uid="{5B7E6812-DEAB-4E6B-B221-167EDCCB5B2B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خوزستان</t>
        </r>
      </text>
    </comment>
    <comment ref="A268" authorId="0" shapeId="0" xr:uid="{F798A2D4-3308-40BB-850B-275D655C6C5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کهکیلویه و بویراحمد</t>
        </r>
      </text>
    </comment>
    <comment ref="A269" authorId="0" shapeId="0" xr:uid="{7E68DBFB-B08E-42CC-8D57-1E20E6A2C855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کردستان</t>
        </r>
      </text>
    </comment>
    <comment ref="A270" authorId="0" shapeId="0" xr:uid="{484952DA-1EFF-41CB-AF91-A8745E08AA65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کرمانشاه</t>
        </r>
      </text>
    </comment>
    <comment ref="A271" authorId="0" shapeId="0" xr:uid="{C764C92B-50BA-4AB6-AE07-BED869E1797A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لرستان</t>
        </r>
      </text>
    </comment>
    <comment ref="A272" authorId="0" shapeId="0" xr:uid="{863B0FC9-7D7F-4228-9D8F-A8837E229B08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مرکزی</t>
        </r>
      </text>
    </comment>
    <comment ref="A273" authorId="0" shapeId="0" xr:uid="{D2787600-59D5-4281-9906-2562FFCF09AB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مازندران</t>
        </r>
      </text>
    </comment>
    <comment ref="A274" authorId="0" shapeId="0" xr:uid="{921661DA-31E6-4814-AFE6-1D7F0A0DA76C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قزوین</t>
        </r>
      </text>
    </comment>
    <comment ref="A275" authorId="0" shapeId="0" xr:uid="{087684B7-34EB-4A3D-9DAB-740E1828E059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قم</t>
        </r>
      </text>
    </comment>
    <comment ref="A276" authorId="0" shapeId="0" xr:uid="{010FE656-A734-4CF1-9079-9C263B13F06C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سمنان</t>
        </r>
      </text>
    </comment>
    <comment ref="A277" authorId="0" shapeId="0" xr:uid="{18309DB9-3836-46A1-98BB-8220833401C6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سیستان و بلوچستان</t>
        </r>
      </text>
    </comment>
    <comment ref="A278" authorId="0" shapeId="0" xr:uid="{D54F13E7-A39A-4A5A-A0C4-CC2FD6C22DE4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تهران</t>
        </r>
      </text>
    </comment>
    <comment ref="A279" authorId="0" shapeId="0" xr:uid="{BFA6CD23-FFB4-441D-A8AC-BBC5F6C25A0E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یزد</t>
        </r>
      </text>
    </comment>
    <comment ref="A280" authorId="0" shapeId="0" xr:uid="{9C423B20-883B-4BC6-BDB8-C94D9F1F8F2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زنجان</t>
        </r>
      </text>
    </comment>
    <comment ref="A281" authorId="0" shapeId="0" xr:uid="{9FE6378F-AE1A-4CAC-9CBF-F479D1229D29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البرز</t>
        </r>
      </text>
    </comment>
    <comment ref="A282" authorId="0" shapeId="0" xr:uid="{8E369DD0-7619-40D0-B62E-6A7FB5C3CE32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اردبیل</t>
        </r>
      </text>
    </comment>
    <comment ref="A283" authorId="0" shapeId="0" xr:uid="{41FA27AA-8ECA-461D-8436-4E8B4FA61E74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آذربایجان شرقی</t>
        </r>
      </text>
    </comment>
    <comment ref="A284" authorId="0" shapeId="0" xr:uid="{D428831C-9C5F-4A99-8401-AA13B86D23D6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آذربایجان غربی</t>
        </r>
      </text>
    </comment>
    <comment ref="A285" authorId="0" shapeId="0" xr:uid="{ED78B3AF-0F7E-4EBF-91C2-8CE8CE6D1C7A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بوشهر</t>
        </r>
      </text>
    </comment>
    <comment ref="A286" authorId="0" shapeId="0" xr:uid="{69435238-8042-46BB-9ADD-03BE6C7AAB9D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چهارمحال و بختیاری</t>
        </r>
      </text>
    </comment>
    <comment ref="A287" authorId="0" shapeId="0" xr:uid="{ECEF6E1D-4858-49D1-9AF2-2E7B9EAD6A31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اصفهان</t>
        </r>
      </text>
    </comment>
    <comment ref="A288" authorId="0" shapeId="0" xr:uid="{269FCBF4-41FA-4033-88B0-783FB432DB2B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فارس</t>
        </r>
      </text>
    </comment>
    <comment ref="A289" authorId="0" shapeId="0" xr:uid="{FB633298-93B9-42CF-8F9F-79F7DBCCAC7B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گیلان</t>
        </r>
      </text>
    </comment>
    <comment ref="A290" authorId="0" shapeId="0" xr:uid="{C15DEE3A-DC0F-4BFA-83CE-47CE359B5C2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گلستان</t>
        </r>
      </text>
    </comment>
    <comment ref="A291" authorId="0" shapeId="0" xr:uid="{0ACF758E-8C6E-47E6-9191-8891727A5CEC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همدان</t>
        </r>
      </text>
    </comment>
    <comment ref="A292" authorId="0" shapeId="0" xr:uid="{DCC10C08-2188-466D-94C4-744C822F9475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هرمزگان</t>
        </r>
      </text>
    </comment>
    <comment ref="A293" authorId="0" shapeId="0" xr:uid="{3BCF9396-3D76-4708-BA16-CA3BE402F83C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ایلام</t>
        </r>
      </text>
    </comment>
    <comment ref="A294" authorId="0" shapeId="0" xr:uid="{CE12F7C2-6768-4849-940F-B035368260AA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کرمان</t>
        </r>
      </text>
    </comment>
    <comment ref="A295" authorId="0" shapeId="0" xr:uid="{A5766B37-A877-42E5-A1D3-692C22B9DFAA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خراسان شمالی</t>
        </r>
      </text>
    </comment>
    <comment ref="A296" authorId="0" shapeId="0" xr:uid="{64B8689C-BCD5-42DE-B7FD-62CA756C24C7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خراسان رضوی</t>
        </r>
      </text>
    </comment>
    <comment ref="A297" authorId="0" shapeId="0" xr:uid="{14DCEF12-105E-446A-B887-AB452E3C4E58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خراسان جنوبی</t>
        </r>
      </text>
    </comment>
    <comment ref="A298" authorId="0" shapeId="0" xr:uid="{E49A32AA-73ED-4B01-9C34-CD623602A913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خوزستان</t>
        </r>
      </text>
    </comment>
    <comment ref="A299" authorId="0" shapeId="0" xr:uid="{B98C3519-C460-4FB7-A5DF-EC597A266D8B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کهکیلویه و بویراحمد</t>
        </r>
      </text>
    </comment>
    <comment ref="A300" authorId="0" shapeId="0" xr:uid="{05018D00-EE55-4A5F-9C76-389C7456E4D3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کردستان</t>
        </r>
      </text>
    </comment>
    <comment ref="A301" authorId="0" shapeId="0" xr:uid="{CB6EFAE7-AFD7-4B1F-94DD-41DF9665ABDC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کرمانشاه</t>
        </r>
      </text>
    </comment>
    <comment ref="A302" authorId="0" shapeId="0" xr:uid="{89989996-7485-4D40-945E-8242B1A8ECED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لرستان</t>
        </r>
      </text>
    </comment>
    <comment ref="A303" authorId="0" shapeId="0" xr:uid="{04291F0F-196C-45DE-811E-8FF090A4016F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مرکزی</t>
        </r>
      </text>
    </comment>
    <comment ref="A304" authorId="0" shapeId="0" xr:uid="{FCE5A0B8-119B-4AB7-B05E-203A2F035679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مازندران</t>
        </r>
      </text>
    </comment>
    <comment ref="A305" authorId="0" shapeId="0" xr:uid="{9E558525-C64A-475E-8B76-740B6C26AADC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قزوین</t>
        </r>
      </text>
    </comment>
    <comment ref="A306" authorId="0" shapeId="0" xr:uid="{1837107E-6E18-4F2B-A1F9-0B3FFA8A7BBF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قم</t>
        </r>
      </text>
    </comment>
    <comment ref="A307" authorId="0" shapeId="0" xr:uid="{BFACF18C-AB49-4C00-AEE0-BE31F9C55088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سمنان</t>
        </r>
      </text>
    </comment>
    <comment ref="A308" authorId="0" shapeId="0" xr:uid="{8132AC23-891A-41A1-AE25-D1E9853ADC46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سیستان و بلوچستان</t>
        </r>
      </text>
    </comment>
    <comment ref="A309" authorId="0" shapeId="0" xr:uid="{D1803DB9-18CB-446B-A1CF-F7DB954C7EE7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تهران</t>
        </r>
      </text>
    </comment>
    <comment ref="A310" authorId="0" shapeId="0" xr:uid="{A1BD1114-A70E-48A7-9C33-737B96375F26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یزد</t>
        </r>
      </text>
    </comment>
    <comment ref="A311" authorId="0" shapeId="0" xr:uid="{1F255C42-8789-4D44-A119-D65A413E9E5C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زنجان</t>
        </r>
      </text>
    </comment>
  </commentList>
</comments>
</file>

<file path=xl/sharedStrings.xml><?xml version="1.0" encoding="utf-8"?>
<sst xmlns="http://schemas.openxmlformats.org/spreadsheetml/2006/main" count="501" uniqueCount="59">
  <si>
    <t>year</t>
  </si>
  <si>
    <t>corp</t>
  </si>
  <si>
    <t>vat</t>
  </si>
  <si>
    <t>azarw</t>
  </si>
  <si>
    <t>azare</t>
  </si>
  <si>
    <t>ard</t>
  </si>
  <si>
    <t>esf</t>
  </si>
  <si>
    <t>alb</t>
  </si>
  <si>
    <t>ilam</t>
  </si>
  <si>
    <t>bush</t>
  </si>
  <si>
    <t>char</t>
  </si>
  <si>
    <t>khos</t>
  </si>
  <si>
    <t>khor</t>
  </si>
  <si>
    <t>khon</t>
  </si>
  <si>
    <t>khu</t>
  </si>
  <si>
    <t>zan</t>
  </si>
  <si>
    <t>sem</t>
  </si>
  <si>
    <t>sis</t>
  </si>
  <si>
    <t>fars</t>
  </si>
  <si>
    <t>qaz</t>
  </si>
  <si>
    <t>qom</t>
  </si>
  <si>
    <t>kord</t>
  </si>
  <si>
    <t>ker</t>
  </si>
  <si>
    <t>ksh</t>
  </si>
  <si>
    <t>koh</t>
  </si>
  <si>
    <t>gol</t>
  </si>
  <si>
    <t>gil</t>
  </si>
  <si>
    <t>lor</t>
  </si>
  <si>
    <t>maz</t>
  </si>
  <si>
    <t>mar</t>
  </si>
  <si>
    <t>hor</t>
  </si>
  <si>
    <t>ham</t>
  </si>
  <si>
    <t>yazd</t>
  </si>
  <si>
    <t>prov</t>
  </si>
  <si>
    <t>gdp</t>
  </si>
  <si>
    <t>tax</t>
  </si>
  <si>
    <t>teh</t>
  </si>
  <si>
    <t>arg</t>
  </si>
  <si>
    <t>ind</t>
  </si>
  <si>
    <t>corp/gdp</t>
  </si>
  <si>
    <t>vat/gdp</t>
  </si>
  <si>
    <t>arg/gdp</t>
  </si>
  <si>
    <t>ind/gdp</t>
  </si>
  <si>
    <t>tax/gdp</t>
  </si>
  <si>
    <t>gdpgrowth</t>
  </si>
  <si>
    <t>pop</t>
  </si>
  <si>
    <t>gdp/pop</t>
  </si>
  <si>
    <t>gdp/pop growth</t>
  </si>
  <si>
    <t>inf</t>
  </si>
  <si>
    <t>une</t>
  </si>
  <si>
    <t>0.108</t>
  </si>
  <si>
    <t>0.107</t>
  </si>
  <si>
    <t>0.073</t>
  </si>
  <si>
    <t>0.109</t>
  </si>
  <si>
    <t>0.1</t>
  </si>
  <si>
    <t>N/A</t>
  </si>
  <si>
    <t>p</t>
  </si>
  <si>
    <t>gdp/pop*p growth</t>
  </si>
  <si>
    <t>gdp/pop*p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</si>
</sst>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rial"/>
      <family val="2"/>
      <scheme val="minor"/>
    </font>
    <font>
      <sz val="9"/>
      <color indexed="81"/>
      <name val="Tahoma"/>
    </font>
    <font>
      <b/>
      <sz val="9"/>
      <color indexed="81"/>
      <name val="Tahoma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78"/>
    </font>
    <font>
      <b/>
      <sz val="9"/>
      <color indexed="81"/>
      <name val="Tahoma"/>
      <charset val="178"/>
    </font>
    <font>
      <sz val="11"/>
      <color rgb="FF00000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7" fillId="0" borderId="0" xfId="0" applyFont="1" applyAlignment="1">
      <alignment horizontal="center" vertical="center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11"/>
  <sheetViews>
    <sheetView tabSelected="1" zoomScaleNormal="100" workbookViewId="0">
      <pane ySplit="1" topLeftCell="A2" activePane="bottomLeft" state="frozen"/>
      <selection activeCell="E1" sqref="E1"/>
      <selection pane="bottomLeft"/>
    </sheetView>
  </sheetViews>
  <sheetFormatPr defaultColWidth="9.6640625" defaultRowHeight="14" x14ac:dyDescent="0.3"/>
  <cols>
    <col min="1" max="1" width="9.75" style="1" bestFit="1" customWidth="1"/>
    <col min="2" max="2" width="9.75" style="2" bestFit="1" customWidth="1"/>
    <col min="3" max="3" width="12.9140625" style="2" customWidth="1"/>
    <col min="4" max="5" width="10.33203125" style="2" customWidth="1"/>
    <col min="6" max="6" width="12.4140625" style="2" customWidth="1"/>
    <col min="7" max="8" width="11.33203125" style="2" customWidth="1"/>
    <col min="9" max="9" width="9.25" style="2" customWidth="1"/>
    <col min="10" max="10" width="12.9140625" style="2" customWidth="1"/>
    <col min="11" max="11" width="14.9140625" style="2" customWidth="1"/>
    <col min="12" max="13" width="12.9140625" style="2" customWidth="1"/>
    <col min="14" max="14" width="12.4140625" style="2" bestFit="1" customWidth="1"/>
    <col min="15" max="15" width="13.4140625" style="2" bestFit="1" customWidth="1"/>
    <col min="16" max="16" width="12.6640625" style="2" bestFit="1" customWidth="1"/>
    <col min="17" max="17" width="19.1640625" style="2" bestFit="1" customWidth="1"/>
    <col min="18" max="18" width="12.4140625" style="2" bestFit="1" customWidth="1"/>
    <col min="19" max="19" width="9.25" style="2" bestFit="1" customWidth="1"/>
    <col min="20" max="20" width="12.5" style="2" bestFit="1" customWidth="1"/>
    <col min="21" max="21" width="12.4140625" style="2" bestFit="1" customWidth="1"/>
    <col min="22" max="16384" width="9.6640625" style="2"/>
  </cols>
  <sheetData>
    <row r="1" spans="1:21" x14ac:dyDescent="0.3">
      <c r="A1" s="1" t="s">
        <v>33</v>
      </c>
      <c r="B1" s="2" t="s">
        <v>0</v>
      </c>
      <c r="C1" s="2" t="s">
        <v>35</v>
      </c>
      <c r="D1" s="2" t="s">
        <v>1</v>
      </c>
      <c r="E1" s="2" t="s">
        <v>2</v>
      </c>
      <c r="F1" s="2" t="s">
        <v>34</v>
      </c>
      <c r="G1" s="2" t="s">
        <v>37</v>
      </c>
      <c r="H1" s="2" t="s">
        <v>38</v>
      </c>
      <c r="I1" s="2" t="s">
        <v>45</v>
      </c>
      <c r="J1" s="2" t="s">
        <v>56</v>
      </c>
      <c r="K1" s="2" t="s">
        <v>44</v>
      </c>
      <c r="L1" s="2" t="s">
        <v>46</v>
      </c>
      <c r="M1" s="2" t="s">
        <v>58</v>
      </c>
      <c r="N1" s="4" t="s">
        <v>43</v>
      </c>
      <c r="O1" s="3" t="s">
        <v>39</v>
      </c>
      <c r="P1" s="3" t="s">
        <v>40</v>
      </c>
      <c r="Q1" s="3" t="s">
        <v>57</v>
      </c>
      <c r="R1" s="3" t="s">
        <v>48</v>
      </c>
      <c r="S1" s="3" t="s">
        <v>49</v>
      </c>
      <c r="T1" s="3" t="s">
        <v>41</v>
      </c>
      <c r="U1" s="3" t="s">
        <v>42</v>
      </c>
    </row>
    <row r="2" spans="1:21" x14ac:dyDescent="0.3">
      <c r="A2" s="1" t="s">
        <v>7</v>
      </c>
      <c r="B2" s="2">
        <v>1391</v>
      </c>
      <c r="C2" s="2">
        <v>5218622</v>
      </c>
      <c r="D2" s="2">
        <v>1474615</v>
      </c>
      <c r="E2" s="2">
        <v>1538719</v>
      </c>
      <c r="F2" s="2">
        <v>246729000</v>
      </c>
      <c r="G2" s="2">
        <v>11427000</v>
      </c>
      <c r="H2" s="2">
        <v>38217000</v>
      </c>
      <c r="I2" s="2">
        <v>2470000</v>
      </c>
      <c r="J2" s="2">
        <v>18.230259558324544</v>
      </c>
      <c r="K2" s="2">
        <f>'1390'!F33</f>
        <v>0.54342633132259166</v>
      </c>
      <c r="L2" s="2">
        <f t="shared" ref="L2:L65" si="0">F2/I2</f>
        <v>99.890283400809722</v>
      </c>
      <c r="M2" s="2">
        <f>(F2)/(I2*J2)</f>
        <v>5.4793670425387058</v>
      </c>
      <c r="N2" s="2">
        <f t="shared" ref="N2:N65" si="1">C2/F2</f>
        <v>2.1151230702511663E-2</v>
      </c>
      <c r="O2" s="2">
        <f t="shared" ref="O2:O65" si="2">D2/F2</f>
        <v>5.9766586011372799E-3</v>
      </c>
      <c r="P2" s="2">
        <f t="shared" ref="P2:P65" si="3">E2/F2</f>
        <v>6.2364740261582549E-3</v>
      </c>
      <c r="Q2" s="2">
        <f>'1390'!J33</f>
        <v>0.15512545913428238</v>
      </c>
      <c r="R2">
        <v>0.30824455651986254</v>
      </c>
      <c r="S2" s="2">
        <v>0.14899999999999999</v>
      </c>
      <c r="T2" s="2">
        <f t="shared" ref="T2:T65" si="4">G2/F2</f>
        <v>4.6313972009775911E-2</v>
      </c>
      <c r="U2" s="2">
        <f t="shared" ref="U2:U65" si="5">H2/F2</f>
        <v>0.15489464148924528</v>
      </c>
    </row>
    <row r="3" spans="1:21" x14ac:dyDescent="0.3">
      <c r="A3" s="1" t="s">
        <v>5</v>
      </c>
      <c r="B3" s="2">
        <v>1391</v>
      </c>
      <c r="C3" s="2">
        <v>1174626</v>
      </c>
      <c r="D3" s="2">
        <v>311255</v>
      </c>
      <c r="E3" s="2">
        <v>277999</v>
      </c>
      <c r="F3" s="2">
        <v>77453000</v>
      </c>
      <c r="G3" s="2">
        <v>19569000</v>
      </c>
      <c r="H3" s="2">
        <v>4941000</v>
      </c>
      <c r="I3" s="2">
        <v>1252000</v>
      </c>
      <c r="J3" s="2">
        <v>19.170686691606736</v>
      </c>
      <c r="K3" s="2">
        <f>'1390'!F34</f>
        <v>0.31856041193888529</v>
      </c>
      <c r="L3" s="2">
        <f t="shared" si="0"/>
        <v>61.863418530351439</v>
      </c>
      <c r="M3" s="2">
        <f>(F3)/(I3*J3)</f>
        <v>3.2269797908405824</v>
      </c>
      <c r="N3" s="2">
        <f t="shared" si="1"/>
        <v>1.5165661756161802E-2</v>
      </c>
      <c r="O3" s="2">
        <f t="shared" si="2"/>
        <v>4.0186306534285305E-3</v>
      </c>
      <c r="P3" s="2">
        <f t="shared" si="3"/>
        <v>3.5892605838379406E-3</v>
      </c>
      <c r="Q3" s="2">
        <f>'1390'!J34</f>
        <v>-7.9244029619055925E-2</v>
      </c>
      <c r="R3">
        <v>0.32222253311086008</v>
      </c>
      <c r="S3" s="2">
        <v>0.16300000000000001</v>
      </c>
      <c r="T3" s="2">
        <f t="shared" si="4"/>
        <v>0.25265644971789342</v>
      </c>
      <c r="U3" s="2">
        <f t="shared" si="5"/>
        <v>6.3793526396653449E-2</v>
      </c>
    </row>
    <row r="4" spans="1:21" x14ac:dyDescent="0.3">
      <c r="A4" s="1" t="s">
        <v>4</v>
      </c>
      <c r="B4" s="2">
        <v>1391</v>
      </c>
      <c r="C4" s="2">
        <v>2841204</v>
      </c>
      <c r="D4" s="2">
        <v>791058</v>
      </c>
      <c r="E4" s="2">
        <v>713068</v>
      </c>
      <c r="F4" s="2">
        <v>267083534</v>
      </c>
      <c r="G4" s="2">
        <v>36794000</v>
      </c>
      <c r="H4" s="2">
        <v>57008000</v>
      </c>
      <c r="I4" s="2">
        <v>3761000</v>
      </c>
      <c r="J4" s="2">
        <v>16.45735955950871</v>
      </c>
      <c r="K4" s="2">
        <f>'1390'!F35</f>
        <v>0.41983334476463563</v>
      </c>
      <c r="L4" s="2">
        <f t="shared" si="0"/>
        <v>71.013968093592126</v>
      </c>
      <c r="M4" s="2">
        <f t="shared" ref="M4:M67" si="6">(F4)/(I4*J4)</f>
        <v>4.3150280478961633</v>
      </c>
      <c r="N4" s="2">
        <f t="shared" si="1"/>
        <v>1.0637885299211294E-2</v>
      </c>
      <c r="O4" s="2">
        <f t="shared" si="2"/>
        <v>2.9618374002794196E-3</v>
      </c>
      <c r="P4" s="2">
        <f t="shared" si="3"/>
        <v>2.6698313794215407E-3</v>
      </c>
      <c r="Q4" s="2">
        <f>'1390'!J35</f>
        <v>-1.8548235577683866E-2</v>
      </c>
      <c r="R4">
        <v>0.33823512398979405</v>
      </c>
      <c r="S4" s="2">
        <v>0.12300000000000001</v>
      </c>
      <c r="T4" s="2">
        <f t="shared" si="4"/>
        <v>0.13776214298557243</v>
      </c>
      <c r="U4" s="2">
        <f t="shared" si="5"/>
        <v>0.21344632949180611</v>
      </c>
    </row>
    <row r="5" spans="1:21" x14ac:dyDescent="0.3">
      <c r="A5" s="1" t="s">
        <v>3</v>
      </c>
      <c r="B5" s="2">
        <v>1391</v>
      </c>
      <c r="C5" s="2">
        <v>6814401</v>
      </c>
      <c r="D5" s="2">
        <v>2013955</v>
      </c>
      <c r="E5" s="2">
        <v>2269279</v>
      </c>
      <c r="F5" s="2">
        <v>269705783</v>
      </c>
      <c r="G5" s="2">
        <v>33472000</v>
      </c>
      <c r="H5" s="2">
        <v>12478000</v>
      </c>
      <c r="I5" s="2">
        <v>3117000</v>
      </c>
      <c r="J5" s="2">
        <v>17.521846711051133</v>
      </c>
      <c r="K5" s="2">
        <f>'1390'!F36</f>
        <v>1.215109036063873</v>
      </c>
      <c r="L5" s="2">
        <f t="shared" si="0"/>
        <v>86.527360603144047</v>
      </c>
      <c r="M5" s="2">
        <f t="shared" si="6"/>
        <v>4.938255768929352</v>
      </c>
      <c r="N5" s="2">
        <f t="shared" si="1"/>
        <v>2.5266054454605447E-2</v>
      </c>
      <c r="O5" s="2">
        <f t="shared" si="2"/>
        <v>7.4672295773502194E-3</v>
      </c>
      <c r="P5" s="2">
        <f t="shared" si="3"/>
        <v>8.4139056076524693E-3</v>
      </c>
      <c r="Q5" s="2">
        <f>'1390'!J36</f>
        <v>0.54313121783884155</v>
      </c>
      <c r="R5">
        <v>0.31401448152768635</v>
      </c>
      <c r="S5" s="2">
        <v>0.157</v>
      </c>
      <c r="T5" s="2">
        <f t="shared" si="4"/>
        <v>0.12410560733137858</v>
      </c>
      <c r="U5" s="2">
        <f t="shared" si="5"/>
        <v>4.6265229692905772E-2</v>
      </c>
    </row>
    <row r="6" spans="1:21" x14ac:dyDescent="0.3">
      <c r="A6" s="1" t="s">
        <v>9</v>
      </c>
      <c r="B6" s="2">
        <v>1391</v>
      </c>
      <c r="C6" s="2">
        <v>10097414</v>
      </c>
      <c r="D6" s="2">
        <v>7667743</v>
      </c>
      <c r="E6" s="2">
        <v>988936</v>
      </c>
      <c r="F6" s="2">
        <v>472394130</v>
      </c>
      <c r="G6" s="2">
        <v>11992000</v>
      </c>
      <c r="H6" s="2">
        <v>87811000</v>
      </c>
      <c r="I6" s="2">
        <v>1058000</v>
      </c>
      <c r="J6" s="2">
        <v>17.624514734971946</v>
      </c>
      <c r="K6" s="2">
        <f>'1390'!F37</f>
        <v>0.81532236995496643</v>
      </c>
      <c r="L6" s="2">
        <f t="shared" si="0"/>
        <v>446.49728733459358</v>
      </c>
      <c r="M6" s="2">
        <f t="shared" si="6"/>
        <v>25.333876934984126</v>
      </c>
      <c r="N6" s="2">
        <f t="shared" si="1"/>
        <v>2.1374977711937276E-2</v>
      </c>
      <c r="O6" s="2">
        <f t="shared" si="2"/>
        <v>1.623166443664319E-2</v>
      </c>
      <c r="P6" s="2">
        <f t="shared" si="3"/>
        <v>2.0934553102935466E-3</v>
      </c>
      <c r="Q6" s="2">
        <f>'1390'!J37</f>
        <v>0.28955160293491505</v>
      </c>
      <c r="R6">
        <v>0.24784946452179851</v>
      </c>
      <c r="S6" s="2">
        <v>0.11900000000000001</v>
      </c>
      <c r="T6" s="2">
        <f t="shared" si="4"/>
        <v>2.538558216208148E-2</v>
      </c>
      <c r="U6" s="2">
        <f t="shared" si="5"/>
        <v>0.18588503629374056</v>
      </c>
    </row>
    <row r="7" spans="1:21" x14ac:dyDescent="0.3">
      <c r="A7" s="1" t="s">
        <v>10</v>
      </c>
      <c r="B7" s="2">
        <v>1391</v>
      </c>
      <c r="C7" s="2">
        <v>854423</v>
      </c>
      <c r="D7" s="2">
        <v>293551</v>
      </c>
      <c r="E7" s="2">
        <v>191317</v>
      </c>
      <c r="F7" s="2">
        <v>56279620</v>
      </c>
      <c r="G7" s="2">
        <v>11991000</v>
      </c>
      <c r="H7" s="2">
        <v>7143000</v>
      </c>
      <c r="I7" s="2">
        <v>902000</v>
      </c>
      <c r="J7" s="2">
        <v>15.809076928725792</v>
      </c>
      <c r="K7" s="2">
        <f>'1390'!F38</f>
        <v>0.28948512185388803</v>
      </c>
      <c r="L7" s="2">
        <f t="shared" si="0"/>
        <v>62.394257206208422</v>
      </c>
      <c r="M7" s="2">
        <f t="shared" si="6"/>
        <v>3.9467362634459255</v>
      </c>
      <c r="N7" s="2">
        <f t="shared" si="1"/>
        <v>1.5181747851175967E-2</v>
      </c>
      <c r="O7" s="2">
        <f t="shared" si="2"/>
        <v>5.2159378474836895E-3</v>
      </c>
      <c r="P7" s="2">
        <f t="shared" si="3"/>
        <v>3.3994010620540791E-3</v>
      </c>
      <c r="Q7" s="2">
        <f>'1390'!J38</f>
        <v>-0.14383326489418966</v>
      </c>
      <c r="R7">
        <v>0.34480151550769134</v>
      </c>
      <c r="S7" s="2">
        <v>0.111</v>
      </c>
      <c r="T7" s="2">
        <f t="shared" si="4"/>
        <v>0.2130611400716636</v>
      </c>
      <c r="U7" s="2">
        <f t="shared" si="5"/>
        <v>0.12691983350278485</v>
      </c>
    </row>
    <row r="8" spans="1:21" x14ac:dyDescent="0.3">
      <c r="A8" s="1" t="s">
        <v>6</v>
      </c>
      <c r="B8" s="2">
        <v>1391</v>
      </c>
      <c r="C8" s="2">
        <v>21855213</v>
      </c>
      <c r="D8" s="2">
        <v>10639789</v>
      </c>
      <c r="E8" s="2">
        <v>6459341</v>
      </c>
      <c r="F8" s="2">
        <v>519635350</v>
      </c>
      <c r="G8" s="2">
        <v>31762000</v>
      </c>
      <c r="H8" s="2">
        <v>154970000</v>
      </c>
      <c r="I8" s="2">
        <v>4930000</v>
      </c>
      <c r="J8" s="2">
        <v>18.827011151441486</v>
      </c>
      <c r="K8" s="2">
        <f>'1390'!F39</f>
        <v>0.50912283001947811</v>
      </c>
      <c r="L8" s="2">
        <f t="shared" si="0"/>
        <v>105.40270791075051</v>
      </c>
      <c r="M8" s="2">
        <f t="shared" si="6"/>
        <v>5.5984833207410292</v>
      </c>
      <c r="N8" s="2">
        <f t="shared" si="1"/>
        <v>4.2058749467294709E-2</v>
      </c>
      <c r="O8" s="2">
        <f t="shared" si="2"/>
        <v>2.0475491130462931E-2</v>
      </c>
      <c r="P8" s="2">
        <f t="shared" si="3"/>
        <v>1.2430526522108245E-2</v>
      </c>
      <c r="Q8" s="2">
        <f>'1390'!J39</f>
        <v>6.03782424712049E-2</v>
      </c>
      <c r="R8">
        <v>0.31459606363737463</v>
      </c>
      <c r="S8" s="2">
        <v>0.13400000000000001</v>
      </c>
      <c r="T8" s="2">
        <f t="shared" si="4"/>
        <v>6.1123632177833939E-2</v>
      </c>
      <c r="U8" s="2">
        <f t="shared" si="5"/>
        <v>0.29822836340907138</v>
      </c>
    </row>
    <row r="9" spans="1:21" x14ac:dyDescent="0.3">
      <c r="A9" s="1" t="s">
        <v>18</v>
      </c>
      <c r="B9" s="2">
        <v>1391</v>
      </c>
      <c r="C9" s="2">
        <v>7941900</v>
      </c>
      <c r="D9" s="2">
        <v>3391142</v>
      </c>
      <c r="E9" s="2">
        <v>1822227</v>
      </c>
      <c r="F9" s="2">
        <v>351686347</v>
      </c>
      <c r="G9" s="2">
        <v>65402000</v>
      </c>
      <c r="H9" s="2">
        <v>46589000</v>
      </c>
      <c r="I9" s="2">
        <v>4647000</v>
      </c>
      <c r="J9" s="2">
        <v>19.140327531413131</v>
      </c>
      <c r="K9" s="2">
        <f>'1390'!F40</f>
        <v>0.13219520196919893</v>
      </c>
      <c r="L9" s="2">
        <f t="shared" si="0"/>
        <v>75.680298472132563</v>
      </c>
      <c r="M9" s="2">
        <f t="shared" si="6"/>
        <v>3.9539709207131355</v>
      </c>
      <c r="N9" s="2">
        <f t="shared" si="1"/>
        <v>2.2582338119597232E-2</v>
      </c>
      <c r="O9" s="2">
        <f t="shared" si="2"/>
        <v>9.6425181953395528E-3</v>
      </c>
      <c r="P9" s="2">
        <f t="shared" si="3"/>
        <v>5.1813981849002516E-3</v>
      </c>
      <c r="Q9" s="2">
        <f>'1390'!J40</f>
        <v>-0.20181366874384121</v>
      </c>
      <c r="R9">
        <v>0.30066448185422046</v>
      </c>
      <c r="S9" s="2">
        <v>0.13900000000000001</v>
      </c>
      <c r="T9" s="2">
        <f t="shared" si="4"/>
        <v>0.18596684391617851</v>
      </c>
      <c r="U9" s="2">
        <f t="shared" si="5"/>
        <v>0.13247315512080426</v>
      </c>
    </row>
    <row r="10" spans="1:21" x14ac:dyDescent="0.3">
      <c r="A10" s="1" t="s">
        <v>26</v>
      </c>
      <c r="B10" s="2">
        <v>1391</v>
      </c>
      <c r="C10" s="2">
        <v>3379602</v>
      </c>
      <c r="D10" s="2">
        <v>731503</v>
      </c>
      <c r="E10" s="2">
        <v>1172371</v>
      </c>
      <c r="F10" s="2">
        <v>163099032</v>
      </c>
      <c r="G10" s="2">
        <v>23024000</v>
      </c>
      <c r="H10" s="2">
        <v>17457000</v>
      </c>
      <c r="I10" s="2">
        <v>2490000</v>
      </c>
      <c r="J10" s="2">
        <v>18.900678486342283</v>
      </c>
      <c r="K10" s="2">
        <f>'1390'!F41</f>
        <v>0.34808669811679982</v>
      </c>
      <c r="L10" s="2">
        <f t="shared" si="0"/>
        <v>65.501619277108432</v>
      </c>
      <c r="M10" s="2">
        <f t="shared" si="6"/>
        <v>3.4655697320305303</v>
      </c>
      <c r="N10" s="2">
        <f t="shared" si="1"/>
        <v>2.0721165285640691E-2</v>
      </c>
      <c r="O10" s="2">
        <f t="shared" si="2"/>
        <v>4.4850235530521114E-3</v>
      </c>
      <c r="P10" s="2">
        <f t="shared" si="3"/>
        <v>7.1880929373020434E-3</v>
      </c>
      <c r="Q10" s="2">
        <f>'1390'!J41</f>
        <v>-3.9353442416068661E-2</v>
      </c>
      <c r="R10">
        <v>0.28186078215608634</v>
      </c>
      <c r="S10" s="2">
        <v>0.182</v>
      </c>
      <c r="T10" s="2">
        <f t="shared" si="4"/>
        <v>0.14116576731123701</v>
      </c>
      <c r="U10" s="2">
        <f t="shared" si="5"/>
        <v>0.10703313064420886</v>
      </c>
    </row>
    <row r="11" spans="1:21" x14ac:dyDescent="0.3">
      <c r="A11" s="1" t="s">
        <v>25</v>
      </c>
      <c r="B11" s="2">
        <v>1391</v>
      </c>
      <c r="C11" s="2">
        <v>1322732</v>
      </c>
      <c r="D11" s="2">
        <v>322808</v>
      </c>
      <c r="E11" s="2">
        <v>286800</v>
      </c>
      <c r="F11" s="2">
        <v>91738000</v>
      </c>
      <c r="G11" s="2">
        <v>22565000</v>
      </c>
      <c r="H11" s="2">
        <v>6993000</v>
      </c>
      <c r="I11" s="2">
        <v>1795000</v>
      </c>
      <c r="J11" s="2">
        <v>17.151795036524</v>
      </c>
      <c r="K11" s="2">
        <f>'1390'!F42</f>
        <v>0.32952234184390478</v>
      </c>
      <c r="L11" s="2">
        <f t="shared" si="0"/>
        <v>51.107520891364899</v>
      </c>
      <c r="M11" s="2">
        <f t="shared" si="6"/>
        <v>2.9797184949175097</v>
      </c>
      <c r="N11" s="2">
        <f t="shared" si="1"/>
        <v>1.4418583356951318E-2</v>
      </c>
      <c r="O11" s="2">
        <f t="shared" si="2"/>
        <v>3.5188035492380474E-3</v>
      </c>
      <c r="P11" s="2">
        <f t="shared" si="3"/>
        <v>3.1262944472301556E-3</v>
      </c>
      <c r="Q11" s="2">
        <f>'1390'!J42</f>
        <v>-6.8998401994762704E-2</v>
      </c>
      <c r="R11">
        <v>0.30560136244677294</v>
      </c>
      <c r="S11" s="2">
        <v>9.8000000000000004E-2</v>
      </c>
      <c r="T11" s="2">
        <f t="shared" si="4"/>
        <v>0.24597222525016896</v>
      </c>
      <c r="U11" s="2">
        <f t="shared" si="5"/>
        <v>7.6227953519806407E-2</v>
      </c>
    </row>
    <row r="12" spans="1:21" x14ac:dyDescent="0.3">
      <c r="A12" s="1" t="s">
        <v>31</v>
      </c>
      <c r="B12" s="2">
        <v>1391</v>
      </c>
      <c r="C12" s="2">
        <v>1721576</v>
      </c>
      <c r="D12" s="2">
        <v>390338</v>
      </c>
      <c r="E12" s="2">
        <v>403430</v>
      </c>
      <c r="F12" s="2">
        <v>111347000</v>
      </c>
      <c r="G12" s="2">
        <v>24428000</v>
      </c>
      <c r="H12" s="2">
        <v>11860000</v>
      </c>
      <c r="I12" s="2">
        <v>1754000</v>
      </c>
      <c r="J12" s="2">
        <v>18.874527922074204</v>
      </c>
      <c r="K12" s="2">
        <f>'1390'!F43</f>
        <v>0.37623650670012704</v>
      </c>
      <c r="L12" s="2">
        <f t="shared" si="0"/>
        <v>63.48175598631699</v>
      </c>
      <c r="M12" s="2">
        <f t="shared" si="6"/>
        <v>3.3633559603932444</v>
      </c>
      <c r="N12" s="2">
        <f t="shared" si="1"/>
        <v>1.5461359533709933E-2</v>
      </c>
      <c r="O12" s="2">
        <f t="shared" si="2"/>
        <v>3.5055996120236738E-3</v>
      </c>
      <c r="P12" s="2">
        <f t="shared" si="3"/>
        <v>3.6231779931206048E-3</v>
      </c>
      <c r="Q12" s="2">
        <f>'1390'!J43</f>
        <v>-2.5550610500241131E-2</v>
      </c>
      <c r="R12">
        <v>0.31703462949740924</v>
      </c>
      <c r="S12" s="2">
        <v>0.10300000000000001</v>
      </c>
      <c r="T12" s="2">
        <f t="shared" si="4"/>
        <v>0.21938624300609805</v>
      </c>
      <c r="U12" s="2">
        <f t="shared" si="5"/>
        <v>0.10651387105175712</v>
      </c>
    </row>
    <row r="13" spans="1:21" x14ac:dyDescent="0.3">
      <c r="A13" s="1" t="s">
        <v>30</v>
      </c>
      <c r="B13" s="2">
        <v>1391</v>
      </c>
      <c r="C13" s="2">
        <v>5723656</v>
      </c>
      <c r="D13" s="2">
        <v>2188853</v>
      </c>
      <c r="E13" s="2">
        <v>2308338</v>
      </c>
      <c r="F13" s="2">
        <v>162681174</v>
      </c>
      <c r="G13" s="2">
        <v>16486000</v>
      </c>
      <c r="H13" s="2">
        <v>53084000</v>
      </c>
      <c r="I13" s="2">
        <v>1616000</v>
      </c>
      <c r="J13" s="2">
        <v>16.612412562063106</v>
      </c>
      <c r="K13" s="2">
        <f>'1390'!F44</f>
        <v>0.35167285807245602</v>
      </c>
      <c r="L13" s="2">
        <f t="shared" si="0"/>
        <v>100.66904331683169</v>
      </c>
      <c r="M13" s="2">
        <f t="shared" si="6"/>
        <v>6.0598689648922086</v>
      </c>
      <c r="N13" s="2">
        <f t="shared" si="1"/>
        <v>3.5183272036136151E-2</v>
      </c>
      <c r="O13" s="2">
        <f t="shared" si="2"/>
        <v>1.3454863560303542E-2</v>
      </c>
      <c r="P13" s="2">
        <f t="shared" si="3"/>
        <v>1.4189336991138262E-2</v>
      </c>
      <c r="Q13" s="2">
        <f>'1390'!J44</f>
        <v>-9.5265761709525457E-2</v>
      </c>
      <c r="R13">
        <v>0.33972496453016332</v>
      </c>
      <c r="S13" s="2">
        <v>9.6000000000000002E-2</v>
      </c>
      <c r="T13" s="2">
        <f t="shared" si="4"/>
        <v>0.1013393227663823</v>
      </c>
      <c r="U13" s="2">
        <f t="shared" si="5"/>
        <v>0.32630696407440485</v>
      </c>
    </row>
    <row r="14" spans="1:21" x14ac:dyDescent="0.3">
      <c r="A14" s="1" t="s">
        <v>8</v>
      </c>
      <c r="B14" s="2">
        <v>1391</v>
      </c>
      <c r="C14" s="2">
        <v>705490</v>
      </c>
      <c r="D14" s="2">
        <v>288749</v>
      </c>
      <c r="E14" s="2">
        <v>115411</v>
      </c>
      <c r="F14" s="2">
        <v>54949433</v>
      </c>
      <c r="G14" s="2">
        <v>6644000</v>
      </c>
      <c r="H14" s="2">
        <v>1481000</v>
      </c>
      <c r="I14" s="2">
        <v>562000</v>
      </c>
      <c r="J14" s="2">
        <v>16.944315932122674</v>
      </c>
      <c r="K14" s="2">
        <f>'1390'!F45</f>
        <v>-0.25973071614192916</v>
      </c>
      <c r="L14" s="2">
        <f t="shared" si="0"/>
        <v>97.774791814946624</v>
      </c>
      <c r="M14" s="2">
        <f t="shared" si="6"/>
        <v>5.7703593468525485</v>
      </c>
      <c r="N14" s="2">
        <f t="shared" si="1"/>
        <v>1.2838894989143928E-2</v>
      </c>
      <c r="O14" s="2">
        <f t="shared" si="2"/>
        <v>5.2548130933398347E-3</v>
      </c>
      <c r="P14" s="2">
        <f t="shared" si="3"/>
        <v>2.1003128458122579E-3</v>
      </c>
      <c r="Q14" s="2">
        <f>'1390'!J45</f>
        <v>-0.46727641993004032</v>
      </c>
      <c r="R14">
        <v>0.27354414497496321</v>
      </c>
      <c r="S14" s="2">
        <v>0.192</v>
      </c>
      <c r="T14" s="2">
        <f t="shared" si="4"/>
        <v>0.12091116572576827</v>
      </c>
      <c r="U14" s="2">
        <f t="shared" si="5"/>
        <v>2.6952052444290008E-2</v>
      </c>
    </row>
    <row r="15" spans="1:21" x14ac:dyDescent="0.3">
      <c r="A15" s="1" t="s">
        <v>22</v>
      </c>
      <c r="B15" s="2">
        <v>1391</v>
      </c>
      <c r="C15" s="2">
        <v>7654216</v>
      </c>
      <c r="D15" s="2">
        <v>4566713</v>
      </c>
      <c r="E15" s="2">
        <v>1308686</v>
      </c>
      <c r="F15" s="2">
        <v>218273000</v>
      </c>
      <c r="G15" s="2">
        <v>56809000</v>
      </c>
      <c r="H15" s="2">
        <v>37375000</v>
      </c>
      <c r="I15" s="2">
        <v>2983000</v>
      </c>
      <c r="J15" s="2">
        <v>20.179277050430819</v>
      </c>
      <c r="K15" s="2">
        <f>'1390'!F46</f>
        <v>0.46992150247374653</v>
      </c>
      <c r="L15" s="2">
        <f t="shared" si="0"/>
        <v>73.172309755279926</v>
      </c>
      <c r="M15" s="2">
        <f t="shared" si="6"/>
        <v>3.6261115585267074</v>
      </c>
      <c r="N15" s="2">
        <f t="shared" si="1"/>
        <v>3.5067168179298398E-2</v>
      </c>
      <c r="O15" s="2">
        <f t="shared" si="2"/>
        <v>2.0922024254030502E-2</v>
      </c>
      <c r="P15" s="2">
        <f t="shared" si="3"/>
        <v>5.9956384894146323E-3</v>
      </c>
      <c r="Q15" s="2">
        <f>'1390'!J46</f>
        <v>3.7557211325227061E-2</v>
      </c>
      <c r="R15">
        <v>0.29311480470816631</v>
      </c>
      <c r="S15" s="2">
        <v>8.199999999999999E-2</v>
      </c>
      <c r="T15" s="2">
        <f t="shared" si="4"/>
        <v>0.26026581391193598</v>
      </c>
      <c r="U15" s="2">
        <f t="shared" si="5"/>
        <v>0.17123052324382768</v>
      </c>
    </row>
    <row r="16" spans="1:21" x14ac:dyDescent="0.3">
      <c r="A16" s="1" t="s">
        <v>13</v>
      </c>
      <c r="B16" s="2">
        <v>1391</v>
      </c>
      <c r="C16" s="2">
        <v>1218197</v>
      </c>
      <c r="D16" s="2">
        <v>676519</v>
      </c>
      <c r="E16" s="2">
        <v>155908</v>
      </c>
      <c r="F16" s="2">
        <v>44558152</v>
      </c>
      <c r="G16" s="2">
        <v>10731000</v>
      </c>
      <c r="H16" s="2">
        <v>5500000</v>
      </c>
      <c r="I16" s="2">
        <v>867000</v>
      </c>
      <c r="J16" s="2">
        <v>16.57440228570551</v>
      </c>
      <c r="K16" s="2">
        <f>'1390'!F47</f>
        <v>0.41074453630633218</v>
      </c>
      <c r="L16" s="2">
        <f t="shared" si="0"/>
        <v>51.39348558246828</v>
      </c>
      <c r="M16" s="2">
        <f t="shared" si="6"/>
        <v>3.1007745978744747</v>
      </c>
      <c r="N16" s="2">
        <f t="shared" si="1"/>
        <v>2.7339486610665542E-2</v>
      </c>
      <c r="O16" s="2">
        <f t="shared" si="2"/>
        <v>1.5182833435282504E-2</v>
      </c>
      <c r="P16" s="2">
        <f t="shared" si="3"/>
        <v>3.4989781443359679E-3</v>
      </c>
      <c r="Q16" s="2">
        <f>'1390'!J47</f>
        <v>-2.210664705305242E-2</v>
      </c>
      <c r="R16">
        <v>0.33337921345392602</v>
      </c>
      <c r="S16" s="2">
        <v>8.3000000000000004E-2</v>
      </c>
      <c r="T16" s="2">
        <f t="shared" si="4"/>
        <v>0.24083135225177202</v>
      </c>
      <c r="U16" s="2">
        <f t="shared" si="5"/>
        <v>0.12343420346517064</v>
      </c>
    </row>
    <row r="17" spans="1:21" x14ac:dyDescent="0.3">
      <c r="A17" s="1" t="s">
        <v>12</v>
      </c>
      <c r="B17" s="2">
        <v>1391</v>
      </c>
      <c r="C17" s="2">
        <v>9361019</v>
      </c>
      <c r="D17" s="2">
        <v>2670774</v>
      </c>
      <c r="E17" s="2">
        <v>2575323</v>
      </c>
      <c r="F17" s="2">
        <v>398439766</v>
      </c>
      <c r="G17" s="2">
        <v>57074000</v>
      </c>
      <c r="H17" s="2">
        <v>34003000</v>
      </c>
      <c r="I17" s="2">
        <v>6080000</v>
      </c>
      <c r="J17" s="2">
        <v>20.370171123029237</v>
      </c>
      <c r="K17" s="2">
        <f>'1390'!F48</f>
        <v>0.26541756898376617</v>
      </c>
      <c r="L17" s="2">
        <f t="shared" si="0"/>
        <v>65.532856249999995</v>
      </c>
      <c r="M17" s="2">
        <f t="shared" si="6"/>
        <v>3.2170989558311889</v>
      </c>
      <c r="N17" s="2">
        <f t="shared" si="1"/>
        <v>2.3494188579560607E-2</v>
      </c>
      <c r="O17" s="2">
        <f t="shared" si="2"/>
        <v>6.7030809369564787E-3</v>
      </c>
      <c r="P17" s="2">
        <f t="shared" si="3"/>
        <v>6.4635190052792068E-3</v>
      </c>
      <c r="Q17" s="2">
        <f>'1390'!J48</f>
        <v>-0.12531791395197112</v>
      </c>
      <c r="R17">
        <v>0.31276799531143129</v>
      </c>
      <c r="S17" s="2">
        <v>0.13</v>
      </c>
      <c r="T17" s="2">
        <f t="shared" si="4"/>
        <v>0.14324373436159482</v>
      </c>
      <c r="U17" s="2">
        <f t="shared" si="5"/>
        <v>8.5340377395965034E-2</v>
      </c>
    </row>
    <row r="18" spans="1:21" x14ac:dyDescent="0.3">
      <c r="A18" s="1" t="s">
        <v>11</v>
      </c>
      <c r="B18" s="2">
        <v>1391</v>
      </c>
      <c r="C18" s="2">
        <v>663977</v>
      </c>
      <c r="D18" s="2">
        <v>225639</v>
      </c>
      <c r="E18" s="2">
        <v>138594</v>
      </c>
      <c r="F18" s="2">
        <v>36095104</v>
      </c>
      <c r="G18" s="2">
        <v>10801000</v>
      </c>
      <c r="H18" s="2">
        <v>3100000</v>
      </c>
      <c r="I18" s="2">
        <v>739000</v>
      </c>
      <c r="J18" s="2">
        <v>17.722600617409594</v>
      </c>
      <c r="K18" s="2">
        <f>'1390'!F49</f>
        <v>0.24134207281076439</v>
      </c>
      <c r="L18" s="2">
        <f t="shared" si="0"/>
        <v>48.84317185385656</v>
      </c>
      <c r="M18" s="2">
        <f t="shared" si="6"/>
        <v>2.7559822008219284</v>
      </c>
      <c r="N18" s="2">
        <f t="shared" si="1"/>
        <v>1.8395209499881202E-2</v>
      </c>
      <c r="O18" s="2">
        <f t="shared" si="2"/>
        <v>6.2512356246431653E-3</v>
      </c>
      <c r="P18" s="2">
        <f t="shared" si="3"/>
        <v>3.8396897263407248E-3</v>
      </c>
      <c r="Q18" s="2">
        <f>'1390'!J49</f>
        <v>-0.13792291533496909</v>
      </c>
      <c r="R18">
        <v>0.25956612458865608</v>
      </c>
      <c r="S18" s="2">
        <v>7.6999999999999999E-2</v>
      </c>
      <c r="T18" s="2">
        <f t="shared" si="4"/>
        <v>0.29923725943551788</v>
      </c>
      <c r="U18" s="2">
        <f t="shared" si="5"/>
        <v>8.5884224076484161E-2</v>
      </c>
    </row>
    <row r="19" spans="1:21" x14ac:dyDescent="0.3">
      <c r="A19" s="1" t="s">
        <v>14</v>
      </c>
      <c r="B19" s="2">
        <v>1391</v>
      </c>
      <c r="C19" s="2">
        <v>15213899</v>
      </c>
      <c r="D19" s="2">
        <v>6861214</v>
      </c>
      <c r="E19" s="2">
        <v>4711911</v>
      </c>
      <c r="F19" s="2">
        <v>772651000</v>
      </c>
      <c r="G19" s="2">
        <v>43794000</v>
      </c>
      <c r="H19" s="2">
        <v>163538000</v>
      </c>
      <c r="I19" s="2">
        <v>4567000</v>
      </c>
      <c r="J19" s="2">
        <v>20.191562352112001</v>
      </c>
      <c r="K19" s="2">
        <f>'1390'!F50</f>
        <v>-0.45733967728655234</v>
      </c>
      <c r="L19" s="2">
        <f t="shared" si="0"/>
        <v>169.18130063499015</v>
      </c>
      <c r="M19" s="2">
        <f t="shared" si="6"/>
        <v>8.3788117870578791</v>
      </c>
      <c r="N19" s="2">
        <f t="shared" si="1"/>
        <v>1.9690518746497448E-2</v>
      </c>
      <c r="O19" s="2">
        <f t="shared" si="2"/>
        <v>8.8800946352234067E-3</v>
      </c>
      <c r="P19" s="2">
        <f t="shared" si="3"/>
        <v>6.0983691213756276E-3</v>
      </c>
      <c r="Q19" s="2">
        <f>'1390'!J50</f>
        <v>-0.61774199881799274</v>
      </c>
      <c r="R19">
        <v>0.30811526008910251</v>
      </c>
      <c r="S19" s="2">
        <v>0.13800000000000001</v>
      </c>
      <c r="T19" s="2">
        <f t="shared" si="4"/>
        <v>5.668018290275946E-2</v>
      </c>
      <c r="U19" s="2">
        <f t="shared" si="5"/>
        <v>0.21165830368432836</v>
      </c>
    </row>
    <row r="20" spans="1:21" x14ac:dyDescent="0.3">
      <c r="A20" s="1" t="s">
        <v>24</v>
      </c>
      <c r="B20" s="2">
        <v>1391</v>
      </c>
      <c r="C20" s="2">
        <v>854322</v>
      </c>
      <c r="D20" s="2">
        <v>343260</v>
      </c>
      <c r="E20" s="2">
        <v>148312</v>
      </c>
      <c r="F20" s="2">
        <v>109520388</v>
      </c>
      <c r="G20" s="2">
        <v>7090000</v>
      </c>
      <c r="H20" s="2">
        <v>1594000</v>
      </c>
      <c r="I20" s="2">
        <v>669000</v>
      </c>
      <c r="J20" s="2">
        <v>16.553267907615965</v>
      </c>
      <c r="K20" s="2">
        <f>'1390'!F51</f>
        <v>-0.34191928635293117</v>
      </c>
      <c r="L20" s="2">
        <f t="shared" si="0"/>
        <v>163.70760538116591</v>
      </c>
      <c r="M20" s="2">
        <f t="shared" si="6"/>
        <v>9.8897454143085515</v>
      </c>
      <c r="N20" s="2">
        <f t="shared" si="1"/>
        <v>7.8005749943106479E-3</v>
      </c>
      <c r="O20" s="2">
        <f t="shared" si="2"/>
        <v>3.1342109562285335E-3</v>
      </c>
      <c r="P20" s="2">
        <f t="shared" si="3"/>
        <v>1.3541953485409492E-3</v>
      </c>
      <c r="Q20" s="2">
        <f>'1390'!J51</f>
        <v>-0.54168651154170444</v>
      </c>
      <c r="R20">
        <v>0.29089479323216183</v>
      </c>
      <c r="S20" s="2">
        <v>0.12300000000000001</v>
      </c>
      <c r="T20" s="2">
        <f t="shared" si="4"/>
        <v>6.4736804986483432E-2</v>
      </c>
      <c r="U20" s="2">
        <f t="shared" si="5"/>
        <v>1.4554367721925894E-2</v>
      </c>
    </row>
    <row r="21" spans="1:21" x14ac:dyDescent="0.3">
      <c r="A21" s="1" t="s">
        <v>21</v>
      </c>
      <c r="B21" s="2">
        <v>1391</v>
      </c>
      <c r="C21" s="2">
        <v>1649368</v>
      </c>
      <c r="D21" s="2">
        <v>714185</v>
      </c>
      <c r="E21" s="2">
        <v>326887</v>
      </c>
      <c r="F21" s="2">
        <v>75924000</v>
      </c>
      <c r="G21" s="2">
        <v>14360000</v>
      </c>
      <c r="H21" s="2">
        <v>4361000</v>
      </c>
      <c r="I21" s="2">
        <v>1514000</v>
      </c>
      <c r="J21" s="2">
        <v>18.318329688761786</v>
      </c>
      <c r="K21" s="2">
        <f>'1390'!F52</f>
        <v>0.31023856963970275</v>
      </c>
      <c r="L21" s="2">
        <f t="shared" si="0"/>
        <v>50.147952443857335</v>
      </c>
      <c r="M21" s="2">
        <f t="shared" si="6"/>
        <v>2.7375832456287146</v>
      </c>
      <c r="N21" s="2">
        <f t="shared" si="1"/>
        <v>2.1723934460776567E-2</v>
      </c>
      <c r="O21" s="2">
        <f t="shared" si="2"/>
        <v>9.4065776302618403E-3</v>
      </c>
      <c r="P21" s="2">
        <f t="shared" si="3"/>
        <v>4.3054501870291341E-3</v>
      </c>
      <c r="Q21" s="2">
        <f>'1390'!J52</f>
        <v>-8.6186308595190955E-2</v>
      </c>
      <c r="R21">
        <v>0.31949304711426463</v>
      </c>
      <c r="S21" s="2">
        <v>0.188</v>
      </c>
      <c r="T21" s="2">
        <f t="shared" si="4"/>
        <v>0.18913650492597861</v>
      </c>
      <c r="U21" s="2">
        <f t="shared" si="5"/>
        <v>5.7439017965333752E-2</v>
      </c>
    </row>
    <row r="22" spans="1:21" x14ac:dyDescent="0.3">
      <c r="A22" s="1" t="s">
        <v>23</v>
      </c>
      <c r="B22" s="2">
        <v>1391</v>
      </c>
      <c r="C22" s="2">
        <v>2101031</v>
      </c>
      <c r="D22" s="2">
        <v>565234</v>
      </c>
      <c r="E22" s="2">
        <v>578971</v>
      </c>
      <c r="F22" s="2">
        <v>135010000</v>
      </c>
      <c r="G22" s="2">
        <v>16293000</v>
      </c>
      <c r="H22" s="2">
        <v>19940000</v>
      </c>
      <c r="I22" s="2">
        <v>1946000</v>
      </c>
      <c r="J22" s="2">
        <v>17.962924609020337</v>
      </c>
      <c r="K22" s="2">
        <f>'1390'!F53</f>
        <v>0.36151760535591365</v>
      </c>
      <c r="L22" s="2">
        <f t="shared" si="0"/>
        <v>69.378211716341212</v>
      </c>
      <c r="M22" s="2">
        <f t="shared" si="6"/>
        <v>3.8623004453017611</v>
      </c>
      <c r="N22" s="2">
        <f t="shared" si="1"/>
        <v>1.5562039848900082E-2</v>
      </c>
      <c r="O22" s="2">
        <f t="shared" si="2"/>
        <v>4.1866083993778239E-3</v>
      </c>
      <c r="P22" s="2">
        <f t="shared" si="3"/>
        <v>4.2883564180431081E-3</v>
      </c>
      <c r="Q22" s="2">
        <f>'1390'!J53</f>
        <v>-1.4384515967518536E-2</v>
      </c>
      <c r="R22">
        <v>0.28220079281490401</v>
      </c>
      <c r="S22" s="2">
        <v>0.18899999999999997</v>
      </c>
      <c r="T22" s="2">
        <f t="shared" si="4"/>
        <v>0.1206799496333605</v>
      </c>
      <c r="U22" s="2">
        <f t="shared" si="5"/>
        <v>0.14769276349900007</v>
      </c>
    </row>
    <row r="23" spans="1:21" x14ac:dyDescent="0.3">
      <c r="A23" s="1" t="s">
        <v>27</v>
      </c>
      <c r="B23" s="2">
        <v>1391</v>
      </c>
      <c r="C23" s="2">
        <v>1466578</v>
      </c>
      <c r="D23" s="2">
        <v>487616</v>
      </c>
      <c r="E23" s="2">
        <v>276754</v>
      </c>
      <c r="F23" s="2">
        <v>92992112</v>
      </c>
      <c r="G23" s="2">
        <v>22953000</v>
      </c>
      <c r="H23" s="2">
        <v>6039000</v>
      </c>
      <c r="I23" s="2">
        <v>1756000</v>
      </c>
      <c r="J23" s="2">
        <v>15.754032263389755</v>
      </c>
      <c r="K23" s="2">
        <f>'1390'!F54</f>
        <v>0.29568123533033969</v>
      </c>
      <c r="L23" s="2">
        <f t="shared" si="0"/>
        <v>52.956783599088837</v>
      </c>
      <c r="M23" s="2">
        <f t="shared" si="6"/>
        <v>3.3614748728268924</v>
      </c>
      <c r="N23" s="2">
        <f t="shared" si="1"/>
        <v>1.5770993565561775E-2</v>
      </c>
      <c r="O23" s="2">
        <f t="shared" si="2"/>
        <v>5.2436275455277322E-3</v>
      </c>
      <c r="P23" s="2">
        <f t="shared" si="3"/>
        <v>2.9761018870073626E-3</v>
      </c>
      <c r="Q23" s="2">
        <f>'1390'!J54</f>
        <v>-9.6514425129402698E-2</v>
      </c>
      <c r="R23">
        <v>0.30402999861863267</v>
      </c>
      <c r="S23" s="2">
        <v>0.20399999999999999</v>
      </c>
      <c r="T23" s="2">
        <f t="shared" si="4"/>
        <v>0.24682738682179839</v>
      </c>
      <c r="U23" s="2">
        <f t="shared" si="5"/>
        <v>6.4940991984352395E-2</v>
      </c>
    </row>
    <row r="24" spans="1:21" x14ac:dyDescent="0.3">
      <c r="A24" s="1" t="s">
        <v>29</v>
      </c>
      <c r="B24" s="2">
        <v>1391</v>
      </c>
      <c r="C24" s="2">
        <v>7462087</v>
      </c>
      <c r="D24" s="2">
        <v>3392928</v>
      </c>
      <c r="E24" s="2">
        <v>2894353</v>
      </c>
      <c r="F24" s="2">
        <v>166945114</v>
      </c>
      <c r="G24" s="2">
        <v>17124000</v>
      </c>
      <c r="H24" s="2">
        <v>60837000</v>
      </c>
      <c r="I24" s="2">
        <v>1417000</v>
      </c>
      <c r="J24" s="2">
        <v>18.739885992331359</v>
      </c>
      <c r="K24" s="2">
        <f>'1390'!F55</f>
        <v>0.53456854129080866</v>
      </c>
      <c r="L24" s="2">
        <f t="shared" si="0"/>
        <v>117.81588849682427</v>
      </c>
      <c r="M24" s="2">
        <f t="shared" si="6"/>
        <v>6.2869052962774843</v>
      </c>
      <c r="N24" s="2">
        <f t="shared" si="1"/>
        <v>4.4697846023813548E-2</v>
      </c>
      <c r="O24" s="2">
        <f t="shared" si="2"/>
        <v>2.0323613663829659E-2</v>
      </c>
      <c r="P24" s="2">
        <f t="shared" si="3"/>
        <v>1.7337153095717435E-2</v>
      </c>
      <c r="Q24" s="2">
        <f>'1390'!J55</f>
        <v>7.0554769668149428E-2</v>
      </c>
      <c r="R24">
        <v>0.33099570196942918</v>
      </c>
      <c r="S24" s="2">
        <v>9.5000000000000001E-2</v>
      </c>
      <c r="T24" s="2">
        <f t="shared" si="4"/>
        <v>0.102572633542303</v>
      </c>
      <c r="U24" s="2">
        <f t="shared" si="5"/>
        <v>0.36441318072956602</v>
      </c>
    </row>
    <row r="25" spans="1:21" x14ac:dyDescent="0.3">
      <c r="A25" s="1" t="s">
        <v>28</v>
      </c>
      <c r="B25" s="2">
        <v>1391</v>
      </c>
      <c r="C25" s="2">
        <v>4765024</v>
      </c>
      <c r="D25" s="2">
        <v>1277955</v>
      </c>
      <c r="E25" s="2">
        <v>1512792</v>
      </c>
      <c r="F25" s="2">
        <v>258089000</v>
      </c>
      <c r="G25" s="2">
        <v>64747000</v>
      </c>
      <c r="H25" s="2">
        <v>27040000</v>
      </c>
      <c r="I25" s="2">
        <v>3115000</v>
      </c>
      <c r="J25" s="2">
        <v>18.401802963131551</v>
      </c>
      <c r="K25" s="2">
        <f>'1390'!F56</f>
        <v>0.36621290563976266</v>
      </c>
      <c r="L25" s="2">
        <f t="shared" si="0"/>
        <v>82.853611556982344</v>
      </c>
      <c r="M25" s="2">
        <f t="shared" si="6"/>
        <v>4.5024724872329909</v>
      </c>
      <c r="N25" s="2">
        <f t="shared" si="1"/>
        <v>1.8462716349786315E-2</v>
      </c>
      <c r="O25" s="2">
        <f t="shared" si="2"/>
        <v>4.9516058413957972E-3</v>
      </c>
      <c r="P25" s="2">
        <f t="shared" si="3"/>
        <v>5.8615128889646598E-3</v>
      </c>
      <c r="Q25" s="2">
        <f>'1390'!J56</f>
        <v>-1.70068255902334E-2</v>
      </c>
      <c r="R25">
        <v>0.27067636438203052</v>
      </c>
      <c r="S25" s="2">
        <v>0.10300000000000001</v>
      </c>
      <c r="T25" s="2">
        <f t="shared" si="4"/>
        <v>0.25087082363060803</v>
      </c>
      <c r="U25" s="2">
        <f t="shared" si="5"/>
        <v>0.10477005994056314</v>
      </c>
    </row>
    <row r="26" spans="1:21" x14ac:dyDescent="0.3">
      <c r="A26" s="1" t="s">
        <v>19</v>
      </c>
      <c r="B26" s="2">
        <v>1391</v>
      </c>
      <c r="C26" s="2">
        <v>3620471</v>
      </c>
      <c r="D26" s="2">
        <v>1077700</v>
      </c>
      <c r="E26" s="2">
        <v>1547598</v>
      </c>
      <c r="F26" s="2">
        <v>111419000</v>
      </c>
      <c r="G26" s="2">
        <v>18248000</v>
      </c>
      <c r="H26" s="2">
        <v>33683000</v>
      </c>
      <c r="I26" s="2">
        <v>1216000</v>
      </c>
      <c r="J26" s="2">
        <v>18.907752761185165</v>
      </c>
      <c r="K26" s="2">
        <f>'1390'!F57</f>
        <v>0.30923165625452098</v>
      </c>
      <c r="L26" s="2">
        <f t="shared" si="0"/>
        <v>91.627467105263165</v>
      </c>
      <c r="M26" s="2">
        <f t="shared" si="6"/>
        <v>4.8460262973906056</v>
      </c>
      <c r="N26" s="2">
        <f t="shared" si="1"/>
        <v>3.2494197578509951E-2</v>
      </c>
      <c r="O26" s="2">
        <f t="shared" si="2"/>
        <v>9.6724975094014485E-3</v>
      </c>
      <c r="P26" s="2">
        <f t="shared" si="3"/>
        <v>1.3889893106202712E-2</v>
      </c>
      <c r="Q26" s="2">
        <f>'1390'!J57</f>
        <v>-3.7471877893157417E-2</v>
      </c>
      <c r="R26">
        <v>0.25747356106344665</v>
      </c>
      <c r="S26" s="2">
        <v>0.126</v>
      </c>
      <c r="T26" s="2">
        <f t="shared" si="4"/>
        <v>0.16377817068902073</v>
      </c>
      <c r="U26" s="2">
        <f t="shared" si="5"/>
        <v>0.30230930092713093</v>
      </c>
    </row>
    <row r="27" spans="1:21" x14ac:dyDescent="0.3">
      <c r="A27" s="1" t="s">
        <v>20</v>
      </c>
      <c r="B27" s="2">
        <v>1391</v>
      </c>
      <c r="C27" s="2">
        <v>1650844</v>
      </c>
      <c r="D27" s="2">
        <v>441000</v>
      </c>
      <c r="E27" s="2">
        <v>484111</v>
      </c>
      <c r="F27" s="2">
        <v>77551317</v>
      </c>
      <c r="G27" s="2">
        <v>6534000</v>
      </c>
      <c r="H27" s="2">
        <v>12127000</v>
      </c>
      <c r="I27" s="2">
        <v>1179000</v>
      </c>
      <c r="J27" s="2">
        <v>19.633216027423867</v>
      </c>
      <c r="K27" s="2">
        <f>'1390'!F58</f>
        <v>0.33539582286656777</v>
      </c>
      <c r="L27" s="2">
        <f t="shared" si="0"/>
        <v>65.777198473282439</v>
      </c>
      <c r="M27" s="2">
        <f t="shared" si="6"/>
        <v>3.350301773352069</v>
      </c>
      <c r="N27" s="2">
        <f t="shared" si="1"/>
        <v>2.1287117535347594E-2</v>
      </c>
      <c r="O27" s="2">
        <f t="shared" si="2"/>
        <v>5.6865571992800587E-3</v>
      </c>
      <c r="P27" s="2">
        <f t="shared" si="3"/>
        <v>6.242460073244146E-3</v>
      </c>
      <c r="Q27" s="2">
        <f>'1390'!J58</f>
        <v>-3.259231601558378E-2</v>
      </c>
      <c r="R27">
        <v>0.27750456110373006</v>
      </c>
      <c r="S27" s="2">
        <v>8.6999999999999994E-2</v>
      </c>
      <c r="T27" s="2">
        <f t="shared" si="4"/>
        <v>8.42538882995372E-2</v>
      </c>
      <c r="U27" s="2">
        <f t="shared" si="5"/>
        <v>0.15637387563643826</v>
      </c>
    </row>
    <row r="28" spans="1:21" x14ac:dyDescent="0.3">
      <c r="A28" s="1" t="s">
        <v>16</v>
      </c>
      <c r="B28" s="2">
        <v>1391</v>
      </c>
      <c r="C28" s="2">
        <v>1778444</v>
      </c>
      <c r="D28" s="2">
        <v>660663</v>
      </c>
      <c r="E28" s="2">
        <v>540437</v>
      </c>
      <c r="F28" s="2">
        <v>7372182000</v>
      </c>
      <c r="G28" s="2">
        <v>11833000</v>
      </c>
      <c r="H28" s="2">
        <v>12506000</v>
      </c>
      <c r="I28" s="2">
        <v>644000</v>
      </c>
      <c r="J28" s="2">
        <v>19.574844446179171</v>
      </c>
      <c r="K28" s="2">
        <f>'1390'!F59</f>
        <v>128.1457655360021</v>
      </c>
      <c r="L28" s="2">
        <f t="shared" si="0"/>
        <v>11447.487577639751</v>
      </c>
      <c r="M28" s="2">
        <f t="shared" si="6"/>
        <v>584.80605601308855</v>
      </c>
      <c r="N28" s="2">
        <f t="shared" si="1"/>
        <v>2.4123712626736562E-4</v>
      </c>
      <c r="O28" s="2">
        <f t="shared" si="2"/>
        <v>8.9615666026693312E-5</v>
      </c>
      <c r="P28" s="2">
        <f t="shared" si="3"/>
        <v>7.3307604180146391E-5</v>
      </c>
      <c r="Q28" s="2">
        <f>'1390'!J59</f>
        <v>92.650971574413489</v>
      </c>
      <c r="R28">
        <v>0.2562860653048129</v>
      </c>
      <c r="S28" s="2">
        <v>0.11599999999999999</v>
      </c>
      <c r="T28" s="2">
        <f t="shared" si="4"/>
        <v>1.6050878830717961E-3</v>
      </c>
      <c r="U28" s="2">
        <f t="shared" si="5"/>
        <v>1.6963770020870348E-3</v>
      </c>
    </row>
    <row r="29" spans="1:21" x14ac:dyDescent="0.3">
      <c r="A29" s="1" t="s">
        <v>17</v>
      </c>
      <c r="B29" s="2">
        <v>1391</v>
      </c>
      <c r="C29" s="2">
        <v>1713304</v>
      </c>
      <c r="D29" s="2">
        <v>352746</v>
      </c>
      <c r="E29" s="2">
        <v>515186</v>
      </c>
      <c r="F29" s="2">
        <v>100985000</v>
      </c>
      <c r="G29" s="2">
        <v>16946000</v>
      </c>
      <c r="H29" s="2">
        <v>5319000</v>
      </c>
      <c r="I29" s="2">
        <v>2581000</v>
      </c>
      <c r="J29" s="2">
        <v>16.990852839914851</v>
      </c>
      <c r="K29" s="2">
        <f>'1390'!F60</f>
        <v>0.33182005481276244</v>
      </c>
      <c r="L29" s="2">
        <f t="shared" si="0"/>
        <v>39.126307632700502</v>
      </c>
      <c r="M29" s="2">
        <f t="shared" si="6"/>
        <v>2.3027865641202614</v>
      </c>
      <c r="N29" s="2">
        <f t="shared" si="1"/>
        <v>1.6965925632519682E-2</v>
      </c>
      <c r="O29" s="2">
        <f t="shared" si="2"/>
        <v>3.4930534237758082E-3</v>
      </c>
      <c r="P29" s="2">
        <f t="shared" si="3"/>
        <v>5.1016091498737436E-3</v>
      </c>
      <c r="Q29" s="2">
        <f>'1390'!J60</f>
        <v>-9.4775713206015216E-2</v>
      </c>
      <c r="R29">
        <v>0.36959542384292376</v>
      </c>
      <c r="S29" s="2">
        <v>0.127</v>
      </c>
      <c r="T29" s="2">
        <f t="shared" si="4"/>
        <v>0.167807100064366</v>
      </c>
      <c r="U29" s="2">
        <f t="shared" si="5"/>
        <v>5.2671188790414415E-2</v>
      </c>
    </row>
    <row r="30" spans="1:21" x14ac:dyDescent="0.3">
      <c r="A30" s="1" t="s">
        <v>36</v>
      </c>
      <c r="B30" s="2">
        <v>1391</v>
      </c>
      <c r="C30" s="2">
        <v>181987040</v>
      </c>
      <c r="D30" s="2">
        <v>113116199</v>
      </c>
      <c r="E30" s="2">
        <v>32773268</v>
      </c>
      <c r="F30" s="2">
        <v>1781167000</v>
      </c>
      <c r="G30" s="2">
        <v>29282000</v>
      </c>
      <c r="H30" s="2">
        <v>163564000</v>
      </c>
      <c r="I30" s="2">
        <v>12394000</v>
      </c>
      <c r="J30" s="2">
        <v>18.071534387656932</v>
      </c>
      <c r="K30" s="2">
        <f>'1390'!F61</f>
        <v>0.29899867113414008</v>
      </c>
      <c r="L30" s="2">
        <f t="shared" si="0"/>
        <v>143.71203808294337</v>
      </c>
      <c r="M30" s="2">
        <f t="shared" si="6"/>
        <v>7.9523982302853238</v>
      </c>
      <c r="N30" s="2">
        <f t="shared" si="1"/>
        <v>0.10217292370676079</v>
      </c>
      <c r="O30" s="2">
        <f t="shared" si="2"/>
        <v>6.3506790211136852E-2</v>
      </c>
      <c r="P30" s="2">
        <f t="shared" si="3"/>
        <v>1.8399885019203702E-2</v>
      </c>
      <c r="Q30" s="2">
        <f>'1390'!J61</f>
        <v>-2.6529618538044974E-2</v>
      </c>
      <c r="R30">
        <v>0.26018563048745591</v>
      </c>
      <c r="S30" s="2">
        <v>0.10099999999999999</v>
      </c>
      <c r="T30" s="2">
        <f t="shared" si="4"/>
        <v>1.643978358009103E-2</v>
      </c>
      <c r="U30" s="2">
        <f t="shared" si="5"/>
        <v>9.182968244976468E-2</v>
      </c>
    </row>
    <row r="31" spans="1:21" x14ac:dyDescent="0.3">
      <c r="A31" s="1" t="s">
        <v>32</v>
      </c>
      <c r="B31" s="2">
        <v>1391</v>
      </c>
      <c r="C31" s="2">
        <v>4132858</v>
      </c>
      <c r="D31" s="2">
        <v>1960509</v>
      </c>
      <c r="E31" s="2">
        <v>1215731</v>
      </c>
      <c r="F31" s="2">
        <v>148918118</v>
      </c>
      <c r="G31" s="2">
        <v>17411000</v>
      </c>
      <c r="H31" s="2">
        <v>26342000</v>
      </c>
      <c r="I31" s="2">
        <v>1030000</v>
      </c>
      <c r="J31" s="2">
        <v>17.744394423113171</v>
      </c>
      <c r="K31" s="2">
        <f>'1390'!F62</f>
        <v>0.44664691134600615</v>
      </c>
      <c r="L31" s="2">
        <f t="shared" si="0"/>
        <v>144.58069708737864</v>
      </c>
      <c r="M31" s="2">
        <f t="shared" si="6"/>
        <v>8.1479645706620083</v>
      </c>
      <c r="N31" s="2">
        <f t="shared" si="1"/>
        <v>2.7752553252116709E-2</v>
      </c>
      <c r="O31" s="2">
        <f t="shared" si="2"/>
        <v>1.3165013272595883E-2</v>
      </c>
      <c r="P31" s="2">
        <f t="shared" si="3"/>
        <v>8.1637547957730712E-3</v>
      </c>
      <c r="Q31" s="2">
        <f>'1390'!J62</f>
        <v>3.5863037046896924E-2</v>
      </c>
      <c r="R31">
        <v>0.29706500704224825</v>
      </c>
      <c r="S31" s="2">
        <v>0.111</v>
      </c>
      <c r="T31" s="2">
        <f t="shared" si="4"/>
        <v>0.11691659976524818</v>
      </c>
      <c r="U31" s="2">
        <f t="shared" si="5"/>
        <v>0.17688915461582722</v>
      </c>
    </row>
    <row r="32" spans="1:21" x14ac:dyDescent="0.3">
      <c r="A32" s="1" t="s">
        <v>15</v>
      </c>
      <c r="B32" s="2">
        <v>1391</v>
      </c>
      <c r="C32" s="2">
        <v>2106803</v>
      </c>
      <c r="D32" s="2">
        <v>879566</v>
      </c>
      <c r="E32" s="2">
        <v>555821</v>
      </c>
      <c r="F32" s="2">
        <v>69148000</v>
      </c>
      <c r="G32" s="2">
        <v>16044000</v>
      </c>
      <c r="H32" s="2">
        <v>13443000</v>
      </c>
      <c r="I32" s="2">
        <v>1024000</v>
      </c>
      <c r="J32" s="2">
        <v>18.977667840510993</v>
      </c>
      <c r="K32" s="2">
        <f>'1390'!F63</f>
        <v>0.33417002652167471</v>
      </c>
      <c r="L32" s="2">
        <f t="shared" si="0"/>
        <v>67.52734375</v>
      </c>
      <c r="M32" s="2">
        <f t="shared" si="6"/>
        <v>3.5582530117769076</v>
      </c>
      <c r="N32" s="2">
        <f t="shared" si="1"/>
        <v>3.0468025105570659E-2</v>
      </c>
      <c r="O32" s="2">
        <f t="shared" si="2"/>
        <v>1.2720049748365825E-2</v>
      </c>
      <c r="P32" s="2">
        <f t="shared" si="3"/>
        <v>8.0381355932203392E-3</v>
      </c>
      <c r="Q32" s="2">
        <f>'1390'!J63</f>
        <v>-5.1196816812758707E-2</v>
      </c>
      <c r="R32">
        <v>0.29453642987394091</v>
      </c>
      <c r="S32" s="2">
        <v>0.11600000000000001</v>
      </c>
      <c r="T32" s="2">
        <f t="shared" si="4"/>
        <v>0.23202406432579395</v>
      </c>
      <c r="U32" s="2">
        <f t="shared" si="5"/>
        <v>0.19440909353849714</v>
      </c>
    </row>
    <row r="33" spans="1:21" x14ac:dyDescent="0.3">
      <c r="A33" s="1" t="s">
        <v>7</v>
      </c>
      <c r="B33" s="2">
        <v>1392</v>
      </c>
      <c r="C33" s="2">
        <v>6831006</v>
      </c>
      <c r="D33" s="2">
        <v>1716718</v>
      </c>
      <c r="E33" s="2">
        <v>2628662</v>
      </c>
      <c r="F33" s="2">
        <v>323244000</v>
      </c>
      <c r="G33" s="2">
        <v>20008000</v>
      </c>
      <c r="H33" s="2">
        <v>47659000</v>
      </c>
      <c r="I33" s="2">
        <v>2529000</v>
      </c>
      <c r="J33" s="2">
        <v>22.309210967229479</v>
      </c>
      <c r="K33" s="2">
        <f t="shared" ref="K33:K96" si="7">(F33-F2)/F2</f>
        <v>0.31011757839572973</v>
      </c>
      <c r="L33" s="2">
        <f t="shared" si="0"/>
        <v>127.81494661921708</v>
      </c>
      <c r="M33" s="2">
        <f t="shared" si="6"/>
        <v>5.7292455034365606</v>
      </c>
      <c r="N33" s="2">
        <f t="shared" si="1"/>
        <v>2.11326613951071E-2</v>
      </c>
      <c r="O33" s="2">
        <f t="shared" si="2"/>
        <v>5.3109044560765246E-3</v>
      </c>
      <c r="P33" s="2">
        <f t="shared" si="3"/>
        <v>8.1321292893294234E-3</v>
      </c>
      <c r="Q33" s="2">
        <f>(M33-M2)/M2</f>
        <v>4.5603526640566293E-2</v>
      </c>
      <c r="R33">
        <v>0.30037869833280129</v>
      </c>
      <c r="S33" s="2">
        <v>0.107</v>
      </c>
      <c r="T33" s="2">
        <f t="shared" si="4"/>
        <v>6.1897513952308469E-2</v>
      </c>
      <c r="U33" s="2">
        <f t="shared" si="5"/>
        <v>0.1474397049906572</v>
      </c>
    </row>
    <row r="34" spans="1:21" x14ac:dyDescent="0.3">
      <c r="A34" s="1" t="s">
        <v>5</v>
      </c>
      <c r="B34" s="2">
        <v>1392</v>
      </c>
      <c r="C34" s="2">
        <v>1489326</v>
      </c>
      <c r="D34" s="2">
        <v>322304</v>
      </c>
      <c r="E34" s="2">
        <v>467175</v>
      </c>
      <c r="F34" s="2">
        <v>113755000</v>
      </c>
      <c r="G34" s="2">
        <v>35317000</v>
      </c>
      <c r="H34" s="2">
        <v>7253000</v>
      </c>
      <c r="I34" s="2">
        <v>1257000</v>
      </c>
      <c r="J34" s="2">
        <v>22.782382590735597</v>
      </c>
      <c r="K34" s="2">
        <f t="shared" si="7"/>
        <v>0.46869714536557655</v>
      </c>
      <c r="L34" s="2">
        <f t="shared" si="0"/>
        <v>90.497215592680988</v>
      </c>
      <c r="M34" s="2">
        <f t="shared" si="6"/>
        <v>3.9722454502840923</v>
      </c>
      <c r="N34" s="2">
        <f t="shared" si="1"/>
        <v>1.3092400334051251E-2</v>
      </c>
      <c r="O34" s="2">
        <f t="shared" si="2"/>
        <v>2.833317216825634E-3</v>
      </c>
      <c r="P34" s="2">
        <f t="shared" si="3"/>
        <v>4.1068524460463277E-3</v>
      </c>
      <c r="Q34" s="2">
        <f>(M34-M3)/M3</f>
        <v>0.23094835039217235</v>
      </c>
      <c r="R34">
        <v>0.37186697114756695</v>
      </c>
      <c r="S34" s="2">
        <v>0.13</v>
      </c>
      <c r="T34" s="2">
        <f t="shared" si="4"/>
        <v>0.31046547404509695</v>
      </c>
      <c r="U34" s="2">
        <f t="shared" si="5"/>
        <v>6.3759834732539225E-2</v>
      </c>
    </row>
    <row r="35" spans="1:21" x14ac:dyDescent="0.3">
      <c r="A35" s="1" t="s">
        <v>4</v>
      </c>
      <c r="B35" s="2">
        <v>1392</v>
      </c>
      <c r="C35" s="2">
        <v>9589507</v>
      </c>
      <c r="D35" s="2">
        <v>2511337</v>
      </c>
      <c r="E35" s="2">
        <v>4029134</v>
      </c>
      <c r="F35" s="2">
        <v>353017713</v>
      </c>
      <c r="G35" s="2">
        <v>58056000</v>
      </c>
      <c r="H35" s="2">
        <v>70668000</v>
      </c>
      <c r="I35" s="2">
        <v>3797000</v>
      </c>
      <c r="J35" s="2">
        <v>19.848629869005368</v>
      </c>
      <c r="K35" s="2">
        <f t="shared" si="7"/>
        <v>0.3217501944541441</v>
      </c>
      <c r="L35" s="2">
        <f t="shared" si="0"/>
        <v>92.972797735053987</v>
      </c>
      <c r="M35" s="2">
        <f t="shared" si="6"/>
        <v>4.6840914636750659</v>
      </c>
      <c r="N35" s="2">
        <f t="shared" si="1"/>
        <v>2.7164379142640926E-2</v>
      </c>
      <c r="O35" s="2">
        <f t="shared" si="2"/>
        <v>7.1139121565834858E-3</v>
      </c>
      <c r="P35" s="2">
        <f t="shared" si="3"/>
        <v>1.1413404629925751E-2</v>
      </c>
      <c r="Q35" s="2">
        <f>(M35-M4)/M4</f>
        <v>8.5529783742389176E-2</v>
      </c>
      <c r="R35">
        <v>0.37137750564064848</v>
      </c>
      <c r="S35" s="2">
        <v>8.5000000000000006E-2</v>
      </c>
      <c r="T35" s="2">
        <f t="shared" si="4"/>
        <v>0.16445633706770968</v>
      </c>
      <c r="U35" s="2">
        <f t="shared" si="5"/>
        <v>0.20018258970478345</v>
      </c>
    </row>
    <row r="36" spans="1:21" x14ac:dyDescent="0.3">
      <c r="A36" s="1" t="s">
        <v>3</v>
      </c>
      <c r="B36" s="2">
        <v>1392</v>
      </c>
      <c r="C36" s="2">
        <v>3689225</v>
      </c>
      <c r="D36" s="2">
        <v>862941</v>
      </c>
      <c r="E36" s="2">
        <v>1188211</v>
      </c>
      <c r="F36" s="2">
        <v>226243910</v>
      </c>
      <c r="G36" s="2">
        <v>55031000</v>
      </c>
      <c r="H36" s="2">
        <v>17276000</v>
      </c>
      <c r="I36" s="2">
        <v>3153000</v>
      </c>
      <c r="J36" s="2">
        <v>21.577197654240774</v>
      </c>
      <c r="K36" s="2">
        <f t="shared" si="7"/>
        <v>-0.16114549905665168</v>
      </c>
      <c r="L36" s="2">
        <f t="shared" si="0"/>
        <v>71.755125277513486</v>
      </c>
      <c r="M36" s="2">
        <f t="shared" si="6"/>
        <v>3.3255071593326559</v>
      </c>
      <c r="N36" s="2">
        <f t="shared" si="1"/>
        <v>1.6306405772424992E-2</v>
      </c>
      <c r="O36" s="2">
        <f t="shared" si="2"/>
        <v>3.8142065348852924E-3</v>
      </c>
      <c r="P36" s="2">
        <f t="shared" si="3"/>
        <v>5.2519026920989833E-3</v>
      </c>
      <c r="Q36" s="2">
        <f t="shared" ref="Q36:Q99" si="8">(M36-M5)/M5</f>
        <v>-0.32658264072586729</v>
      </c>
      <c r="R36">
        <v>0.3723361089231122</v>
      </c>
      <c r="S36" s="2">
        <v>0.124</v>
      </c>
      <c r="T36" s="2">
        <f t="shared" si="4"/>
        <v>0.24323748648085158</v>
      </c>
      <c r="U36" s="2">
        <f t="shared" si="5"/>
        <v>7.6360066443335428E-2</v>
      </c>
    </row>
    <row r="37" spans="1:21" x14ac:dyDescent="0.3">
      <c r="A37" s="1" t="s">
        <v>9</v>
      </c>
      <c r="B37" s="2">
        <v>1392</v>
      </c>
      <c r="C37" s="2">
        <v>14458942</v>
      </c>
      <c r="D37" s="2">
        <v>10267810</v>
      </c>
      <c r="E37" s="2">
        <v>2328913</v>
      </c>
      <c r="F37" s="2">
        <v>410570000</v>
      </c>
      <c r="G37" s="2">
        <v>19442000</v>
      </c>
      <c r="H37" s="2">
        <v>107349000</v>
      </c>
      <c r="I37" s="2">
        <v>1083000</v>
      </c>
      <c r="J37" s="2">
        <v>20.898594460134483</v>
      </c>
      <c r="K37" s="2">
        <f t="shared" si="7"/>
        <v>-0.13087404367196517</v>
      </c>
      <c r="L37" s="2">
        <f t="shared" si="0"/>
        <v>379.10433979686059</v>
      </c>
      <c r="M37" s="2">
        <f t="shared" si="6"/>
        <v>18.140183566891466</v>
      </c>
      <c r="N37" s="2">
        <f t="shared" si="1"/>
        <v>3.5216752319945442E-2</v>
      </c>
      <c r="O37" s="2">
        <f t="shared" si="2"/>
        <v>2.5008670872202061E-2</v>
      </c>
      <c r="P37" s="2">
        <f t="shared" si="3"/>
        <v>5.6723896046959104E-3</v>
      </c>
      <c r="Q37" s="2">
        <f t="shared" si="8"/>
        <v>-0.28395548721398917</v>
      </c>
      <c r="R37">
        <v>0.34059349113890192</v>
      </c>
      <c r="S37" s="2">
        <v>9.6999999999999989E-2</v>
      </c>
      <c r="T37" s="2">
        <f t="shared" si="4"/>
        <v>4.7353679031590226E-2</v>
      </c>
      <c r="U37" s="2">
        <f t="shared" si="5"/>
        <v>0.2614633314660107</v>
      </c>
    </row>
    <row r="38" spans="1:21" x14ac:dyDescent="0.3">
      <c r="A38" s="1" t="s">
        <v>10</v>
      </c>
      <c r="B38" s="2">
        <v>1392</v>
      </c>
      <c r="C38" s="2">
        <v>1151312</v>
      </c>
      <c r="D38" s="2">
        <v>319155</v>
      </c>
      <c r="E38" s="2">
        <v>368123</v>
      </c>
      <c r="F38" s="2">
        <v>68952000</v>
      </c>
      <c r="G38" s="2">
        <v>18972000</v>
      </c>
      <c r="H38" s="2">
        <v>7472000</v>
      </c>
      <c r="I38" s="2">
        <v>913000</v>
      </c>
      <c r="J38" s="2">
        <v>18.793450482733984</v>
      </c>
      <c r="K38" s="2">
        <f t="shared" si="7"/>
        <v>0.22516818699202304</v>
      </c>
      <c r="L38" s="2">
        <f t="shared" si="0"/>
        <v>75.522453450164292</v>
      </c>
      <c r="M38" s="2">
        <f t="shared" si="6"/>
        <v>4.0185517566105631</v>
      </c>
      <c r="N38" s="2">
        <f t="shared" si="1"/>
        <v>1.6697296670147348E-2</v>
      </c>
      <c r="O38" s="2">
        <f t="shared" si="2"/>
        <v>4.6286547163243994E-3</v>
      </c>
      <c r="P38" s="2">
        <f t="shared" si="3"/>
        <v>5.3388299106624897E-3</v>
      </c>
      <c r="Q38" s="2">
        <f t="shared" si="8"/>
        <v>1.819617232339079E-2</v>
      </c>
      <c r="R38">
        <v>0.38167742825370626</v>
      </c>
      <c r="S38" s="2">
        <v>0.14899999999999999</v>
      </c>
      <c r="T38" s="2">
        <f t="shared" si="4"/>
        <v>0.27514792899408286</v>
      </c>
      <c r="U38" s="2">
        <f t="shared" si="5"/>
        <v>0.10836523958695904</v>
      </c>
    </row>
    <row r="39" spans="1:21" x14ac:dyDescent="0.3">
      <c r="A39" s="1" t="s">
        <v>6</v>
      </c>
      <c r="B39" s="2">
        <v>1392</v>
      </c>
      <c r="C39" s="2">
        <v>33871312</v>
      </c>
      <c r="D39" s="2">
        <v>11961413</v>
      </c>
      <c r="E39" s="2">
        <v>16065645</v>
      </c>
      <c r="F39" s="2">
        <v>679619000</v>
      </c>
      <c r="G39" s="2">
        <v>52518000</v>
      </c>
      <c r="H39" s="2">
        <v>227419000</v>
      </c>
      <c r="I39" s="2">
        <v>4977000</v>
      </c>
      <c r="J39" s="2">
        <v>22.239890378759124</v>
      </c>
      <c r="K39" s="2">
        <f t="shared" si="7"/>
        <v>0.30787676396534608</v>
      </c>
      <c r="L39" s="2">
        <f t="shared" si="0"/>
        <v>136.55193891902752</v>
      </c>
      <c r="M39" s="2">
        <f t="shared" si="6"/>
        <v>6.1399555750259251</v>
      </c>
      <c r="N39" s="2">
        <f t="shared" si="1"/>
        <v>4.9838677258875932E-2</v>
      </c>
      <c r="O39" s="2">
        <f t="shared" si="2"/>
        <v>1.7600174509541374E-2</v>
      </c>
      <c r="P39" s="2">
        <f t="shared" si="3"/>
        <v>2.3639193430436758E-2</v>
      </c>
      <c r="Q39" s="2">
        <f t="shared" si="8"/>
        <v>9.6717668565497378E-2</v>
      </c>
      <c r="R39">
        <v>0.32503917575224361</v>
      </c>
      <c r="S39" s="2">
        <v>0.126</v>
      </c>
      <c r="T39" s="2">
        <f t="shared" si="4"/>
        <v>7.7275650033327495E-2</v>
      </c>
      <c r="U39" s="2">
        <f t="shared" si="5"/>
        <v>0.33462719553161402</v>
      </c>
    </row>
    <row r="40" spans="1:21" x14ac:dyDescent="0.3">
      <c r="A40" s="1" t="s">
        <v>18</v>
      </c>
      <c r="B40" s="2">
        <v>1392</v>
      </c>
      <c r="C40" s="2">
        <v>11461541</v>
      </c>
      <c r="D40" s="2">
        <v>4641826</v>
      </c>
      <c r="E40" s="2">
        <v>3666512</v>
      </c>
      <c r="F40" s="2">
        <v>483022000</v>
      </c>
      <c r="G40" s="2">
        <v>109941000</v>
      </c>
      <c r="H40" s="2">
        <v>51320000</v>
      </c>
      <c r="I40" s="2">
        <v>4697000</v>
      </c>
      <c r="J40" s="2">
        <v>22.464697216493239</v>
      </c>
      <c r="K40" s="2">
        <f t="shared" si="7"/>
        <v>0.37344541271032056</v>
      </c>
      <c r="L40" s="2">
        <f t="shared" si="0"/>
        <v>102.83627847562273</v>
      </c>
      <c r="M40" s="2">
        <f t="shared" si="6"/>
        <v>4.5776837090028488</v>
      </c>
      <c r="N40" s="2">
        <f t="shared" si="1"/>
        <v>2.372881773501E-2</v>
      </c>
      <c r="O40" s="2">
        <f t="shared" si="2"/>
        <v>9.6099680759882573E-3</v>
      </c>
      <c r="P40" s="2">
        <f t="shared" si="3"/>
        <v>7.5907764035592585E-3</v>
      </c>
      <c r="Q40" s="2">
        <f t="shared" si="8"/>
        <v>0.15774339285662245</v>
      </c>
      <c r="R40">
        <v>0.32548907400950128</v>
      </c>
      <c r="S40" s="2">
        <v>0.14000000000000001</v>
      </c>
      <c r="T40" s="2">
        <f t="shared" si="4"/>
        <v>0.22761075064903877</v>
      </c>
      <c r="U40" s="2">
        <f t="shared" si="5"/>
        <v>0.10624774854975549</v>
      </c>
    </row>
    <row r="41" spans="1:21" x14ac:dyDescent="0.3">
      <c r="A41" s="1" t="s">
        <v>26</v>
      </c>
      <c r="B41" s="2">
        <v>1392</v>
      </c>
      <c r="C41" s="2">
        <v>4789508</v>
      </c>
      <c r="D41" s="2">
        <v>1025599</v>
      </c>
      <c r="E41" s="2">
        <v>2077736</v>
      </c>
      <c r="F41" s="2">
        <v>230962000</v>
      </c>
      <c r="G41" s="2">
        <v>39386000</v>
      </c>
      <c r="H41" s="2">
        <v>27995000</v>
      </c>
      <c r="I41" s="2">
        <v>2500000</v>
      </c>
      <c r="J41" s="2">
        <v>22.054617190948612</v>
      </c>
      <c r="K41" s="2">
        <f t="shared" si="7"/>
        <v>0.41608443145143864</v>
      </c>
      <c r="L41" s="2">
        <f t="shared" si="0"/>
        <v>92.384799999999998</v>
      </c>
      <c r="M41" s="2">
        <f t="shared" si="6"/>
        <v>4.1889097053978999</v>
      </c>
      <c r="N41" s="2">
        <f t="shared" si="1"/>
        <v>2.0737212182090559E-2</v>
      </c>
      <c r="O41" s="2">
        <f t="shared" si="2"/>
        <v>4.4405529914011829E-3</v>
      </c>
      <c r="P41" s="2">
        <f t="shared" si="3"/>
        <v>8.9960080013162334E-3</v>
      </c>
      <c r="Q41" s="2">
        <f t="shared" si="8"/>
        <v>0.2087218060228018</v>
      </c>
      <c r="R41">
        <v>0.33205862325808172</v>
      </c>
      <c r="S41" s="2">
        <v>0.19</v>
      </c>
      <c r="T41" s="2">
        <f t="shared" si="4"/>
        <v>0.17053021709198915</v>
      </c>
      <c r="U41" s="2">
        <f t="shared" si="5"/>
        <v>0.12121041556619704</v>
      </c>
    </row>
    <row r="42" spans="1:21" x14ac:dyDescent="0.3">
      <c r="A42" s="1" t="s">
        <v>25</v>
      </c>
      <c r="B42" s="2">
        <v>1392</v>
      </c>
      <c r="C42" s="2">
        <v>1608304</v>
      </c>
      <c r="D42" s="2">
        <v>303904</v>
      </c>
      <c r="E42" s="2">
        <v>498876</v>
      </c>
      <c r="F42" s="2">
        <v>128991000</v>
      </c>
      <c r="G42" s="2">
        <v>35956000</v>
      </c>
      <c r="H42" s="2">
        <v>9173000</v>
      </c>
      <c r="I42" s="2">
        <v>1814000</v>
      </c>
      <c r="J42" s="2">
        <v>20.400702477119236</v>
      </c>
      <c r="K42" s="2">
        <f t="shared" si="7"/>
        <v>0.40608035928404806</v>
      </c>
      <c r="L42" s="2">
        <f t="shared" si="0"/>
        <v>71.108599779492835</v>
      </c>
      <c r="M42" s="2">
        <f t="shared" si="6"/>
        <v>3.4855956484462203</v>
      </c>
      <c r="N42" s="2">
        <f t="shared" si="1"/>
        <v>1.2468342752595143E-2</v>
      </c>
      <c r="O42" s="2">
        <f t="shared" si="2"/>
        <v>2.3560093339845415E-3</v>
      </c>
      <c r="P42" s="2">
        <f t="shared" si="3"/>
        <v>3.8675256413238132E-3</v>
      </c>
      <c r="Q42" s="2">
        <f t="shared" si="8"/>
        <v>0.16977347168585977</v>
      </c>
      <c r="R42">
        <v>0.34415321885527306</v>
      </c>
      <c r="S42" s="2">
        <v>8.1000000000000003E-2</v>
      </c>
      <c r="T42" s="2">
        <f t="shared" si="4"/>
        <v>0.27874812971447621</v>
      </c>
      <c r="U42" s="2">
        <f t="shared" si="5"/>
        <v>7.1113488537960012E-2</v>
      </c>
    </row>
    <row r="43" spans="1:21" x14ac:dyDescent="0.3">
      <c r="A43" s="1" t="s">
        <v>31</v>
      </c>
      <c r="B43" s="2">
        <v>1392</v>
      </c>
      <c r="C43" s="2">
        <v>2349132</v>
      </c>
      <c r="D43" s="2">
        <v>462971</v>
      </c>
      <c r="E43" s="2">
        <v>837554</v>
      </c>
      <c r="F43" s="2">
        <v>157836000</v>
      </c>
      <c r="G43" s="2">
        <v>45841000</v>
      </c>
      <c r="H43" s="2">
        <v>15086000</v>
      </c>
      <c r="I43" s="2">
        <v>1750000</v>
      </c>
      <c r="J43" s="2">
        <v>22.335601363619649</v>
      </c>
      <c r="K43" s="2">
        <f t="shared" si="7"/>
        <v>0.41751461646923582</v>
      </c>
      <c r="L43" s="2">
        <f t="shared" si="0"/>
        <v>90.191999999999993</v>
      </c>
      <c r="M43" s="2">
        <f t="shared" si="6"/>
        <v>4.0380376839508445</v>
      </c>
      <c r="N43" s="2">
        <f t="shared" si="1"/>
        <v>1.4883372614612636E-2</v>
      </c>
      <c r="O43" s="2">
        <f t="shared" si="2"/>
        <v>2.9332408322562658E-3</v>
      </c>
      <c r="P43" s="2">
        <f t="shared" si="3"/>
        <v>5.306482678222966E-3</v>
      </c>
      <c r="Q43" s="2">
        <f t="shared" si="8"/>
        <v>0.20059777540725016</v>
      </c>
      <c r="R43">
        <v>0.33816469685028894</v>
      </c>
      <c r="S43" s="2">
        <v>0.12</v>
      </c>
      <c r="T43" s="2">
        <f t="shared" si="4"/>
        <v>0.29043437492080387</v>
      </c>
      <c r="U43" s="2">
        <f t="shared" si="5"/>
        <v>9.5580222509440177E-2</v>
      </c>
    </row>
    <row r="44" spans="1:21" x14ac:dyDescent="0.3">
      <c r="A44" s="1" t="s">
        <v>30</v>
      </c>
      <c r="B44" s="2">
        <v>1392</v>
      </c>
      <c r="C44" s="2">
        <v>12144587</v>
      </c>
      <c r="D44" s="2">
        <v>3446370</v>
      </c>
      <c r="E44" s="2">
        <v>7062369</v>
      </c>
      <c r="F44" s="2">
        <v>254134000</v>
      </c>
      <c r="G44" s="2">
        <v>24661000</v>
      </c>
      <c r="H44" s="2">
        <v>60454000</v>
      </c>
      <c r="I44" s="2">
        <v>1654000</v>
      </c>
      <c r="J44" s="2">
        <v>20.815851078855239</v>
      </c>
      <c r="K44" s="2">
        <f t="shared" si="7"/>
        <v>0.56215985999707629</v>
      </c>
      <c r="L44" s="2">
        <f t="shared" si="0"/>
        <v>153.64812575574365</v>
      </c>
      <c r="M44" s="2">
        <f t="shared" si="6"/>
        <v>7.3813040443885356</v>
      </c>
      <c r="N44" s="2">
        <f t="shared" si="1"/>
        <v>4.7788123588343161E-2</v>
      </c>
      <c r="O44" s="2">
        <f t="shared" si="2"/>
        <v>1.3561231476307774E-2</v>
      </c>
      <c r="P44" s="2">
        <f t="shared" si="3"/>
        <v>2.7789941526911E-2</v>
      </c>
      <c r="Q44" s="2">
        <f t="shared" si="8"/>
        <v>0.21806330914943015</v>
      </c>
      <c r="R44">
        <v>0.41028559616579768</v>
      </c>
      <c r="S44" s="2">
        <v>0.08</v>
      </c>
      <c r="T44" s="2">
        <f t="shared" si="4"/>
        <v>9.7039357189514189E-2</v>
      </c>
      <c r="U44" s="2">
        <f t="shared" si="5"/>
        <v>0.23788237701370143</v>
      </c>
    </row>
    <row r="45" spans="1:21" x14ac:dyDescent="0.3">
      <c r="A45" s="1" t="s">
        <v>8</v>
      </c>
      <c r="B45" s="2">
        <v>1392</v>
      </c>
      <c r="C45" s="2">
        <v>810235</v>
      </c>
      <c r="D45" s="2">
        <v>206298</v>
      </c>
      <c r="E45" s="2">
        <v>196166</v>
      </c>
      <c r="F45" s="2">
        <v>80823000</v>
      </c>
      <c r="G45" s="2">
        <v>10598000</v>
      </c>
      <c r="H45" s="2">
        <v>2361000</v>
      </c>
      <c r="I45" s="2">
        <v>566000</v>
      </c>
      <c r="J45" s="2">
        <v>19.594455517934552</v>
      </c>
      <c r="K45" s="2">
        <f t="shared" si="7"/>
        <v>0.47086140088106093</v>
      </c>
      <c r="L45" s="2">
        <f t="shared" si="0"/>
        <v>142.79681978798587</v>
      </c>
      <c r="M45" s="2">
        <f t="shared" si="6"/>
        <v>7.2876135627900336</v>
      </c>
      <c r="N45" s="2">
        <f t="shared" si="1"/>
        <v>1.002480729495317E-2</v>
      </c>
      <c r="O45" s="2">
        <f t="shared" si="2"/>
        <v>2.5524665008722766E-3</v>
      </c>
      <c r="P45" s="2">
        <f t="shared" si="3"/>
        <v>2.4271061455278819E-3</v>
      </c>
      <c r="Q45" s="2">
        <f t="shared" si="8"/>
        <v>0.26293929454585419</v>
      </c>
      <c r="R45">
        <v>0.31010436049541423</v>
      </c>
      <c r="S45" s="2">
        <v>0.111</v>
      </c>
      <c r="T45" s="2">
        <f t="shared" si="4"/>
        <v>0.13112604085470719</v>
      </c>
      <c r="U45" s="2">
        <f t="shared" si="5"/>
        <v>2.9211981737871647E-2</v>
      </c>
    </row>
    <row r="46" spans="1:21" x14ac:dyDescent="0.3">
      <c r="A46" s="1" t="s">
        <v>22</v>
      </c>
      <c r="B46" s="2">
        <v>1392</v>
      </c>
      <c r="C46" s="2">
        <v>11118194</v>
      </c>
      <c r="D46" s="2">
        <v>5917059</v>
      </c>
      <c r="E46" s="2">
        <v>2850412</v>
      </c>
      <c r="F46" s="2">
        <v>309683000</v>
      </c>
      <c r="G46" s="2">
        <v>95865000</v>
      </c>
      <c r="H46" s="2">
        <v>47065000</v>
      </c>
      <c r="I46" s="2">
        <v>3028000</v>
      </c>
      <c r="J46" s="2">
        <v>23.717232925768226</v>
      </c>
      <c r="K46" s="2">
        <f t="shared" si="7"/>
        <v>0.41878748173159303</v>
      </c>
      <c r="L46" s="2">
        <f t="shared" si="0"/>
        <v>102.27311756935271</v>
      </c>
      <c r="M46" s="2">
        <f t="shared" si="6"/>
        <v>4.3121859067393702</v>
      </c>
      <c r="N46" s="2">
        <f t="shared" si="1"/>
        <v>3.5901854476997445E-2</v>
      </c>
      <c r="O46" s="2">
        <f t="shared" si="2"/>
        <v>1.9106825366584541E-2</v>
      </c>
      <c r="P46" s="2">
        <f t="shared" si="3"/>
        <v>9.2042895476987761E-3</v>
      </c>
      <c r="Q46" s="2">
        <f t="shared" si="8"/>
        <v>0.18920387228555524</v>
      </c>
      <c r="R46">
        <v>0.31978999419474974</v>
      </c>
      <c r="S46" s="2">
        <v>5.2000000000000005E-2</v>
      </c>
      <c r="T46" s="2">
        <f t="shared" si="4"/>
        <v>0.30955848399815294</v>
      </c>
      <c r="U46" s="2">
        <f t="shared" si="5"/>
        <v>0.1519779903966314</v>
      </c>
    </row>
    <row r="47" spans="1:21" x14ac:dyDescent="0.3">
      <c r="A47" s="1" t="s">
        <v>13</v>
      </c>
      <c r="B47" s="2">
        <v>1392</v>
      </c>
      <c r="C47" s="2">
        <v>1452161</v>
      </c>
      <c r="D47" s="2">
        <v>727955</v>
      </c>
      <c r="E47" s="2">
        <v>291439</v>
      </c>
      <c r="F47" s="2">
        <v>60880000</v>
      </c>
      <c r="G47" s="2">
        <v>15644000</v>
      </c>
      <c r="H47" s="2">
        <v>9896000</v>
      </c>
      <c r="I47" s="2">
        <v>866000</v>
      </c>
      <c r="J47" s="2">
        <v>19.85355317371253</v>
      </c>
      <c r="K47" s="2">
        <f t="shared" si="7"/>
        <v>0.36630441944719788</v>
      </c>
      <c r="L47" s="2">
        <f t="shared" si="0"/>
        <v>70.300230946882223</v>
      </c>
      <c r="M47" s="2">
        <f t="shared" si="6"/>
        <v>3.5409395150468361</v>
      </c>
      <c r="N47" s="2">
        <f t="shared" si="1"/>
        <v>2.3852841655716162E-2</v>
      </c>
      <c r="O47" s="2">
        <f t="shared" si="2"/>
        <v>1.1957210906701708E-2</v>
      </c>
      <c r="P47" s="2">
        <f t="shared" si="3"/>
        <v>4.7871057818659659E-3</v>
      </c>
      <c r="Q47" s="2">
        <f t="shared" si="8"/>
        <v>0.1419532130694332</v>
      </c>
      <c r="R47">
        <v>0.36541485068153234</v>
      </c>
      <c r="S47" s="2">
        <v>9.6999999999999989E-2</v>
      </c>
      <c r="T47" s="2">
        <f t="shared" si="4"/>
        <v>0.25696452036793693</v>
      </c>
      <c r="U47" s="2">
        <f t="shared" si="5"/>
        <v>0.16254927726675428</v>
      </c>
    </row>
    <row r="48" spans="1:21" x14ac:dyDescent="0.3">
      <c r="A48" s="1" t="s">
        <v>12</v>
      </c>
      <c r="B48" s="2">
        <v>1392</v>
      </c>
      <c r="C48" s="2">
        <v>12557372</v>
      </c>
      <c r="D48" s="2">
        <v>3866632</v>
      </c>
      <c r="E48" s="2">
        <v>3923271</v>
      </c>
      <c r="F48" s="2">
        <v>562789000</v>
      </c>
      <c r="G48" s="2">
        <v>86126000</v>
      </c>
      <c r="H48" s="2">
        <v>46117000</v>
      </c>
      <c r="I48" s="2">
        <v>6167000</v>
      </c>
      <c r="J48" s="2">
        <v>23.57767221615515</v>
      </c>
      <c r="K48" s="2">
        <f t="shared" si="7"/>
        <v>0.41248200612586444</v>
      </c>
      <c r="L48" s="2">
        <f t="shared" si="0"/>
        <v>91.258148208204958</v>
      </c>
      <c r="M48" s="2">
        <f t="shared" si="6"/>
        <v>3.8705325687612171</v>
      </c>
      <c r="N48" s="2">
        <f t="shared" si="1"/>
        <v>2.231275309218908E-2</v>
      </c>
      <c r="O48" s="2">
        <f t="shared" si="2"/>
        <v>6.8704825431911429E-3</v>
      </c>
      <c r="P48" s="2">
        <f t="shared" si="3"/>
        <v>6.9711223922287041E-3</v>
      </c>
      <c r="Q48" s="2">
        <f t="shared" si="8"/>
        <v>0.20311268689626091</v>
      </c>
      <c r="R48">
        <v>0.33257761768123972</v>
      </c>
      <c r="S48" s="2">
        <v>0.153</v>
      </c>
      <c r="T48" s="2">
        <f t="shared" si="4"/>
        <v>0.15303426328517436</v>
      </c>
      <c r="U48" s="2">
        <f t="shared" si="5"/>
        <v>8.1943676937537874E-2</v>
      </c>
    </row>
    <row r="49" spans="1:21" x14ac:dyDescent="0.3">
      <c r="A49" s="1" t="s">
        <v>11</v>
      </c>
      <c r="B49" s="2">
        <v>1392</v>
      </c>
      <c r="C49" s="2">
        <v>918049</v>
      </c>
      <c r="D49" s="2">
        <v>245119</v>
      </c>
      <c r="E49" s="2">
        <v>292196</v>
      </c>
      <c r="F49" s="2">
        <v>52103000</v>
      </c>
      <c r="G49" s="2">
        <v>16245000</v>
      </c>
      <c r="H49" s="2">
        <v>3960000</v>
      </c>
      <c r="I49" s="2">
        <v>747000</v>
      </c>
      <c r="J49" s="2">
        <v>22.680640621171786</v>
      </c>
      <c r="K49" s="2">
        <f t="shared" si="7"/>
        <v>0.44349217001840469</v>
      </c>
      <c r="L49" s="2">
        <f t="shared" si="0"/>
        <v>69.749665327978576</v>
      </c>
      <c r="M49" s="2">
        <f t="shared" si="6"/>
        <v>3.0752952040900063</v>
      </c>
      <c r="N49" s="2">
        <f t="shared" si="1"/>
        <v>1.7619887530468496E-2</v>
      </c>
      <c r="O49" s="2">
        <f t="shared" si="2"/>
        <v>4.7045083776366048E-3</v>
      </c>
      <c r="P49" s="2">
        <f t="shared" si="3"/>
        <v>5.6080456019806917E-3</v>
      </c>
      <c r="Q49" s="2">
        <f t="shared" si="8"/>
        <v>0.1158617799392347</v>
      </c>
      <c r="R49">
        <v>0.46701311589777278</v>
      </c>
      <c r="S49" s="2">
        <v>6.7000000000000004E-2</v>
      </c>
      <c r="T49" s="2">
        <f t="shared" si="4"/>
        <v>0.31178626950463506</v>
      </c>
      <c r="U49" s="2">
        <f t="shared" si="5"/>
        <v>7.6003301153484443E-2</v>
      </c>
    </row>
    <row r="50" spans="1:21" x14ac:dyDescent="0.3">
      <c r="A50" s="1" t="s">
        <v>14</v>
      </c>
      <c r="B50" s="2">
        <v>1392</v>
      </c>
      <c r="C50" s="2">
        <v>24349628</v>
      </c>
      <c r="D50" s="2">
        <v>8115453</v>
      </c>
      <c r="E50" s="2">
        <v>11727546</v>
      </c>
      <c r="F50" s="2">
        <v>1068431000</v>
      </c>
      <c r="G50" s="2">
        <v>66933000</v>
      </c>
      <c r="H50" s="2">
        <v>188558000</v>
      </c>
      <c r="I50" s="2">
        <v>4603000</v>
      </c>
      <c r="J50" s="2">
        <v>23.439328667521529</v>
      </c>
      <c r="K50" s="2">
        <f t="shared" si="7"/>
        <v>0.38281190343376248</v>
      </c>
      <c r="L50" s="2">
        <f t="shared" si="0"/>
        <v>232.11622854660004</v>
      </c>
      <c r="M50" s="2">
        <f t="shared" si="6"/>
        <v>9.9028530995527007</v>
      </c>
      <c r="N50" s="2">
        <f t="shared" si="1"/>
        <v>2.2790080033245012E-2</v>
      </c>
      <c r="O50" s="2">
        <f t="shared" si="2"/>
        <v>7.5956734688529251E-3</v>
      </c>
      <c r="P50" s="2">
        <f t="shared" si="3"/>
        <v>1.0976418692456509E-2</v>
      </c>
      <c r="Q50" s="2">
        <f t="shared" si="8"/>
        <v>0.18189229585618497</v>
      </c>
      <c r="R50">
        <v>0.3232832795029546</v>
      </c>
      <c r="S50" s="2">
        <v>6.9000000000000006E-2</v>
      </c>
      <c r="T50" s="2">
        <f t="shared" si="4"/>
        <v>6.2646066989819657E-2</v>
      </c>
      <c r="U50" s="2">
        <f t="shared" si="5"/>
        <v>0.17648121404189882</v>
      </c>
    </row>
    <row r="51" spans="1:21" x14ac:dyDescent="0.3">
      <c r="A51" s="1" t="s">
        <v>24</v>
      </c>
      <c r="B51" s="2">
        <v>1392</v>
      </c>
      <c r="C51" s="2">
        <v>874697</v>
      </c>
      <c r="D51" s="2">
        <v>261451</v>
      </c>
      <c r="E51" s="2">
        <v>195096</v>
      </c>
      <c r="F51" s="2">
        <v>162195000</v>
      </c>
      <c r="G51" s="2">
        <v>11513000</v>
      </c>
      <c r="H51" s="2">
        <v>2096000</v>
      </c>
      <c r="I51" s="2">
        <v>680000</v>
      </c>
      <c r="J51" s="2">
        <v>20.322369990437728</v>
      </c>
      <c r="K51" s="2">
        <f t="shared" si="7"/>
        <v>0.48095713466610435</v>
      </c>
      <c r="L51" s="2">
        <f t="shared" si="0"/>
        <v>238.52205882352942</v>
      </c>
      <c r="M51" s="2">
        <f t="shared" si="6"/>
        <v>11.736921379532065</v>
      </c>
      <c r="N51" s="2">
        <f t="shared" si="1"/>
        <v>5.392872776596073E-3</v>
      </c>
      <c r="O51" s="2">
        <f t="shared" si="2"/>
        <v>1.611954745830636E-3</v>
      </c>
      <c r="P51" s="2">
        <f t="shared" si="3"/>
        <v>1.2028484231943032E-3</v>
      </c>
      <c r="Q51" s="2">
        <f t="shared" si="8"/>
        <v>0.1867768974670477</v>
      </c>
      <c r="R51">
        <v>0.37299846075515658</v>
      </c>
      <c r="S51" s="2">
        <v>0.17899999999999999</v>
      </c>
      <c r="T51" s="2">
        <f t="shared" si="4"/>
        <v>7.0982459385307811E-2</v>
      </c>
      <c r="U51" s="2">
        <f t="shared" si="5"/>
        <v>1.2922716483245476E-2</v>
      </c>
    </row>
    <row r="52" spans="1:21" x14ac:dyDescent="0.3">
      <c r="A52" s="1" t="s">
        <v>21</v>
      </c>
      <c r="B52" s="2">
        <v>1392</v>
      </c>
      <c r="C52" s="2">
        <v>1728408</v>
      </c>
      <c r="D52" s="2">
        <v>556661</v>
      </c>
      <c r="E52" s="2">
        <v>470344</v>
      </c>
      <c r="F52" s="2">
        <v>104927000</v>
      </c>
      <c r="G52" s="2">
        <v>26767000</v>
      </c>
      <c r="H52" s="2">
        <v>5147000</v>
      </c>
      <c r="I52" s="2">
        <v>1535000</v>
      </c>
      <c r="J52" s="2">
        <v>21.574209128126448</v>
      </c>
      <c r="K52" s="2">
        <f t="shared" si="7"/>
        <v>0.38200042147410568</v>
      </c>
      <c r="L52" s="2">
        <f t="shared" si="0"/>
        <v>68.35635179153094</v>
      </c>
      <c r="M52" s="2">
        <f t="shared" si="6"/>
        <v>3.1684290898253269</v>
      </c>
      <c r="N52" s="2">
        <f t="shared" si="1"/>
        <v>1.6472480867650845E-2</v>
      </c>
      <c r="O52" s="2">
        <f t="shared" si="2"/>
        <v>5.3052217255806422E-3</v>
      </c>
      <c r="P52" s="2">
        <f t="shared" si="3"/>
        <v>4.4825831292231739E-3</v>
      </c>
      <c r="Q52" s="2">
        <f t="shared" si="8"/>
        <v>0.15738182387131905</v>
      </c>
      <c r="R52">
        <v>0.33199607957163779</v>
      </c>
      <c r="S52" s="2">
        <v>0.158</v>
      </c>
      <c r="T52" s="2">
        <f t="shared" si="4"/>
        <v>0.25510116557225498</v>
      </c>
      <c r="U52" s="2">
        <f t="shared" si="5"/>
        <v>4.9053151238480086E-2</v>
      </c>
    </row>
    <row r="53" spans="1:21" x14ac:dyDescent="0.3">
      <c r="A53" s="1" t="s">
        <v>23</v>
      </c>
      <c r="B53" s="2">
        <v>1392</v>
      </c>
      <c r="C53" s="2">
        <v>2833056</v>
      </c>
      <c r="D53" s="2">
        <v>713922</v>
      </c>
      <c r="E53" s="2">
        <v>1076235</v>
      </c>
      <c r="F53" s="2">
        <v>170539000</v>
      </c>
      <c r="G53" s="2">
        <v>23493000</v>
      </c>
      <c r="H53" s="2">
        <v>19971000</v>
      </c>
      <c r="I53" s="2">
        <v>1948000</v>
      </c>
      <c r="J53" s="2">
        <v>20.867591988037635</v>
      </c>
      <c r="K53" s="2">
        <f t="shared" si="7"/>
        <v>0.26315828457151325</v>
      </c>
      <c r="L53" s="2">
        <f t="shared" si="0"/>
        <v>87.545687885010267</v>
      </c>
      <c r="M53" s="2">
        <f t="shared" si="6"/>
        <v>4.1952942119625458</v>
      </c>
      <c r="N53" s="2">
        <f t="shared" si="1"/>
        <v>1.6612364327221338E-2</v>
      </c>
      <c r="O53" s="2">
        <f t="shared" si="2"/>
        <v>4.1862682436275573E-3</v>
      </c>
      <c r="P53" s="2">
        <f t="shared" si="3"/>
        <v>6.3107852162848383E-3</v>
      </c>
      <c r="Q53" s="2">
        <f t="shared" si="8"/>
        <v>8.6216432765050713E-2</v>
      </c>
      <c r="R53">
        <v>0.31506047227699041</v>
      </c>
      <c r="S53" s="2">
        <v>0.20699999999999999</v>
      </c>
      <c r="T53" s="2">
        <f t="shared" si="4"/>
        <v>0.13775734582705423</v>
      </c>
      <c r="U53" s="2">
        <f t="shared" si="5"/>
        <v>0.11710517828766441</v>
      </c>
    </row>
    <row r="54" spans="1:21" x14ac:dyDescent="0.3">
      <c r="A54" s="1" t="s">
        <v>27</v>
      </c>
      <c r="B54" s="2">
        <v>1392</v>
      </c>
      <c r="C54" s="2">
        <v>1920647</v>
      </c>
      <c r="D54" s="2">
        <v>490141</v>
      </c>
      <c r="E54" s="2">
        <v>606709</v>
      </c>
      <c r="F54" s="2">
        <v>129640000</v>
      </c>
      <c r="G54" s="2">
        <v>36946000</v>
      </c>
      <c r="H54" s="2">
        <v>9151000</v>
      </c>
      <c r="I54" s="2">
        <v>1757000</v>
      </c>
      <c r="J54" s="2">
        <v>19.42786953252461</v>
      </c>
      <c r="K54" s="2">
        <f t="shared" si="7"/>
        <v>0.3940967380114993</v>
      </c>
      <c r="L54" s="2">
        <f t="shared" si="0"/>
        <v>73.784860557768923</v>
      </c>
      <c r="M54" s="2">
        <f t="shared" si="6"/>
        <v>3.7978873820541215</v>
      </c>
      <c r="N54" s="2">
        <f t="shared" si="1"/>
        <v>1.4815234495526072E-2</v>
      </c>
      <c r="O54" s="2">
        <f t="shared" si="2"/>
        <v>3.7807852514655971E-3</v>
      </c>
      <c r="P54" s="2">
        <f t="shared" si="3"/>
        <v>4.6799521752545507E-3</v>
      </c>
      <c r="Q54" s="2">
        <f t="shared" si="8"/>
        <v>0.12982768746988138</v>
      </c>
      <c r="R54">
        <v>0.37888864211943823</v>
      </c>
      <c r="S54" s="2">
        <v>0.19800000000000001</v>
      </c>
      <c r="T54" s="2">
        <f t="shared" si="4"/>
        <v>0.28498920086393087</v>
      </c>
      <c r="U54" s="2">
        <f t="shared" si="5"/>
        <v>7.058778154890466E-2</v>
      </c>
    </row>
    <row r="55" spans="1:21" x14ac:dyDescent="0.3">
      <c r="A55" s="1" t="s">
        <v>29</v>
      </c>
      <c r="B55" s="2">
        <v>1392</v>
      </c>
      <c r="C55" s="2">
        <v>14254111</v>
      </c>
      <c r="D55" s="2">
        <v>5364410</v>
      </c>
      <c r="E55" s="2">
        <v>7562792</v>
      </c>
      <c r="F55" s="2">
        <v>213163000</v>
      </c>
      <c r="G55" s="2">
        <v>27288000</v>
      </c>
      <c r="H55" s="2">
        <v>72552000</v>
      </c>
      <c r="I55" s="2">
        <v>1420000</v>
      </c>
      <c r="J55" s="2">
        <v>22.018757428284772</v>
      </c>
      <c r="K55" s="2">
        <f t="shared" si="7"/>
        <v>0.27684479582912502</v>
      </c>
      <c r="L55" s="2">
        <f t="shared" si="0"/>
        <v>150.11478873239437</v>
      </c>
      <c r="M55" s="2">
        <f t="shared" si="6"/>
        <v>6.8175867426360979</v>
      </c>
      <c r="N55" s="2">
        <f t="shared" si="1"/>
        <v>6.6869536458015702E-2</v>
      </c>
      <c r="O55" s="2">
        <f t="shared" si="2"/>
        <v>2.5165765165624427E-2</v>
      </c>
      <c r="P55" s="2">
        <f t="shared" si="3"/>
        <v>3.5478915196352087E-2</v>
      </c>
      <c r="Q55" s="2">
        <f t="shared" si="8"/>
        <v>8.4410599706795861E-2</v>
      </c>
      <c r="R55">
        <v>0.34522666401943752</v>
      </c>
      <c r="S55" s="2">
        <v>7.4999999999999997E-2</v>
      </c>
      <c r="T55" s="2">
        <f t="shared" si="4"/>
        <v>0.12801471174641002</v>
      </c>
      <c r="U55" s="2">
        <f t="shared" si="5"/>
        <v>0.34035925559313762</v>
      </c>
    </row>
    <row r="56" spans="1:21" x14ac:dyDescent="0.3">
      <c r="A56" s="1" t="s">
        <v>28</v>
      </c>
      <c r="B56" s="2">
        <v>1392</v>
      </c>
      <c r="C56" s="2">
        <v>6395180</v>
      </c>
      <c r="D56" s="2">
        <v>1543374</v>
      </c>
      <c r="E56" s="2">
        <v>2503880</v>
      </c>
      <c r="F56" s="2">
        <v>362173000</v>
      </c>
      <c r="G56" s="2">
        <v>106730000</v>
      </c>
      <c r="H56" s="2">
        <v>36738000</v>
      </c>
      <c r="I56" s="2">
        <v>3157000</v>
      </c>
      <c r="J56" s="2">
        <v>21.798158985436242</v>
      </c>
      <c r="K56" s="2">
        <f t="shared" si="7"/>
        <v>0.40328723812328304</v>
      </c>
      <c r="L56" s="2">
        <f t="shared" si="0"/>
        <v>114.72062084257206</v>
      </c>
      <c r="M56" s="2">
        <f t="shared" si="6"/>
        <v>5.2628582495989251</v>
      </c>
      <c r="N56" s="2">
        <f t="shared" si="1"/>
        <v>1.765780441943491E-2</v>
      </c>
      <c r="O56" s="2">
        <f t="shared" si="2"/>
        <v>4.2614275498173522E-3</v>
      </c>
      <c r="P56" s="2">
        <f t="shared" si="3"/>
        <v>6.9134916186463372E-3</v>
      </c>
      <c r="Q56" s="2">
        <f t="shared" si="8"/>
        <v>0.16888182315873113</v>
      </c>
      <c r="R56">
        <v>0.30721898399313685</v>
      </c>
      <c r="S56" s="2">
        <v>8.6999999999999994E-2</v>
      </c>
      <c r="T56" s="2">
        <f t="shared" si="4"/>
        <v>0.29469341999541654</v>
      </c>
      <c r="U56" s="2">
        <f t="shared" si="5"/>
        <v>0.1014377107073139</v>
      </c>
    </row>
    <row r="57" spans="1:21" x14ac:dyDescent="0.3">
      <c r="A57" s="1" t="s">
        <v>19</v>
      </c>
      <c r="B57" s="2">
        <v>1392</v>
      </c>
      <c r="C57" s="2">
        <v>5280449</v>
      </c>
      <c r="D57" s="2">
        <v>1531096</v>
      </c>
      <c r="E57" s="2">
        <v>2648108</v>
      </c>
      <c r="F57" s="2">
        <v>157324000</v>
      </c>
      <c r="G57" s="2">
        <v>29655000</v>
      </c>
      <c r="H57" s="2">
        <v>47891000</v>
      </c>
      <c r="I57" s="2">
        <v>1230000</v>
      </c>
      <c r="J57" s="2">
        <v>22.119541994941226</v>
      </c>
      <c r="K57" s="2">
        <f t="shared" si="7"/>
        <v>0.4120033387483284</v>
      </c>
      <c r="L57" s="2">
        <f t="shared" si="0"/>
        <v>127.90569105691057</v>
      </c>
      <c r="M57" s="2">
        <f t="shared" si="6"/>
        <v>5.7824746591119656</v>
      </c>
      <c r="N57" s="2">
        <f t="shared" si="1"/>
        <v>3.3564166942106732E-2</v>
      </c>
      <c r="O57" s="2">
        <f t="shared" si="2"/>
        <v>9.7321197020162221E-3</v>
      </c>
      <c r="P57" s="2">
        <f t="shared" si="3"/>
        <v>1.6832193435203785E-2</v>
      </c>
      <c r="Q57" s="2">
        <f t="shared" si="8"/>
        <v>0.19324046223719432</v>
      </c>
      <c r="R57">
        <v>0.30337091476907402</v>
      </c>
      <c r="S57" s="2">
        <v>0.11199999999999999</v>
      </c>
      <c r="T57" s="2">
        <f t="shared" si="4"/>
        <v>0.18849635147847754</v>
      </c>
      <c r="U57" s="2">
        <f t="shared" si="5"/>
        <v>0.30441000737331875</v>
      </c>
    </row>
    <row r="58" spans="1:21" x14ac:dyDescent="0.3">
      <c r="A58" s="1" t="s">
        <v>20</v>
      </c>
      <c r="B58" s="2">
        <v>1392</v>
      </c>
      <c r="C58" s="2">
        <v>2318472</v>
      </c>
      <c r="D58" s="2">
        <v>550495</v>
      </c>
      <c r="E58" s="2">
        <v>882979</v>
      </c>
      <c r="F58" s="2">
        <v>104271000</v>
      </c>
      <c r="G58" s="2">
        <v>9293000</v>
      </c>
      <c r="H58" s="2">
        <v>16765000</v>
      </c>
      <c r="I58" s="2">
        <v>1206000</v>
      </c>
      <c r="J58" s="2">
        <v>24.01793386746483</v>
      </c>
      <c r="K58" s="2">
        <f t="shared" si="7"/>
        <v>0.34454196309780272</v>
      </c>
      <c r="L58" s="2">
        <f t="shared" si="0"/>
        <v>86.460199004975124</v>
      </c>
      <c r="M58" s="2">
        <f t="shared" si="6"/>
        <v>3.5998183474930716</v>
      </c>
      <c r="N58" s="2">
        <f t="shared" si="1"/>
        <v>2.2235060563339758E-2</v>
      </c>
      <c r="O58" s="2">
        <f t="shared" si="2"/>
        <v>5.2794640887686897E-3</v>
      </c>
      <c r="P58" s="2">
        <f t="shared" si="3"/>
        <v>8.4681167342789462E-3</v>
      </c>
      <c r="Q58" s="2">
        <f t="shared" si="8"/>
        <v>7.4475850541473584E-2</v>
      </c>
      <c r="R58">
        <v>0.33537563183873176</v>
      </c>
      <c r="S58" s="2">
        <v>7.2999999999999995E-2</v>
      </c>
      <c r="T58" s="2">
        <f t="shared" si="4"/>
        <v>8.9123533868477336E-2</v>
      </c>
      <c r="U58" s="2">
        <f t="shared" si="5"/>
        <v>0.16078295978747686</v>
      </c>
    </row>
    <row r="59" spans="1:21" x14ac:dyDescent="0.3">
      <c r="A59" s="1" t="s">
        <v>16</v>
      </c>
      <c r="B59" s="2">
        <v>1392</v>
      </c>
      <c r="C59" s="2">
        <v>2212241</v>
      </c>
      <c r="D59" s="2">
        <v>689449</v>
      </c>
      <c r="E59" s="2">
        <v>856954</v>
      </c>
      <c r="F59" s="2">
        <v>95484000</v>
      </c>
      <c r="G59" s="2">
        <v>17389000</v>
      </c>
      <c r="H59" s="2">
        <v>20111000</v>
      </c>
      <c r="I59" s="2">
        <v>658000</v>
      </c>
      <c r="J59" s="2">
        <v>23.095976344930698</v>
      </c>
      <c r="K59" s="2">
        <f t="shared" si="7"/>
        <v>-0.98704806799398059</v>
      </c>
      <c r="L59" s="2">
        <f t="shared" si="0"/>
        <v>145.11246200607903</v>
      </c>
      <c r="M59" s="2">
        <f t="shared" si="6"/>
        <v>6.2830191648481462</v>
      </c>
      <c r="N59" s="2">
        <f t="shared" si="1"/>
        <v>2.316870889363663E-2</v>
      </c>
      <c r="O59" s="2">
        <f t="shared" si="2"/>
        <v>7.2205709857148838E-3</v>
      </c>
      <c r="P59" s="2">
        <f t="shared" si="3"/>
        <v>8.9748439529135776E-3</v>
      </c>
      <c r="Q59" s="2">
        <f t="shared" si="8"/>
        <v>-0.98925623443833222</v>
      </c>
      <c r="R59">
        <v>0.30932598347370743</v>
      </c>
      <c r="S59" s="2">
        <v>0.06</v>
      </c>
      <c r="T59" s="2">
        <f t="shared" si="4"/>
        <v>0.18211428092664739</v>
      </c>
      <c r="U59" s="2">
        <f t="shared" si="5"/>
        <v>0.21062167483557453</v>
      </c>
    </row>
    <row r="60" spans="1:21" x14ac:dyDescent="0.3">
      <c r="A60" s="1" t="s">
        <v>17</v>
      </c>
      <c r="B60" s="2">
        <v>1392</v>
      </c>
      <c r="C60" s="2">
        <v>2193665</v>
      </c>
      <c r="D60" s="2">
        <v>301112</v>
      </c>
      <c r="E60" s="2">
        <v>904782</v>
      </c>
      <c r="F60" s="2">
        <v>132848000</v>
      </c>
      <c r="G60" s="2">
        <v>24582000</v>
      </c>
      <c r="H60" s="2">
        <v>7120000</v>
      </c>
      <c r="I60" s="2">
        <v>2629000</v>
      </c>
      <c r="J60" s="2">
        <v>21.708643681651864</v>
      </c>
      <c r="K60" s="2">
        <f t="shared" si="7"/>
        <v>0.31552210724365004</v>
      </c>
      <c r="L60" s="2">
        <f t="shared" si="0"/>
        <v>50.531761125903387</v>
      </c>
      <c r="M60" s="2">
        <f t="shared" si="6"/>
        <v>2.3277253921032757</v>
      </c>
      <c r="N60" s="2">
        <f t="shared" si="1"/>
        <v>1.6512593339756715E-2</v>
      </c>
      <c r="O60" s="2">
        <f t="shared" si="2"/>
        <v>2.2665903890160184E-3</v>
      </c>
      <c r="P60" s="2">
        <f t="shared" si="3"/>
        <v>6.8106557870649164E-3</v>
      </c>
      <c r="Q60" s="2">
        <f t="shared" si="8"/>
        <v>1.0829847790319079E-2</v>
      </c>
      <c r="R60">
        <v>0.41704649064677285</v>
      </c>
      <c r="S60" s="2">
        <v>8.6999999999999994E-2</v>
      </c>
      <c r="T60" s="2">
        <f t="shared" si="4"/>
        <v>0.18503854028664338</v>
      </c>
      <c r="U60" s="2">
        <f t="shared" si="5"/>
        <v>5.3595086113452969E-2</v>
      </c>
    </row>
    <row r="61" spans="1:21" x14ac:dyDescent="0.3">
      <c r="A61" s="1" t="s">
        <v>36</v>
      </c>
      <c r="B61" s="2">
        <v>1392</v>
      </c>
      <c r="C61" s="2">
        <v>209708937</v>
      </c>
      <c r="D61" s="2">
        <v>108797971</v>
      </c>
      <c r="E61" s="2">
        <v>54079970</v>
      </c>
      <c r="F61" s="2">
        <v>2268047000</v>
      </c>
      <c r="G61" s="2">
        <v>45726000</v>
      </c>
      <c r="H61" s="2">
        <v>224488000</v>
      </c>
      <c r="I61" s="2">
        <v>12607000</v>
      </c>
      <c r="J61" s="2">
        <v>22.116741511364587</v>
      </c>
      <c r="K61" s="2">
        <f t="shared" si="7"/>
        <v>0.27334887744944747</v>
      </c>
      <c r="L61" s="2">
        <f t="shared" si="0"/>
        <v>179.90378361227889</v>
      </c>
      <c r="M61" s="2">
        <f t="shared" si="6"/>
        <v>8.1342806995251156</v>
      </c>
      <c r="N61" s="2">
        <f t="shared" si="1"/>
        <v>9.246234182977689E-2</v>
      </c>
      <c r="O61" s="2">
        <f t="shared" si="2"/>
        <v>4.7969892599227439E-2</v>
      </c>
      <c r="P61" s="2">
        <f t="shared" si="3"/>
        <v>2.3844289822918131E-2</v>
      </c>
      <c r="Q61" s="2">
        <f t="shared" si="8"/>
        <v>2.2871398535742851E-2</v>
      </c>
      <c r="R61">
        <v>0.29251301921847356</v>
      </c>
      <c r="S61" s="2">
        <v>7.2999999999999995E-2</v>
      </c>
      <c r="T61" s="2">
        <f t="shared" si="4"/>
        <v>2.0160957863747973E-2</v>
      </c>
      <c r="U61" s="2">
        <f t="shared" si="5"/>
        <v>9.8978548504506297E-2</v>
      </c>
    </row>
    <row r="62" spans="1:21" x14ac:dyDescent="0.3">
      <c r="A62" s="1" t="s">
        <v>32</v>
      </c>
      <c r="B62" s="2">
        <v>1392</v>
      </c>
      <c r="C62" s="2">
        <v>6346932</v>
      </c>
      <c r="D62" s="2">
        <v>2742659</v>
      </c>
      <c r="E62" s="2">
        <v>2241199</v>
      </c>
      <c r="F62" s="2">
        <v>191254000</v>
      </c>
      <c r="G62" s="2">
        <v>30193000</v>
      </c>
      <c r="H62" s="2">
        <v>34811000</v>
      </c>
      <c r="I62" s="2">
        <v>1056000</v>
      </c>
      <c r="J62" s="2">
        <v>21.306573322720286</v>
      </c>
      <c r="K62" s="2">
        <f t="shared" si="7"/>
        <v>0.28428966581487419</v>
      </c>
      <c r="L62" s="2">
        <f t="shared" si="0"/>
        <v>181.11174242424244</v>
      </c>
      <c r="M62" s="2">
        <f t="shared" si="6"/>
        <v>8.5002754633995394</v>
      </c>
      <c r="N62" s="2">
        <f t="shared" si="1"/>
        <v>3.3185878465286998E-2</v>
      </c>
      <c r="O62" s="2">
        <f t="shared" si="2"/>
        <v>1.4340400723644996E-2</v>
      </c>
      <c r="P62" s="2">
        <f t="shared" si="3"/>
        <v>1.1718442490091711E-2</v>
      </c>
      <c r="Q62" s="2">
        <f t="shared" si="8"/>
        <v>4.3239129193821037E-2</v>
      </c>
      <c r="R62">
        <v>0.37217706735716405</v>
      </c>
      <c r="S62" s="2">
        <v>5.5999999999999994E-2</v>
      </c>
      <c r="T62" s="2">
        <f t="shared" si="4"/>
        <v>0.15786859359804239</v>
      </c>
      <c r="U62" s="2">
        <f t="shared" si="5"/>
        <v>0.18201449381450846</v>
      </c>
    </row>
    <row r="63" spans="1:21" x14ac:dyDescent="0.3">
      <c r="A63" s="1" t="s">
        <v>15</v>
      </c>
      <c r="B63" s="2">
        <v>1392</v>
      </c>
      <c r="C63" s="2">
        <v>3109846</v>
      </c>
      <c r="D63" s="2">
        <v>1023432</v>
      </c>
      <c r="E63" s="2">
        <v>1289303</v>
      </c>
      <c r="F63" s="2">
        <v>95008000</v>
      </c>
      <c r="G63" s="2">
        <v>25037000</v>
      </c>
      <c r="H63" s="2">
        <v>16903000</v>
      </c>
      <c r="I63" s="2">
        <v>1032000</v>
      </c>
      <c r="J63" s="2">
        <v>21.837337669321236</v>
      </c>
      <c r="K63" s="2">
        <f t="shared" si="7"/>
        <v>0.37398044773529243</v>
      </c>
      <c r="L63" s="2">
        <f t="shared" si="0"/>
        <v>92.062015503875969</v>
      </c>
      <c r="M63" s="2">
        <f t="shared" si="6"/>
        <v>4.2158076638257853</v>
      </c>
      <c r="N63" s="2">
        <f t="shared" si="1"/>
        <v>3.273246463455709E-2</v>
      </c>
      <c r="O63" s="2">
        <f t="shared" si="2"/>
        <v>1.0772061300101044E-2</v>
      </c>
      <c r="P63" s="2">
        <f t="shared" si="3"/>
        <v>1.3570467750084204E-2</v>
      </c>
      <c r="Q63" s="2">
        <f t="shared" si="8"/>
        <v>0.1847970478413255</v>
      </c>
      <c r="R63">
        <v>0.29341246783903757</v>
      </c>
      <c r="S63" s="2">
        <v>0.13100000000000001</v>
      </c>
      <c r="T63" s="2">
        <f t="shared" si="4"/>
        <v>0.26352517682721455</v>
      </c>
      <c r="U63" s="2">
        <f t="shared" si="5"/>
        <v>0.17791133378241833</v>
      </c>
    </row>
    <row r="64" spans="1:21" x14ac:dyDescent="0.3">
      <c r="A64" s="1" t="s">
        <v>7</v>
      </c>
      <c r="B64" s="2">
        <v>1393</v>
      </c>
      <c r="C64" s="2">
        <v>10450703</v>
      </c>
      <c r="D64" s="2">
        <v>2298320</v>
      </c>
      <c r="E64" s="2">
        <v>5119513</v>
      </c>
      <c r="F64" s="2">
        <v>392274720</v>
      </c>
      <c r="G64" s="2">
        <v>31808000</v>
      </c>
      <c r="H64" s="2">
        <v>61262000</v>
      </c>
      <c r="I64" s="2">
        <v>2589000</v>
      </c>
      <c r="J64" s="2">
        <v>25.187207207330644</v>
      </c>
      <c r="K64" s="2">
        <f t="shared" si="7"/>
        <v>0.21355607528678028</v>
      </c>
      <c r="L64" s="2">
        <f t="shared" si="0"/>
        <v>151.51592120509849</v>
      </c>
      <c r="M64" s="2">
        <f t="shared" si="6"/>
        <v>6.0155903732352005</v>
      </c>
      <c r="N64" s="2">
        <f t="shared" si="1"/>
        <v>2.664128598447537E-2</v>
      </c>
      <c r="O64" s="2">
        <f t="shared" si="2"/>
        <v>5.8589551730481131E-3</v>
      </c>
      <c r="P64" s="2">
        <f t="shared" si="3"/>
        <v>1.3050835903980762E-2</v>
      </c>
      <c r="Q64" s="2">
        <f t="shared" si="8"/>
        <v>4.997950770775704E-2</v>
      </c>
      <c r="R64">
        <v>0.13826837766233083</v>
      </c>
      <c r="S64" s="2">
        <v>0.11600000000000001</v>
      </c>
      <c r="T64" s="2">
        <f t="shared" si="4"/>
        <v>8.1086030728668934E-2</v>
      </c>
      <c r="U64" s="2">
        <f t="shared" si="5"/>
        <v>0.15617116494277275</v>
      </c>
    </row>
    <row r="65" spans="1:21" x14ac:dyDescent="0.3">
      <c r="A65" s="1" t="s">
        <v>5</v>
      </c>
      <c r="B65" s="2">
        <v>1393</v>
      </c>
      <c r="C65" s="2">
        <v>2062454</v>
      </c>
      <c r="D65" s="2">
        <v>353065</v>
      </c>
      <c r="E65" s="2">
        <v>814678</v>
      </c>
      <c r="F65" s="2">
        <v>130351884</v>
      </c>
      <c r="G65" s="2">
        <v>40179000</v>
      </c>
      <c r="H65" s="2">
        <v>8270000</v>
      </c>
      <c r="I65" s="2">
        <v>1261000</v>
      </c>
      <c r="J65" s="2">
        <v>25.671366590480002</v>
      </c>
      <c r="K65" s="2">
        <f t="shared" si="7"/>
        <v>0.14590025932926026</v>
      </c>
      <c r="L65" s="2">
        <f t="shared" si="0"/>
        <v>103.3718350515464</v>
      </c>
      <c r="M65" s="2">
        <f t="shared" si="6"/>
        <v>4.0267367413887856</v>
      </c>
      <c r="N65" s="2">
        <f t="shared" si="1"/>
        <v>1.582220322952908E-2</v>
      </c>
      <c r="O65" s="2">
        <f t="shared" si="2"/>
        <v>2.7085531038431327E-3</v>
      </c>
      <c r="P65" s="2">
        <f t="shared" si="3"/>
        <v>6.2498367879362604E-3</v>
      </c>
      <c r="Q65" s="2">
        <f t="shared" si="8"/>
        <v>1.3718007053364773E-2</v>
      </c>
      <c r="R65">
        <v>0.12483472570435382</v>
      </c>
      <c r="S65" s="2">
        <v>0.127</v>
      </c>
      <c r="T65" s="2">
        <f t="shared" si="4"/>
        <v>0.30823490054044789</v>
      </c>
      <c r="U65" s="2">
        <f t="shared" si="5"/>
        <v>6.3443655329139703E-2</v>
      </c>
    </row>
    <row r="66" spans="1:21" x14ac:dyDescent="0.3">
      <c r="A66" s="1" t="s">
        <v>4</v>
      </c>
      <c r="B66" s="2">
        <v>1393</v>
      </c>
      <c r="C66" s="2">
        <v>13922820</v>
      </c>
      <c r="D66" s="2">
        <v>3746330</v>
      </c>
      <c r="E66" s="2">
        <v>6313474</v>
      </c>
      <c r="F66" s="2">
        <v>396979177</v>
      </c>
      <c r="G66" s="2">
        <v>60139000</v>
      </c>
      <c r="H66" s="2">
        <v>86429000</v>
      </c>
      <c r="I66" s="2">
        <v>3834000</v>
      </c>
      <c r="J66" s="2">
        <v>23.462141578315208</v>
      </c>
      <c r="K66" s="2">
        <f t="shared" si="7"/>
        <v>0.12453047646365552</v>
      </c>
      <c r="L66" s="2">
        <f t="shared" ref="L66:L129" si="9">F66/I66</f>
        <v>103.54177803860198</v>
      </c>
      <c r="M66" s="2">
        <f t="shared" si="6"/>
        <v>4.4131426661537185</v>
      </c>
      <c r="N66" s="2">
        <f t="shared" ref="N66:N129" si="10">C66/F66</f>
        <v>3.5071915119618477E-2</v>
      </c>
      <c r="O66" s="2">
        <f t="shared" ref="O66:O129" si="11">D66/F66</f>
        <v>9.4370944801470021E-3</v>
      </c>
      <c r="P66" s="2">
        <f t="shared" ref="P66:P129" si="12">E66/F66</f>
        <v>1.5903791346718418E-2</v>
      </c>
      <c r="Q66" s="2">
        <f t="shared" si="8"/>
        <v>-5.7844472001143447E-2</v>
      </c>
      <c r="R66">
        <v>0.149300828250783</v>
      </c>
      <c r="S66" s="2">
        <v>6.3E-2</v>
      </c>
      <c r="T66" s="2">
        <f t="shared" ref="T66:T129" si="13">G66/F66</f>
        <v>0.15149157307059458</v>
      </c>
      <c r="U66" s="2">
        <f t="shared" ref="U66:U129" si="14">H66/F66</f>
        <v>0.21771670910587837</v>
      </c>
    </row>
    <row r="67" spans="1:21" x14ac:dyDescent="0.3">
      <c r="A67" s="1" t="s">
        <v>3</v>
      </c>
      <c r="B67" s="2">
        <v>1393</v>
      </c>
      <c r="C67" s="2">
        <v>4963831</v>
      </c>
      <c r="D67" s="2">
        <v>1108055</v>
      </c>
      <c r="E67" s="2">
        <v>1784508</v>
      </c>
      <c r="F67" s="2">
        <v>255105804</v>
      </c>
      <c r="G67" s="2">
        <v>62123000</v>
      </c>
      <c r="H67" s="2">
        <v>18434000</v>
      </c>
      <c r="I67" s="2">
        <v>3190000</v>
      </c>
      <c r="J67" s="2">
        <v>24.699690336149761</v>
      </c>
      <c r="K67" s="2">
        <f t="shared" si="7"/>
        <v>0.12756981613339338</v>
      </c>
      <c r="L67" s="2">
        <f t="shared" si="9"/>
        <v>79.970471473354237</v>
      </c>
      <c r="M67" s="2">
        <f t="shared" si="6"/>
        <v>3.2377115010349637</v>
      </c>
      <c r="N67" s="2">
        <f t="shared" si="10"/>
        <v>1.9457930482836054E-2</v>
      </c>
      <c r="O67" s="2">
        <f t="shared" si="11"/>
        <v>4.3435115259078932E-3</v>
      </c>
      <c r="P67" s="2">
        <f t="shared" si="12"/>
        <v>6.9951681695176174E-3</v>
      </c>
      <c r="Q67" s="2">
        <f t="shared" si="8"/>
        <v>-2.6400682389542816E-2</v>
      </c>
      <c r="R67">
        <v>0.17191439592054777</v>
      </c>
      <c r="S67" s="2">
        <v>0.13900000000000001</v>
      </c>
      <c r="T67" s="2">
        <f t="shared" si="13"/>
        <v>0.24351856769201535</v>
      </c>
      <c r="U67" s="2">
        <f t="shared" si="14"/>
        <v>7.2260214040445747E-2</v>
      </c>
    </row>
    <row r="68" spans="1:21" x14ac:dyDescent="0.3">
      <c r="A68" s="1" t="s">
        <v>9</v>
      </c>
      <c r="B68" s="2">
        <v>1393</v>
      </c>
      <c r="C68" s="2">
        <v>19689581</v>
      </c>
      <c r="D68" s="2">
        <v>12915376</v>
      </c>
      <c r="E68" s="2">
        <v>4235717</v>
      </c>
      <c r="F68" s="2">
        <v>348715080</v>
      </c>
      <c r="G68" s="2">
        <v>17412000</v>
      </c>
      <c r="H68" s="2">
        <v>122572000</v>
      </c>
      <c r="I68" s="2">
        <v>1109000</v>
      </c>
      <c r="J68" s="2">
        <v>23.89174541538322</v>
      </c>
      <c r="K68" s="2">
        <f t="shared" si="7"/>
        <v>-0.15065620965974133</v>
      </c>
      <c r="L68" s="2">
        <f t="shared" si="9"/>
        <v>314.44100991884579</v>
      </c>
      <c r="M68" s="2">
        <f t="shared" ref="M68:M131" si="15">(F68)/(I68*J68)</f>
        <v>13.161073184564662</v>
      </c>
      <c r="N68" s="2">
        <f t="shared" si="10"/>
        <v>5.6463233537247658E-2</v>
      </c>
      <c r="O68" s="2">
        <f t="shared" si="11"/>
        <v>3.7037044684158769E-2</v>
      </c>
      <c r="P68" s="2">
        <f t="shared" si="12"/>
        <v>1.2146641321046397E-2</v>
      </c>
      <c r="Q68" s="2">
        <f t="shared" si="8"/>
        <v>-0.27447960291947765</v>
      </c>
      <c r="R68">
        <v>0.14462191023984786</v>
      </c>
      <c r="S68" s="2">
        <v>8.900000000000001E-2</v>
      </c>
      <c r="T68" s="2">
        <f t="shared" si="13"/>
        <v>4.9931881351388645E-2</v>
      </c>
      <c r="U68" s="2">
        <f t="shared" si="14"/>
        <v>0.3514961268666672</v>
      </c>
    </row>
    <row r="69" spans="1:21" x14ac:dyDescent="0.3">
      <c r="A69" s="1" t="s">
        <v>10</v>
      </c>
      <c r="B69" s="2">
        <v>1393</v>
      </c>
      <c r="C69" s="2">
        <v>1385563</v>
      </c>
      <c r="D69" s="2">
        <v>274896</v>
      </c>
      <c r="E69" s="2">
        <v>509011</v>
      </c>
      <c r="F69" s="2">
        <v>78755973</v>
      </c>
      <c r="G69" s="2">
        <v>21799000</v>
      </c>
      <c r="H69" s="2">
        <v>7151000</v>
      </c>
      <c r="I69" s="2">
        <v>925000</v>
      </c>
      <c r="J69" s="2">
        <v>21.770955190514254</v>
      </c>
      <c r="K69" s="2">
        <f t="shared" si="7"/>
        <v>0.14218547685346328</v>
      </c>
      <c r="L69" s="2">
        <f t="shared" si="9"/>
        <v>85.141592432432432</v>
      </c>
      <c r="M69" s="2">
        <f t="shared" si="15"/>
        <v>3.9107880975993732</v>
      </c>
      <c r="N69" s="2">
        <f t="shared" si="10"/>
        <v>1.7593116397660404E-2</v>
      </c>
      <c r="O69" s="2">
        <f t="shared" si="11"/>
        <v>3.4904781126886717E-3</v>
      </c>
      <c r="P69" s="2">
        <f t="shared" si="12"/>
        <v>6.4631415321349658E-3</v>
      </c>
      <c r="Q69" s="2">
        <f t="shared" si="8"/>
        <v>-2.6816541266120923E-2</v>
      </c>
      <c r="R69">
        <v>0.15797666288712647</v>
      </c>
      <c r="S69" s="2">
        <v>0.14800000000000002</v>
      </c>
      <c r="T69" s="2">
        <f t="shared" si="13"/>
        <v>0.27679170442094597</v>
      </c>
      <c r="U69" s="2">
        <f t="shared" si="14"/>
        <v>9.0799462283324209E-2</v>
      </c>
    </row>
    <row r="70" spans="1:21" x14ac:dyDescent="0.3">
      <c r="A70" s="1" t="s">
        <v>6</v>
      </c>
      <c r="B70" s="2">
        <v>1393</v>
      </c>
      <c r="C70" s="2">
        <v>45060351</v>
      </c>
      <c r="D70" s="2">
        <v>15972214</v>
      </c>
      <c r="E70" s="2">
        <v>22038103</v>
      </c>
      <c r="F70" s="2">
        <v>767130253</v>
      </c>
      <c r="G70" s="2">
        <v>64803000</v>
      </c>
      <c r="H70" s="2">
        <v>230744000</v>
      </c>
      <c r="I70" s="2">
        <v>5025000</v>
      </c>
      <c r="J70" s="2">
        <v>26.240306837198325</v>
      </c>
      <c r="K70" s="2">
        <f t="shared" si="7"/>
        <v>0.1287651654824247</v>
      </c>
      <c r="L70" s="2">
        <f t="shared" si="9"/>
        <v>152.6627369154229</v>
      </c>
      <c r="M70" s="2">
        <f t="shared" si="15"/>
        <v>5.8178716378044717</v>
      </c>
      <c r="N70" s="2">
        <f t="shared" si="10"/>
        <v>5.8738852787754675E-2</v>
      </c>
      <c r="O70" s="2">
        <f t="shared" si="11"/>
        <v>2.0820732773264777E-2</v>
      </c>
      <c r="P70" s="2">
        <f t="shared" si="12"/>
        <v>2.8727980566293741E-2</v>
      </c>
      <c r="Q70" s="2">
        <f t="shared" si="8"/>
        <v>-5.2457046844364752E-2</v>
      </c>
      <c r="R70">
        <v>0.17355757762420906</v>
      </c>
      <c r="S70" s="2">
        <v>0.113</v>
      </c>
      <c r="T70" s="2">
        <f t="shared" si="13"/>
        <v>8.4474572273191259E-2</v>
      </c>
      <c r="U70" s="2">
        <f t="shared" si="14"/>
        <v>0.30078855461329329</v>
      </c>
    </row>
    <row r="71" spans="1:21" x14ac:dyDescent="0.3">
      <c r="A71" s="1" t="s">
        <v>18</v>
      </c>
      <c r="B71" s="2">
        <v>1393</v>
      </c>
      <c r="C71" s="2">
        <v>14522633</v>
      </c>
      <c r="D71" s="2">
        <v>4608115</v>
      </c>
      <c r="E71" s="2">
        <v>5524871</v>
      </c>
      <c r="F71" s="2">
        <v>564516709</v>
      </c>
      <c r="G71" s="2">
        <v>130227000</v>
      </c>
      <c r="H71" s="2">
        <v>57697000</v>
      </c>
      <c r="I71" s="2">
        <v>4748000</v>
      </c>
      <c r="J71" s="2">
        <v>25.616902622050169</v>
      </c>
      <c r="K71" s="2">
        <f t="shared" si="7"/>
        <v>0.16871842069305332</v>
      </c>
      <c r="L71" s="2">
        <f t="shared" si="9"/>
        <v>118.89568428812132</v>
      </c>
      <c r="M71" s="2">
        <f t="shared" si="15"/>
        <v>4.6412982101036642</v>
      </c>
      <c r="N71" s="2">
        <f t="shared" si="10"/>
        <v>2.5725780598639465E-2</v>
      </c>
      <c r="O71" s="2">
        <f t="shared" si="11"/>
        <v>8.1629381850591067E-3</v>
      </c>
      <c r="P71" s="2">
        <f t="shared" si="12"/>
        <v>9.7869042880713037E-3</v>
      </c>
      <c r="Q71" s="2">
        <f t="shared" si="8"/>
        <v>1.389665716215951E-2</v>
      </c>
      <c r="R71">
        <v>0.14302560561679287</v>
      </c>
      <c r="S71" s="2">
        <v>0.13699999999999998</v>
      </c>
      <c r="T71" s="2">
        <f t="shared" si="13"/>
        <v>0.23068759156958807</v>
      </c>
      <c r="U71" s="2">
        <f t="shared" si="14"/>
        <v>0.10220600928218052</v>
      </c>
    </row>
    <row r="72" spans="1:21" x14ac:dyDescent="0.3">
      <c r="A72" s="1" t="s">
        <v>26</v>
      </c>
      <c r="B72" s="2">
        <v>1393</v>
      </c>
      <c r="C72" s="2">
        <v>6410371</v>
      </c>
      <c r="D72" s="2">
        <v>1465551</v>
      </c>
      <c r="E72" s="2">
        <v>2837080</v>
      </c>
      <c r="F72" s="2">
        <v>258559502</v>
      </c>
      <c r="G72" s="2">
        <v>42992000</v>
      </c>
      <c r="H72" s="2">
        <v>27293000</v>
      </c>
      <c r="I72" s="2">
        <v>2510000</v>
      </c>
      <c r="J72" s="2">
        <v>24.954968946715468</v>
      </c>
      <c r="K72" s="2">
        <f t="shared" si="7"/>
        <v>0.11948936188637092</v>
      </c>
      <c r="L72" s="2">
        <f t="shared" si="9"/>
        <v>103.01175378486056</v>
      </c>
      <c r="M72" s="2">
        <f t="shared" si="15"/>
        <v>4.1279055087110734</v>
      </c>
      <c r="N72" s="2">
        <f t="shared" si="10"/>
        <v>2.4792633612049579E-2</v>
      </c>
      <c r="O72" s="2">
        <f t="shared" si="11"/>
        <v>5.6681382376734309E-3</v>
      </c>
      <c r="P72" s="2">
        <f t="shared" si="12"/>
        <v>1.0972638708129938E-2</v>
      </c>
      <c r="Q72" s="2">
        <f t="shared" si="8"/>
        <v>-1.4563263707550296E-2</v>
      </c>
      <c r="R72">
        <v>0.1248134111344099</v>
      </c>
      <c r="S72" s="2">
        <v>0.13600000000000001</v>
      </c>
      <c r="T72" s="2">
        <f t="shared" si="13"/>
        <v>0.16627507272968062</v>
      </c>
      <c r="U72" s="2">
        <f t="shared" si="14"/>
        <v>0.10555790751793759</v>
      </c>
    </row>
    <row r="73" spans="1:21" x14ac:dyDescent="0.3">
      <c r="A73" s="1" t="s">
        <v>25</v>
      </c>
      <c r="B73" s="2">
        <v>1393</v>
      </c>
      <c r="C73" s="2">
        <v>2272668</v>
      </c>
      <c r="D73" s="2">
        <v>378561</v>
      </c>
      <c r="E73" s="2">
        <v>843502</v>
      </c>
      <c r="F73" s="2">
        <v>147807000</v>
      </c>
      <c r="G73" s="2">
        <v>39115000</v>
      </c>
      <c r="H73" s="2">
        <v>12618000</v>
      </c>
      <c r="I73" s="2">
        <v>1832000</v>
      </c>
      <c r="J73" s="2">
        <v>22.959374137369142</v>
      </c>
      <c r="K73" s="2">
        <f t="shared" si="7"/>
        <v>0.14587064213782358</v>
      </c>
      <c r="L73" s="2">
        <f t="shared" si="9"/>
        <v>80.6806768558952</v>
      </c>
      <c r="M73" s="2">
        <f t="shared" si="15"/>
        <v>3.5140625512338199</v>
      </c>
      <c r="N73" s="2">
        <f t="shared" si="10"/>
        <v>1.5375915890316427E-2</v>
      </c>
      <c r="O73" s="2">
        <f t="shared" si="11"/>
        <v>2.5611845176480141E-3</v>
      </c>
      <c r="P73" s="2">
        <f t="shared" si="12"/>
        <v>5.7067797871548712E-3</v>
      </c>
      <c r="Q73" s="2">
        <f t="shared" si="8"/>
        <v>8.1670123728463471E-3</v>
      </c>
      <c r="R73">
        <v>0.12875952435515203</v>
      </c>
      <c r="S73" s="2">
        <v>0.13</v>
      </c>
      <c r="T73" s="2">
        <f t="shared" si="13"/>
        <v>0.26463563971936377</v>
      </c>
      <c r="U73" s="2">
        <f t="shared" si="14"/>
        <v>8.5368081349327163E-2</v>
      </c>
    </row>
    <row r="74" spans="1:21" x14ac:dyDescent="0.3">
      <c r="A74" s="1" t="s">
        <v>31</v>
      </c>
      <c r="B74" s="2">
        <v>1393</v>
      </c>
      <c r="C74" s="2">
        <v>3092732</v>
      </c>
      <c r="D74" s="2">
        <v>630406</v>
      </c>
      <c r="E74" s="2">
        <v>1133680</v>
      </c>
      <c r="F74" s="2">
        <v>181857000</v>
      </c>
      <c r="G74" s="2">
        <v>53048000</v>
      </c>
      <c r="H74" s="2">
        <v>16884000</v>
      </c>
      <c r="I74" s="2">
        <v>1746000</v>
      </c>
      <c r="J74" s="2">
        <v>25.388409229161898</v>
      </c>
      <c r="K74" s="2">
        <f t="shared" si="7"/>
        <v>0.15218961453660762</v>
      </c>
      <c r="L74" s="2">
        <f t="shared" si="9"/>
        <v>104.15635738831615</v>
      </c>
      <c r="M74" s="2">
        <f t="shared" si="15"/>
        <v>4.1025160910309806</v>
      </c>
      <c r="N74" s="2">
        <f t="shared" si="10"/>
        <v>1.7006395134638756E-2</v>
      </c>
      <c r="O74" s="2">
        <f t="shared" si="11"/>
        <v>3.4664929037650461E-3</v>
      </c>
      <c r="P74" s="2">
        <f t="shared" si="12"/>
        <v>6.2339090604156015E-3</v>
      </c>
      <c r="Q74" s="2">
        <f t="shared" si="8"/>
        <v>1.59677576404017E-2</v>
      </c>
      <c r="R74">
        <v>0.15498911149095648</v>
      </c>
      <c r="S74" s="2">
        <v>9.1999999999999998E-2</v>
      </c>
      <c r="T74" s="2">
        <f t="shared" si="13"/>
        <v>0.29170172168242081</v>
      </c>
      <c r="U74" s="2">
        <f t="shared" si="14"/>
        <v>9.2842178194955383E-2</v>
      </c>
    </row>
    <row r="75" spans="1:21" x14ac:dyDescent="0.3">
      <c r="A75" s="1" t="s">
        <v>30</v>
      </c>
      <c r="B75" s="2">
        <v>1393</v>
      </c>
      <c r="C75" s="2">
        <v>19563521</v>
      </c>
      <c r="D75" s="2">
        <v>8027027</v>
      </c>
      <c r="E75" s="2">
        <v>9761882</v>
      </c>
      <c r="F75" s="2">
        <v>298586000</v>
      </c>
      <c r="G75" s="2">
        <v>29078000</v>
      </c>
      <c r="H75" s="2">
        <v>77424000</v>
      </c>
      <c r="I75" s="2">
        <v>1694000</v>
      </c>
      <c r="J75" s="2">
        <v>24.593334553913234</v>
      </c>
      <c r="K75" s="2">
        <f t="shared" si="7"/>
        <v>0.1749155957093502</v>
      </c>
      <c r="L75" s="2">
        <f t="shared" si="9"/>
        <v>176.26092089728454</v>
      </c>
      <c r="M75" s="2">
        <f t="shared" si="15"/>
        <v>7.1670200114948752</v>
      </c>
      <c r="N75" s="2">
        <f t="shared" si="10"/>
        <v>6.5520556891481854E-2</v>
      </c>
      <c r="O75" s="2">
        <f t="shared" si="11"/>
        <v>2.6883467409724502E-2</v>
      </c>
      <c r="P75" s="2">
        <f t="shared" si="12"/>
        <v>3.2693702986744184E-2</v>
      </c>
      <c r="Q75" s="2">
        <f t="shared" si="8"/>
        <v>-2.903064710585453E-2</v>
      </c>
      <c r="R75">
        <v>0.169705267588554</v>
      </c>
      <c r="S75" s="2">
        <v>9.1999999999999998E-2</v>
      </c>
      <c r="T75" s="2">
        <f t="shared" si="13"/>
        <v>9.7385677828163417E-2</v>
      </c>
      <c r="U75" s="2">
        <f t="shared" si="14"/>
        <v>0.25930217759707419</v>
      </c>
    </row>
    <row r="76" spans="1:21" x14ac:dyDescent="0.3">
      <c r="A76" s="1" t="s">
        <v>8</v>
      </c>
      <c r="B76" s="2">
        <v>1393</v>
      </c>
      <c r="C76" s="2">
        <v>1153857</v>
      </c>
      <c r="D76" s="2">
        <v>376363</v>
      </c>
      <c r="E76" s="2">
        <v>295784</v>
      </c>
      <c r="F76" s="2">
        <v>87585819</v>
      </c>
      <c r="G76" s="2">
        <v>15769000</v>
      </c>
      <c r="H76" s="2">
        <v>2131000</v>
      </c>
      <c r="I76" s="2">
        <v>571000</v>
      </c>
      <c r="J76" s="2">
        <v>21.820677243281949</v>
      </c>
      <c r="K76" s="2">
        <f t="shared" si="7"/>
        <v>8.3674436732118329E-2</v>
      </c>
      <c r="L76" s="2">
        <f t="shared" si="9"/>
        <v>153.39022591943959</v>
      </c>
      <c r="M76" s="2">
        <f t="shared" si="15"/>
        <v>7.0295813557603797</v>
      </c>
      <c r="N76" s="2">
        <f t="shared" si="10"/>
        <v>1.317401621831041E-2</v>
      </c>
      <c r="O76" s="2">
        <f t="shared" si="11"/>
        <v>4.2970769046527958E-3</v>
      </c>
      <c r="P76" s="2">
        <f t="shared" si="12"/>
        <v>3.377076373516585E-3</v>
      </c>
      <c r="Q76" s="2">
        <f t="shared" si="8"/>
        <v>-3.5406955213315029E-2</v>
      </c>
      <c r="R76">
        <v>0.11341934035466479</v>
      </c>
      <c r="S76" s="2">
        <v>0.106</v>
      </c>
      <c r="T76" s="2">
        <f t="shared" si="13"/>
        <v>0.18004056113239061</v>
      </c>
      <c r="U76" s="2">
        <f t="shared" si="14"/>
        <v>2.4330422713750043E-2</v>
      </c>
    </row>
    <row r="77" spans="1:21" x14ac:dyDescent="0.3">
      <c r="A77" s="1" t="s">
        <v>22</v>
      </c>
      <c r="B77" s="2">
        <v>1393</v>
      </c>
      <c r="C77" s="2">
        <v>15638745</v>
      </c>
      <c r="D77" s="2">
        <v>5869019</v>
      </c>
      <c r="E77" s="2">
        <v>6441686</v>
      </c>
      <c r="F77" s="2">
        <v>389871000</v>
      </c>
      <c r="G77" s="2">
        <v>107444000</v>
      </c>
      <c r="H77" s="2">
        <v>82721000</v>
      </c>
      <c r="I77" s="2">
        <v>3073000</v>
      </c>
      <c r="J77" s="2">
        <v>26.741981366535143</v>
      </c>
      <c r="K77" s="2">
        <f t="shared" si="7"/>
        <v>0.25893575042866412</v>
      </c>
      <c r="L77" s="2">
        <f t="shared" si="9"/>
        <v>126.86983403839896</v>
      </c>
      <c r="M77" s="2">
        <f t="shared" si="15"/>
        <v>4.7442196709165163</v>
      </c>
      <c r="N77" s="2">
        <f t="shared" si="10"/>
        <v>4.0112614172380094E-2</v>
      </c>
      <c r="O77" s="2">
        <f t="shared" si="11"/>
        <v>1.5053745982645542E-2</v>
      </c>
      <c r="P77" s="2">
        <f t="shared" si="12"/>
        <v>1.6522608760333547E-2</v>
      </c>
      <c r="Q77" s="2">
        <f t="shared" si="8"/>
        <v>0.10018903950823063</v>
      </c>
      <c r="R77">
        <v>0.13929596320082793</v>
      </c>
      <c r="S77" s="2">
        <v>5.5999999999999994E-2</v>
      </c>
      <c r="T77" s="2">
        <f t="shared" si="13"/>
        <v>0.27558859212406156</v>
      </c>
      <c r="U77" s="2">
        <f t="shared" si="14"/>
        <v>0.21217530926896333</v>
      </c>
    </row>
    <row r="78" spans="1:21" x14ac:dyDescent="0.3">
      <c r="A78" s="1" t="s">
        <v>13</v>
      </c>
      <c r="B78" s="2">
        <v>1393</v>
      </c>
      <c r="C78" s="2">
        <v>2178991</v>
      </c>
      <c r="D78" s="2">
        <v>1142464</v>
      </c>
      <c r="E78" s="2">
        <v>501734</v>
      </c>
      <c r="F78" s="2">
        <v>74309885</v>
      </c>
      <c r="G78" s="2">
        <v>20130000</v>
      </c>
      <c r="H78" s="2">
        <v>9434000</v>
      </c>
      <c r="I78" s="2">
        <v>865000</v>
      </c>
      <c r="J78" s="2">
        <v>22.771736632377738</v>
      </c>
      <c r="K78" s="2">
        <f t="shared" si="7"/>
        <v>0.22059600854139291</v>
      </c>
      <c r="L78" s="2">
        <f t="shared" si="9"/>
        <v>85.907381502890175</v>
      </c>
      <c r="M78" s="2">
        <f t="shared" si="15"/>
        <v>3.7725441361702612</v>
      </c>
      <c r="N78" s="2">
        <f t="shared" si="10"/>
        <v>2.9323030172903646E-2</v>
      </c>
      <c r="O78" s="2">
        <f t="shared" si="11"/>
        <v>1.5374320657339196E-2</v>
      </c>
      <c r="P78" s="2">
        <f t="shared" si="12"/>
        <v>6.7519146342374234E-3</v>
      </c>
      <c r="Q78" s="2">
        <f t="shared" si="8"/>
        <v>6.540767503631352E-2</v>
      </c>
      <c r="R78">
        <v>0.16307669100543748</v>
      </c>
      <c r="S78" s="2">
        <v>0.152</v>
      </c>
      <c r="T78" s="2">
        <f t="shared" si="13"/>
        <v>0.27089262754208271</v>
      </c>
      <c r="U78" s="2">
        <f t="shared" si="14"/>
        <v>0.12695484591316486</v>
      </c>
    </row>
    <row r="79" spans="1:21" x14ac:dyDescent="0.3">
      <c r="A79" s="1" t="s">
        <v>12</v>
      </c>
      <c r="B79" s="2">
        <v>1393</v>
      </c>
      <c r="C79" s="2">
        <v>17639511</v>
      </c>
      <c r="D79" s="2">
        <v>5618211</v>
      </c>
      <c r="E79" s="2">
        <v>6444046</v>
      </c>
      <c r="F79" s="2">
        <v>649479642</v>
      </c>
      <c r="G79" s="2">
        <v>101528000</v>
      </c>
      <c r="H79" s="2">
        <v>70808000</v>
      </c>
      <c r="I79" s="2">
        <v>6255000</v>
      </c>
      <c r="J79" s="2">
        <v>26.253744828705742</v>
      </c>
      <c r="K79" s="2">
        <f t="shared" si="7"/>
        <v>0.15403755581576756</v>
      </c>
      <c r="L79" s="2">
        <f t="shared" si="9"/>
        <v>103.83367577937649</v>
      </c>
      <c r="M79" s="2">
        <f t="shared" si="15"/>
        <v>3.9550043796359735</v>
      </c>
      <c r="N79" s="2">
        <f t="shared" si="10"/>
        <v>2.7159451750760188E-2</v>
      </c>
      <c r="O79" s="2">
        <f t="shared" si="11"/>
        <v>8.650326564046483E-3</v>
      </c>
      <c r="P79" s="2">
        <f t="shared" si="12"/>
        <v>9.9218598756325611E-3</v>
      </c>
      <c r="Q79" s="2">
        <f t="shared" si="8"/>
        <v>2.18243379623058E-2</v>
      </c>
      <c r="R79">
        <v>0.11448007283647613</v>
      </c>
      <c r="S79" s="2">
        <v>0.14199999999999999</v>
      </c>
      <c r="T79" s="2">
        <f t="shared" si="13"/>
        <v>0.15632206682776978</v>
      </c>
      <c r="U79" s="2">
        <f t="shared" si="14"/>
        <v>0.10902266279194629</v>
      </c>
    </row>
    <row r="80" spans="1:21" x14ac:dyDescent="0.3">
      <c r="A80" s="1" t="s">
        <v>11</v>
      </c>
      <c r="B80" s="2">
        <v>1393</v>
      </c>
      <c r="C80" s="2">
        <v>1449793</v>
      </c>
      <c r="D80" s="2">
        <v>417955</v>
      </c>
      <c r="E80" s="2">
        <v>535759</v>
      </c>
      <c r="F80" s="2">
        <v>59244235</v>
      </c>
      <c r="G80" s="2">
        <v>18470000</v>
      </c>
      <c r="H80" s="2">
        <v>5528000</v>
      </c>
      <c r="I80" s="2">
        <v>754000</v>
      </c>
      <c r="J80" s="2">
        <v>24.51028389989759</v>
      </c>
      <c r="K80" s="2">
        <f t="shared" si="7"/>
        <v>0.13705995815979885</v>
      </c>
      <c r="L80" s="2">
        <f t="shared" si="9"/>
        <v>78.573255968169761</v>
      </c>
      <c r="M80" s="2">
        <f t="shared" si="15"/>
        <v>3.2057260653964947</v>
      </c>
      <c r="N80" s="2">
        <f t="shared" si="10"/>
        <v>2.4471461231628699E-2</v>
      </c>
      <c r="O80" s="2">
        <f t="shared" si="11"/>
        <v>7.0547792540489379E-3</v>
      </c>
      <c r="P80" s="2">
        <f t="shared" si="12"/>
        <v>9.0432258936249243E-3</v>
      </c>
      <c r="Q80" s="2">
        <f t="shared" si="8"/>
        <v>4.2412468608874078E-2</v>
      </c>
      <c r="R80">
        <v>0.10345288265086225</v>
      </c>
      <c r="S80" s="2">
        <v>7.0000000000000007E-2</v>
      </c>
      <c r="T80" s="2">
        <f t="shared" si="13"/>
        <v>0.31176029195076954</v>
      </c>
      <c r="U80" s="2">
        <f t="shared" si="14"/>
        <v>9.3308656952022423E-2</v>
      </c>
    </row>
    <row r="81" spans="1:21" x14ac:dyDescent="0.3">
      <c r="A81" s="1" t="s">
        <v>14</v>
      </c>
      <c r="B81" s="2">
        <v>1393</v>
      </c>
      <c r="C81" s="2">
        <v>33721204</v>
      </c>
      <c r="D81" s="2">
        <v>10647197</v>
      </c>
      <c r="E81" s="2">
        <v>17633970</v>
      </c>
      <c r="F81" s="2">
        <v>1111782000</v>
      </c>
      <c r="G81" s="2">
        <v>76648000</v>
      </c>
      <c r="H81" s="2">
        <v>219086000</v>
      </c>
      <c r="I81" s="2">
        <v>4639000</v>
      </c>
      <c r="J81" s="2">
        <v>25.783056958571922</v>
      </c>
      <c r="K81" s="2">
        <f t="shared" si="7"/>
        <v>4.0574449824087845E-2</v>
      </c>
      <c r="L81" s="2">
        <f t="shared" si="9"/>
        <v>239.65984048286268</v>
      </c>
      <c r="M81" s="2">
        <f t="shared" si="15"/>
        <v>9.2952453569779117</v>
      </c>
      <c r="N81" s="2">
        <f t="shared" si="10"/>
        <v>3.0330769881145764E-2</v>
      </c>
      <c r="O81" s="2">
        <f t="shared" si="11"/>
        <v>9.5766948916244377E-3</v>
      </c>
      <c r="P81" s="2">
        <f t="shared" si="12"/>
        <v>1.5860996130536383E-2</v>
      </c>
      <c r="Q81" s="2">
        <f t="shared" si="8"/>
        <v>-6.1356836910186403E-2</v>
      </c>
      <c r="R81">
        <v>0.11246085078558536</v>
      </c>
      <c r="S81" s="2">
        <v>0.124</v>
      </c>
      <c r="T81" s="2">
        <f t="shared" si="13"/>
        <v>6.8941573078175403E-2</v>
      </c>
      <c r="U81" s="2">
        <f t="shared" si="14"/>
        <v>0.19705841612834171</v>
      </c>
    </row>
    <row r="82" spans="1:21" x14ac:dyDescent="0.3">
      <c r="A82" s="1" t="s">
        <v>24</v>
      </c>
      <c r="B82" s="2">
        <v>1393</v>
      </c>
      <c r="C82" s="2">
        <v>1306382</v>
      </c>
      <c r="D82" s="2">
        <v>375291</v>
      </c>
      <c r="E82" s="2">
        <v>363105</v>
      </c>
      <c r="F82" s="2">
        <v>153806833</v>
      </c>
      <c r="G82" s="2">
        <v>12944000</v>
      </c>
      <c r="H82" s="2">
        <v>2471000</v>
      </c>
      <c r="I82" s="2">
        <v>691000</v>
      </c>
      <c r="J82" s="2">
        <v>22.983083818675563</v>
      </c>
      <c r="K82" s="2">
        <f t="shared" si="7"/>
        <v>-5.1716557230494155E-2</v>
      </c>
      <c r="L82" s="2">
        <f t="shared" si="9"/>
        <v>222.58586541244574</v>
      </c>
      <c r="M82" s="2">
        <f t="shared" si="15"/>
        <v>9.6847693359399045</v>
      </c>
      <c r="N82" s="2">
        <f t="shared" si="10"/>
        <v>8.4936538547672972E-3</v>
      </c>
      <c r="O82" s="2">
        <f t="shared" si="11"/>
        <v>2.4400151324876444E-3</v>
      </c>
      <c r="P82" s="2">
        <f t="shared" si="12"/>
        <v>2.3607858826402077E-3</v>
      </c>
      <c r="Q82" s="2">
        <f t="shared" si="8"/>
        <v>-0.17484585414118001</v>
      </c>
      <c r="R82">
        <v>0.15227175626220757</v>
      </c>
      <c r="S82" s="2">
        <v>0.14699999999999999</v>
      </c>
      <c r="T82" s="2">
        <f t="shared" si="13"/>
        <v>8.4157509439128753E-2</v>
      </c>
      <c r="U82" s="2">
        <f t="shared" si="14"/>
        <v>1.6065606135977066E-2</v>
      </c>
    </row>
    <row r="83" spans="1:21" x14ac:dyDescent="0.3">
      <c r="A83" s="1" t="s">
        <v>21</v>
      </c>
      <c r="B83" s="2">
        <v>1393</v>
      </c>
      <c r="C83" s="2">
        <v>2284427</v>
      </c>
      <c r="D83" s="2">
        <v>713236</v>
      </c>
      <c r="E83" s="2">
        <v>613931</v>
      </c>
      <c r="F83" s="2">
        <v>109104000</v>
      </c>
      <c r="G83" s="2">
        <v>29526000</v>
      </c>
      <c r="H83" s="2">
        <v>5608000</v>
      </c>
      <c r="I83" s="2">
        <v>1557000</v>
      </c>
      <c r="J83" s="2">
        <v>24.209977568328437</v>
      </c>
      <c r="K83" s="2">
        <f t="shared" si="7"/>
        <v>3.9808628856252443E-2</v>
      </c>
      <c r="L83" s="2">
        <f t="shared" si="9"/>
        <v>70.073217726396919</v>
      </c>
      <c r="M83" s="2">
        <f t="shared" si="15"/>
        <v>2.894394161606614</v>
      </c>
      <c r="N83" s="2">
        <f t="shared" si="10"/>
        <v>2.0938068265141517E-2</v>
      </c>
      <c r="O83" s="2">
        <f t="shared" si="11"/>
        <v>6.5372122012025222E-3</v>
      </c>
      <c r="P83" s="2">
        <f t="shared" si="12"/>
        <v>5.627025590262502E-3</v>
      </c>
      <c r="Q83" s="2">
        <f t="shared" si="8"/>
        <v>-8.6489209778660453E-2</v>
      </c>
      <c r="R83">
        <v>0.13058961062665561</v>
      </c>
      <c r="S83" s="2">
        <v>0.16</v>
      </c>
      <c r="T83" s="2">
        <f t="shared" si="13"/>
        <v>0.27062252529696434</v>
      </c>
      <c r="U83" s="2">
        <f t="shared" si="14"/>
        <v>5.140049860683385E-2</v>
      </c>
    </row>
    <row r="84" spans="1:21" x14ac:dyDescent="0.3">
      <c r="A84" s="1" t="s">
        <v>23</v>
      </c>
      <c r="B84" s="2">
        <v>1393</v>
      </c>
      <c r="C84" s="2">
        <v>3796723</v>
      </c>
      <c r="D84" s="2">
        <v>997442</v>
      </c>
      <c r="E84" s="2">
        <v>1432327</v>
      </c>
      <c r="F84" s="2">
        <v>214080000</v>
      </c>
      <c r="G84" s="2">
        <v>38989000</v>
      </c>
      <c r="H84" s="2">
        <v>25967000</v>
      </c>
      <c r="I84" s="2">
        <v>1949000</v>
      </c>
      <c r="J84" s="2">
        <v>23.91638182528602</v>
      </c>
      <c r="K84" s="2">
        <f t="shared" si="7"/>
        <v>0.25531403374008294</v>
      </c>
      <c r="L84" s="2">
        <f t="shared" si="9"/>
        <v>109.84094407388405</v>
      </c>
      <c r="M84" s="2">
        <f t="shared" si="15"/>
        <v>4.5927074118608004</v>
      </c>
      <c r="N84" s="2">
        <f t="shared" si="10"/>
        <v>1.7735066330343798E-2</v>
      </c>
      <c r="O84" s="2">
        <f t="shared" si="11"/>
        <v>4.6592021674140508E-3</v>
      </c>
      <c r="P84" s="2">
        <f t="shared" si="12"/>
        <v>6.6906156576980571E-3</v>
      </c>
      <c r="Q84" s="2">
        <f t="shared" si="8"/>
        <v>9.4728326505698388E-2</v>
      </c>
      <c r="R84">
        <v>0.14226072647257837</v>
      </c>
      <c r="S84" s="2">
        <v>0.193</v>
      </c>
      <c r="T84" s="2">
        <f t="shared" si="13"/>
        <v>0.18212350523168908</v>
      </c>
      <c r="U84" s="2">
        <f t="shared" si="14"/>
        <v>0.12129577727952168</v>
      </c>
    </row>
    <row r="85" spans="1:21" x14ac:dyDescent="0.3">
      <c r="A85" s="1" t="s">
        <v>27</v>
      </c>
      <c r="B85" s="2">
        <v>1393</v>
      </c>
      <c r="C85" s="2">
        <v>2297320</v>
      </c>
      <c r="D85" s="2">
        <v>658305</v>
      </c>
      <c r="E85" s="2">
        <v>656212</v>
      </c>
      <c r="F85" s="2">
        <v>146822400</v>
      </c>
      <c r="G85" s="2">
        <v>37350000</v>
      </c>
      <c r="H85" s="2">
        <v>9341000</v>
      </c>
      <c r="I85" s="2">
        <v>1758000</v>
      </c>
      <c r="J85" s="2">
        <v>22.075815285123596</v>
      </c>
      <c r="K85" s="2">
        <f t="shared" si="7"/>
        <v>0.13253933970996606</v>
      </c>
      <c r="L85" s="2">
        <f t="shared" si="9"/>
        <v>83.516723549488049</v>
      </c>
      <c r="M85" s="2">
        <f t="shared" si="15"/>
        <v>3.7831773128563966</v>
      </c>
      <c r="N85" s="2">
        <f t="shared" si="10"/>
        <v>1.5646931258445577E-2</v>
      </c>
      <c r="O85" s="2">
        <f t="shared" si="11"/>
        <v>4.483682326402511E-3</v>
      </c>
      <c r="P85" s="2">
        <f t="shared" si="12"/>
        <v>4.4694270084128856E-3</v>
      </c>
      <c r="Q85" s="2">
        <f t="shared" si="8"/>
        <v>-3.8732241685820634E-3</v>
      </c>
      <c r="R85">
        <v>0.15807449370558202</v>
      </c>
      <c r="S85" s="2">
        <v>0.115</v>
      </c>
      <c r="T85" s="2">
        <f t="shared" si="13"/>
        <v>0.2543889760690467</v>
      </c>
      <c r="U85" s="2">
        <f t="shared" si="14"/>
        <v>6.3621082341659044E-2</v>
      </c>
    </row>
    <row r="86" spans="1:21" x14ac:dyDescent="0.3">
      <c r="A86" s="1" t="s">
        <v>29</v>
      </c>
      <c r="B86" s="2">
        <v>1393</v>
      </c>
      <c r="C86" s="2">
        <v>20220164</v>
      </c>
      <c r="D86" s="2">
        <v>6308658</v>
      </c>
      <c r="E86" s="2">
        <v>12063116</v>
      </c>
      <c r="F86" s="2">
        <v>264758623</v>
      </c>
      <c r="G86" s="2">
        <v>36392000</v>
      </c>
      <c r="H86" s="2">
        <v>91823000</v>
      </c>
      <c r="I86" s="2">
        <v>1423000</v>
      </c>
      <c r="J86" s="2">
        <v>24.649845014405468</v>
      </c>
      <c r="K86" s="2">
        <f t="shared" si="7"/>
        <v>0.24204774280714758</v>
      </c>
      <c r="L86" s="2">
        <f t="shared" si="9"/>
        <v>186.05665706254393</v>
      </c>
      <c r="M86" s="2">
        <f t="shared" si="15"/>
        <v>7.5479848637511386</v>
      </c>
      <c r="N86" s="2">
        <f t="shared" si="10"/>
        <v>7.6372069664375014E-2</v>
      </c>
      <c r="O86" s="2">
        <f t="shared" si="11"/>
        <v>2.3827960458912043E-2</v>
      </c>
      <c r="P86" s="2">
        <f t="shared" si="12"/>
        <v>4.5562693533120542E-2</v>
      </c>
      <c r="Q86" s="2">
        <f t="shared" si="8"/>
        <v>0.10713440821328281</v>
      </c>
      <c r="R86">
        <v>0.12230649229272487</v>
      </c>
      <c r="S86" s="2">
        <v>9.0999999999999998E-2</v>
      </c>
      <c r="T86" s="2">
        <f t="shared" si="13"/>
        <v>0.13745350231708978</v>
      </c>
      <c r="U86" s="2">
        <f t="shared" si="14"/>
        <v>0.34681778806501801</v>
      </c>
    </row>
    <row r="87" spans="1:21" x14ac:dyDescent="0.3">
      <c r="A87" s="1" t="s">
        <v>28</v>
      </c>
      <c r="B87" s="2">
        <v>1393</v>
      </c>
      <c r="C87" s="2">
        <v>8114969</v>
      </c>
      <c r="D87" s="2">
        <v>1986079</v>
      </c>
      <c r="E87" s="2">
        <v>3209789</v>
      </c>
      <c r="F87" s="2">
        <v>400507000</v>
      </c>
      <c r="G87" s="2">
        <v>103891000</v>
      </c>
      <c r="H87" s="2">
        <v>37349000</v>
      </c>
      <c r="I87" s="2">
        <v>3198000</v>
      </c>
      <c r="J87" s="2">
        <v>24.948166995113809</v>
      </c>
      <c r="K87" s="2">
        <f t="shared" si="7"/>
        <v>0.10584444450580248</v>
      </c>
      <c r="L87" s="2">
        <f t="shared" si="9"/>
        <v>125.23671044402752</v>
      </c>
      <c r="M87" s="2">
        <f t="shared" si="15"/>
        <v>5.0198762285243479</v>
      </c>
      <c r="N87" s="2">
        <f t="shared" si="10"/>
        <v>2.0261740743607478E-2</v>
      </c>
      <c r="O87" s="2">
        <f t="shared" si="11"/>
        <v>4.9589120789399433E-3</v>
      </c>
      <c r="P87" s="2">
        <f t="shared" si="12"/>
        <v>8.0143143565530681E-3</v>
      </c>
      <c r="Q87" s="2">
        <f t="shared" si="8"/>
        <v>-4.6169212536380691E-2</v>
      </c>
      <c r="R87">
        <v>0.15486676483248218</v>
      </c>
      <c r="S87" s="2">
        <v>0.14199999999999999</v>
      </c>
      <c r="T87" s="2">
        <f t="shared" si="13"/>
        <v>0.2593987121323722</v>
      </c>
      <c r="U87" s="2">
        <f t="shared" si="14"/>
        <v>9.3254300174528779E-2</v>
      </c>
    </row>
    <row r="88" spans="1:21" x14ac:dyDescent="0.3">
      <c r="A88" s="1" t="s">
        <v>19</v>
      </c>
      <c r="B88" s="2">
        <v>1393</v>
      </c>
      <c r="C88" s="2">
        <v>7177841</v>
      </c>
      <c r="D88" s="2">
        <v>2093766</v>
      </c>
      <c r="E88" s="2">
        <v>3807082</v>
      </c>
      <c r="F88" s="2">
        <v>182080000</v>
      </c>
      <c r="G88" s="2">
        <v>37213000</v>
      </c>
      <c r="H88" s="2">
        <v>55887000</v>
      </c>
      <c r="I88" s="2">
        <v>1244000</v>
      </c>
      <c r="J88" s="2">
        <v>24.609628202566679</v>
      </c>
      <c r="K88" s="2">
        <f t="shared" si="7"/>
        <v>0.15735679235208869</v>
      </c>
      <c r="L88" s="2">
        <f t="shared" si="9"/>
        <v>146.36655948553056</v>
      </c>
      <c r="M88" s="2">
        <f t="shared" si="15"/>
        <v>5.9475323349364997</v>
      </c>
      <c r="N88" s="2">
        <f t="shared" si="10"/>
        <v>3.942135874340949E-2</v>
      </c>
      <c r="O88" s="2">
        <f t="shared" si="11"/>
        <v>1.1499154217926187E-2</v>
      </c>
      <c r="P88" s="2">
        <f t="shared" si="12"/>
        <v>2.0908842267135325E-2</v>
      </c>
      <c r="Q88" s="2">
        <f t="shared" si="8"/>
        <v>2.8544470240684565E-2</v>
      </c>
      <c r="R88">
        <v>0.11457098463800036</v>
      </c>
      <c r="S88" s="2">
        <v>0.13500000000000001</v>
      </c>
      <c r="T88" s="2">
        <f t="shared" si="13"/>
        <v>0.20437719683655536</v>
      </c>
      <c r="U88" s="2">
        <f t="shared" si="14"/>
        <v>0.30693651142355011</v>
      </c>
    </row>
    <row r="89" spans="1:21" x14ac:dyDescent="0.3">
      <c r="A89" s="1" t="s">
        <v>20</v>
      </c>
      <c r="B89" s="2">
        <v>1393</v>
      </c>
      <c r="C89" s="2">
        <v>3332570</v>
      </c>
      <c r="D89" s="2">
        <v>623094</v>
      </c>
      <c r="E89" s="2">
        <v>1586549</v>
      </c>
      <c r="F89" s="2">
        <v>11512022</v>
      </c>
      <c r="G89" s="2">
        <v>12327000</v>
      </c>
      <c r="H89" s="2">
        <v>18473000</v>
      </c>
      <c r="I89" s="2">
        <v>1234000</v>
      </c>
      <c r="J89" s="2">
        <v>27.609386214735679</v>
      </c>
      <c r="K89" s="2">
        <f t="shared" si="7"/>
        <v>-0.88959517027745005</v>
      </c>
      <c r="L89" s="2">
        <f t="shared" si="9"/>
        <v>9.329029173419773</v>
      </c>
      <c r="M89" s="2">
        <f t="shared" si="15"/>
        <v>0.33789339251738543</v>
      </c>
      <c r="N89" s="2">
        <f t="shared" si="10"/>
        <v>0.28948606943245941</v>
      </c>
      <c r="O89" s="2">
        <f t="shared" si="11"/>
        <v>5.4125504624643696E-2</v>
      </c>
      <c r="P89" s="2">
        <f t="shared" si="12"/>
        <v>0.13781671021823969</v>
      </c>
      <c r="Q89" s="2">
        <f t="shared" si="8"/>
        <v>-0.9061359880137575</v>
      </c>
      <c r="R89">
        <v>0.16133405305301379</v>
      </c>
      <c r="S89" s="2">
        <v>7.8E-2</v>
      </c>
      <c r="T89" s="2">
        <f t="shared" si="13"/>
        <v>1.070793645112909</v>
      </c>
      <c r="U89" s="2">
        <f t="shared" si="14"/>
        <v>1.6046703176904977</v>
      </c>
    </row>
    <row r="90" spans="1:21" x14ac:dyDescent="0.3">
      <c r="A90" s="1" t="s">
        <v>16</v>
      </c>
      <c r="B90" s="2">
        <v>1393</v>
      </c>
      <c r="C90" s="2">
        <v>2773528</v>
      </c>
      <c r="D90" s="2">
        <v>732988</v>
      </c>
      <c r="E90" s="2">
        <v>1236509</v>
      </c>
      <c r="F90" s="2">
        <v>11487170</v>
      </c>
      <c r="G90" s="2">
        <v>21154000</v>
      </c>
      <c r="H90" s="2">
        <v>17371000</v>
      </c>
      <c r="I90" s="2">
        <v>673000</v>
      </c>
      <c r="J90" s="2">
        <v>27.753931376234142</v>
      </c>
      <c r="K90" s="2">
        <f t="shared" si="7"/>
        <v>-0.87969534162791674</v>
      </c>
      <c r="L90" s="2">
        <f t="shared" si="9"/>
        <v>17.068603268945022</v>
      </c>
      <c r="M90" s="2">
        <f t="shared" si="15"/>
        <v>0.61499767501626712</v>
      </c>
      <c r="N90" s="2">
        <f t="shared" si="10"/>
        <v>0.24144571726543612</v>
      </c>
      <c r="O90" s="2">
        <f t="shared" si="11"/>
        <v>6.3809275913910918E-2</v>
      </c>
      <c r="P90" s="2">
        <f t="shared" si="12"/>
        <v>0.107642613454837</v>
      </c>
      <c r="Q90" s="2">
        <f t="shared" si="8"/>
        <v>-0.90211749178531586</v>
      </c>
      <c r="R90">
        <v>0.18716981314420367</v>
      </c>
      <c r="S90" s="2">
        <v>0.10199999999999999</v>
      </c>
      <c r="T90" s="2">
        <f t="shared" si="13"/>
        <v>1.8415327709087617</v>
      </c>
      <c r="U90" s="2">
        <f t="shared" si="14"/>
        <v>1.5122088382081922</v>
      </c>
    </row>
    <row r="91" spans="1:21" x14ac:dyDescent="0.3">
      <c r="A91" s="1" t="s">
        <v>17</v>
      </c>
      <c r="B91" s="2">
        <v>1393</v>
      </c>
      <c r="C91" s="2">
        <v>2886107</v>
      </c>
      <c r="D91" s="2">
        <v>490765</v>
      </c>
      <c r="E91" s="2">
        <v>1135981</v>
      </c>
      <c r="F91" s="2">
        <v>161951800</v>
      </c>
      <c r="G91" s="2">
        <v>29371000</v>
      </c>
      <c r="H91" s="2">
        <v>8629000</v>
      </c>
      <c r="I91" s="2">
        <v>2677000</v>
      </c>
      <c r="J91" s="2">
        <v>23.718111472269658</v>
      </c>
      <c r="K91" s="2">
        <f t="shared" si="7"/>
        <v>0.21907593640852704</v>
      </c>
      <c r="L91" s="2">
        <f t="shared" si="9"/>
        <v>60.497497198356371</v>
      </c>
      <c r="M91" s="2">
        <f t="shared" si="15"/>
        <v>2.550687784273542</v>
      </c>
      <c r="N91" s="2">
        <f t="shared" si="10"/>
        <v>1.7820777539984119E-2</v>
      </c>
      <c r="O91" s="2">
        <f t="shared" si="11"/>
        <v>3.0303151925449422E-3</v>
      </c>
      <c r="P91" s="2">
        <f t="shared" si="12"/>
        <v>7.0143153703756305E-3</v>
      </c>
      <c r="Q91" s="2">
        <f t="shared" si="8"/>
        <v>9.5785522178285384E-2</v>
      </c>
      <c r="R91">
        <v>0.13111455450253984</v>
      </c>
      <c r="S91" s="2">
        <v>9.3000000000000013E-2</v>
      </c>
      <c r="T91" s="2">
        <f t="shared" si="13"/>
        <v>0.18135642827063361</v>
      </c>
      <c r="U91" s="2">
        <f t="shared" si="14"/>
        <v>5.3281284925514878E-2</v>
      </c>
    </row>
    <row r="92" spans="1:21" x14ac:dyDescent="0.3">
      <c r="A92" s="1" t="s">
        <v>36</v>
      </c>
      <c r="B92" s="2">
        <v>1393</v>
      </c>
      <c r="C92" s="2">
        <v>295699344</v>
      </c>
      <c r="D92" s="2">
        <v>145166213</v>
      </c>
      <c r="E92" s="2">
        <v>94634585</v>
      </c>
      <c r="F92" s="2">
        <v>2716987000</v>
      </c>
      <c r="G92" s="2">
        <v>61208000</v>
      </c>
      <c r="H92" s="2">
        <v>302496000</v>
      </c>
      <c r="I92" s="2">
        <v>12824000</v>
      </c>
      <c r="J92" s="2">
        <v>25.305810018283843</v>
      </c>
      <c r="K92" s="2">
        <f t="shared" si="7"/>
        <v>0.19794122432207092</v>
      </c>
      <c r="L92" s="2">
        <f t="shared" si="9"/>
        <v>211.86735807860262</v>
      </c>
      <c r="M92" s="2">
        <f t="shared" si="15"/>
        <v>8.3722812241744151</v>
      </c>
      <c r="N92" s="2">
        <f t="shared" si="10"/>
        <v>0.1088335512830941</v>
      </c>
      <c r="O92" s="2">
        <f t="shared" si="11"/>
        <v>5.3429115781562446E-2</v>
      </c>
      <c r="P92" s="2">
        <f t="shared" si="12"/>
        <v>3.4830709532287049E-2</v>
      </c>
      <c r="Q92" s="2">
        <f t="shared" si="8"/>
        <v>2.9258951521453417E-2</v>
      </c>
      <c r="R92">
        <v>0.15530443616857867</v>
      </c>
      <c r="S92" s="2">
        <v>0.09</v>
      </c>
      <c r="T92" s="2">
        <f t="shared" si="13"/>
        <v>2.2527895790447287E-2</v>
      </c>
      <c r="U92" s="2">
        <f t="shared" si="14"/>
        <v>0.11133509288045913</v>
      </c>
    </row>
    <row r="93" spans="1:21" x14ac:dyDescent="0.3">
      <c r="A93" s="1" t="s">
        <v>32</v>
      </c>
      <c r="B93" s="2">
        <v>1393</v>
      </c>
      <c r="C93" s="2">
        <v>9472641</v>
      </c>
      <c r="D93" s="2">
        <v>4547764</v>
      </c>
      <c r="E93" s="2">
        <v>3408168</v>
      </c>
      <c r="F93" s="2">
        <v>235834733</v>
      </c>
      <c r="G93" s="2">
        <v>34489000</v>
      </c>
      <c r="H93" s="2">
        <v>48714000</v>
      </c>
      <c r="I93" s="2">
        <v>1083000</v>
      </c>
      <c r="J93" s="2">
        <v>24.270481432897867</v>
      </c>
      <c r="K93" s="2">
        <f t="shared" si="7"/>
        <v>0.23309699666412206</v>
      </c>
      <c r="L93" s="2">
        <f t="shared" si="9"/>
        <v>217.76060295475531</v>
      </c>
      <c r="M93" s="2">
        <f t="shared" si="15"/>
        <v>8.9722407673210682</v>
      </c>
      <c r="N93" s="2">
        <f t="shared" si="10"/>
        <v>4.0166437231279245E-2</v>
      </c>
      <c r="O93" s="2">
        <f t="shared" si="11"/>
        <v>1.9283690498634057E-2</v>
      </c>
      <c r="P93" s="2">
        <f t="shared" si="12"/>
        <v>1.4451509990260849E-2</v>
      </c>
      <c r="Q93" s="2">
        <f t="shared" si="8"/>
        <v>5.5523530496595738E-2</v>
      </c>
      <c r="R93">
        <v>0.14638329704254674</v>
      </c>
      <c r="S93" s="2">
        <v>7.5999999999999998E-2</v>
      </c>
      <c r="T93" s="2">
        <f t="shared" si="13"/>
        <v>0.14624224159551596</v>
      </c>
      <c r="U93" s="2">
        <f t="shared" si="14"/>
        <v>0.20655990481266387</v>
      </c>
    </row>
    <row r="94" spans="1:21" x14ac:dyDescent="0.3">
      <c r="A94" s="1" t="s">
        <v>15</v>
      </c>
      <c r="B94" s="2">
        <v>1393</v>
      </c>
      <c r="C94" s="2">
        <v>4459006</v>
      </c>
      <c r="D94" s="2">
        <v>1253092</v>
      </c>
      <c r="E94" s="2">
        <v>2178633</v>
      </c>
      <c r="F94" s="2">
        <v>112575874</v>
      </c>
      <c r="G94" s="2">
        <v>29088000</v>
      </c>
      <c r="H94" s="2">
        <v>19278000</v>
      </c>
      <c r="I94" s="2">
        <v>1040000</v>
      </c>
      <c r="J94" s="2">
        <v>25.112599509083982</v>
      </c>
      <c r="K94" s="2">
        <f t="shared" si="7"/>
        <v>0.18490941815426071</v>
      </c>
      <c r="L94" s="2">
        <f t="shared" si="9"/>
        <v>108.24603269230769</v>
      </c>
      <c r="M94" s="2">
        <f t="shared" si="15"/>
        <v>4.3104272280992593</v>
      </c>
      <c r="N94" s="2">
        <f t="shared" si="10"/>
        <v>3.9608895241621665E-2</v>
      </c>
      <c r="O94" s="2">
        <f t="shared" si="11"/>
        <v>1.1131088353797725E-2</v>
      </c>
      <c r="P94" s="2">
        <f t="shared" si="12"/>
        <v>1.9352574602263358E-2</v>
      </c>
      <c r="Q94" s="2">
        <f t="shared" si="8"/>
        <v>2.244399456013324E-2</v>
      </c>
      <c r="R94">
        <v>0.15401988223170535</v>
      </c>
      <c r="S94" s="2">
        <v>0.11</v>
      </c>
      <c r="T94" s="2">
        <f t="shared" si="13"/>
        <v>0.25838573547294869</v>
      </c>
      <c r="U94" s="2">
        <f t="shared" si="14"/>
        <v>0.17124450661604457</v>
      </c>
    </row>
    <row r="95" spans="1:21" x14ac:dyDescent="0.3">
      <c r="A95" s="1" t="s">
        <v>7</v>
      </c>
      <c r="B95" s="2">
        <v>1394</v>
      </c>
      <c r="C95" s="2">
        <v>12430000</v>
      </c>
      <c r="D95" s="2">
        <v>2759000</v>
      </c>
      <c r="E95" s="2">
        <v>6152000</v>
      </c>
      <c r="F95" s="2">
        <v>412131000</v>
      </c>
      <c r="G95" s="2">
        <v>25484000</v>
      </c>
      <c r="H95" s="2">
        <v>120127000</v>
      </c>
      <c r="I95" s="2">
        <v>2650000</v>
      </c>
      <c r="J95" s="2">
        <v>28.114810369766317</v>
      </c>
      <c r="K95" s="2">
        <f t="shared" si="7"/>
        <v>5.0618301378177008E-2</v>
      </c>
      <c r="L95" s="2">
        <f t="shared" si="9"/>
        <v>155.52113207547171</v>
      </c>
      <c r="M95" s="2">
        <f t="shared" si="15"/>
        <v>5.5316443550589867</v>
      </c>
      <c r="N95" s="2">
        <f t="shared" si="10"/>
        <v>3.0160313104328478E-2</v>
      </c>
      <c r="O95" s="2">
        <f t="shared" si="11"/>
        <v>6.6944733591988957E-3</v>
      </c>
      <c r="P95" s="2">
        <f t="shared" si="12"/>
        <v>1.4927292535625808E-2</v>
      </c>
      <c r="Q95" s="2">
        <f t="shared" si="8"/>
        <v>-8.0448632328658107E-2</v>
      </c>
      <c r="R95">
        <v>0.12878558352856828</v>
      </c>
      <c r="S95" s="2">
        <v>0.17599999999999999</v>
      </c>
      <c r="T95" s="2">
        <f t="shared" si="13"/>
        <v>6.1834707896275702E-2</v>
      </c>
      <c r="U95" s="2">
        <f t="shared" si="14"/>
        <v>0.29147770975733445</v>
      </c>
    </row>
    <row r="96" spans="1:21" x14ac:dyDescent="0.3">
      <c r="A96" s="1" t="s">
        <v>5</v>
      </c>
      <c r="B96" s="2">
        <v>1394</v>
      </c>
      <c r="C96" s="2">
        <v>2417000</v>
      </c>
      <c r="D96" s="2">
        <v>413000</v>
      </c>
      <c r="E96" s="2">
        <v>845000</v>
      </c>
      <c r="F96" s="2">
        <v>127917000</v>
      </c>
      <c r="G96" s="2">
        <v>30888000</v>
      </c>
      <c r="H96" s="2">
        <v>16225000</v>
      </c>
      <c r="I96" s="2">
        <v>1266000</v>
      </c>
      <c r="J96" s="2">
        <v>27.609890561970204</v>
      </c>
      <c r="K96" s="2">
        <f t="shared" si="7"/>
        <v>-1.8679315751201572E-2</v>
      </c>
      <c r="L96" s="2">
        <f t="shared" si="9"/>
        <v>101.04028436018957</v>
      </c>
      <c r="M96" s="2">
        <f t="shared" si="15"/>
        <v>3.6595684482488395</v>
      </c>
      <c r="N96" s="2">
        <f t="shared" si="10"/>
        <v>1.8895064768560864E-2</v>
      </c>
      <c r="O96" s="2">
        <f t="shared" si="11"/>
        <v>3.2286560816779629E-3</v>
      </c>
      <c r="P96" s="2">
        <f t="shared" si="12"/>
        <v>6.6058459782515223E-3</v>
      </c>
      <c r="Q96" s="2">
        <f t="shared" si="8"/>
        <v>-9.1182591940021623E-2</v>
      </c>
      <c r="R96">
        <v>9.1230937729551445E-2</v>
      </c>
      <c r="S96" s="2">
        <v>7.8E-2</v>
      </c>
      <c r="T96" s="2">
        <f t="shared" si="13"/>
        <v>0.24146907760500949</v>
      </c>
      <c r="U96" s="2">
        <f t="shared" si="14"/>
        <v>0.12684006035163425</v>
      </c>
    </row>
    <row r="97" spans="1:21" x14ac:dyDescent="0.3">
      <c r="A97" s="1" t="s">
        <v>4</v>
      </c>
      <c r="B97" s="2">
        <v>1394</v>
      </c>
      <c r="C97" s="2">
        <v>53048000</v>
      </c>
      <c r="D97" s="2">
        <v>5111000</v>
      </c>
      <c r="E97" s="2">
        <v>6236000</v>
      </c>
      <c r="F97" s="2">
        <v>403833000</v>
      </c>
      <c r="G97" s="2">
        <v>46142000</v>
      </c>
      <c r="H97" s="2">
        <v>115612000</v>
      </c>
      <c r="I97" s="2">
        <v>3872000</v>
      </c>
      <c r="J97" s="2">
        <v>25.375174473122815</v>
      </c>
      <c r="K97" s="2">
        <f t="shared" ref="K97:K160" si="16">(F97-F66)/F66</f>
        <v>1.7264943344874738E-2</v>
      </c>
      <c r="L97" s="2">
        <f t="shared" si="9"/>
        <v>104.29571280991736</v>
      </c>
      <c r="M97" s="2">
        <f t="shared" si="15"/>
        <v>4.110147613778441</v>
      </c>
      <c r="N97" s="2">
        <f t="shared" si="10"/>
        <v>0.13136123100390509</v>
      </c>
      <c r="O97" s="2">
        <f t="shared" si="11"/>
        <v>1.2656221755032402E-2</v>
      </c>
      <c r="P97" s="2">
        <f t="shared" si="12"/>
        <v>1.5442026778396021E-2</v>
      </c>
      <c r="Q97" s="2">
        <f t="shared" si="8"/>
        <v>-6.8657434235941756E-2</v>
      </c>
      <c r="R97">
        <v>0.15658821634716574</v>
      </c>
      <c r="S97" s="2" t="s">
        <v>52</v>
      </c>
      <c r="T97" s="2">
        <f t="shared" si="13"/>
        <v>0.11426010256715029</v>
      </c>
      <c r="U97" s="2">
        <f t="shared" si="14"/>
        <v>0.28628665809876858</v>
      </c>
    </row>
    <row r="98" spans="1:21" x14ac:dyDescent="0.3">
      <c r="A98" s="1" t="s">
        <v>3</v>
      </c>
      <c r="B98" s="2">
        <v>1394</v>
      </c>
      <c r="C98" s="2">
        <v>5877000</v>
      </c>
      <c r="D98" s="2">
        <v>1342000</v>
      </c>
      <c r="E98" s="2">
        <v>1912000</v>
      </c>
      <c r="F98" s="2">
        <v>254966000</v>
      </c>
      <c r="G98" s="2">
        <v>48231000</v>
      </c>
      <c r="H98" s="2">
        <v>21826000</v>
      </c>
      <c r="I98" s="2">
        <v>3227000</v>
      </c>
      <c r="J98" s="2">
        <v>27.383247848222766</v>
      </c>
      <c r="K98" s="2">
        <f t="shared" si="16"/>
        <v>-5.4802359573128334E-4</v>
      </c>
      <c r="L98" s="2">
        <f t="shared" si="9"/>
        <v>79.010226216299969</v>
      </c>
      <c r="M98" s="2">
        <f t="shared" si="15"/>
        <v>2.8853489788439362</v>
      </c>
      <c r="N98" s="2">
        <f t="shared" si="10"/>
        <v>2.305013217448601E-2</v>
      </c>
      <c r="O98" s="2">
        <f t="shared" si="11"/>
        <v>5.2634468909580102E-3</v>
      </c>
      <c r="P98" s="2">
        <f t="shared" si="12"/>
        <v>7.499039087564616E-3</v>
      </c>
      <c r="Q98" s="2">
        <f t="shared" si="8"/>
        <v>-0.10883073494299654</v>
      </c>
      <c r="R98">
        <v>0.11877879833723369</v>
      </c>
      <c r="S98" s="2">
        <v>0.109</v>
      </c>
      <c r="T98" s="2">
        <f t="shared" si="13"/>
        <v>0.18916639865707585</v>
      </c>
      <c r="U98" s="2">
        <f t="shared" si="14"/>
        <v>8.5603570672168047E-2</v>
      </c>
    </row>
    <row r="99" spans="1:21" x14ac:dyDescent="0.3">
      <c r="A99" s="1" t="s">
        <v>9</v>
      </c>
      <c r="B99" s="2">
        <v>1394</v>
      </c>
      <c r="C99" s="2">
        <v>22239000</v>
      </c>
      <c r="D99" s="2">
        <v>11501000</v>
      </c>
      <c r="E99" s="2">
        <v>7662000</v>
      </c>
      <c r="F99" s="2">
        <v>526407000</v>
      </c>
      <c r="G99" s="2">
        <v>17999000</v>
      </c>
      <c r="H99" s="2">
        <v>172907000</v>
      </c>
      <c r="I99" s="2">
        <v>1136000</v>
      </c>
      <c r="J99" s="2">
        <v>27.00694917836331</v>
      </c>
      <c r="K99" s="2">
        <f t="shared" si="16"/>
        <v>0.50956190366071918</v>
      </c>
      <c r="L99" s="2">
        <f t="shared" si="9"/>
        <v>463.38644366197184</v>
      </c>
      <c r="M99" s="2">
        <f t="shared" si="15"/>
        <v>17.158044790679842</v>
      </c>
      <c r="N99" s="2">
        <f t="shared" si="10"/>
        <v>4.2246778633262858E-2</v>
      </c>
      <c r="O99" s="2">
        <f t="shared" si="11"/>
        <v>2.1848113721891996E-2</v>
      </c>
      <c r="P99" s="2">
        <f t="shared" si="12"/>
        <v>1.4555277570397051E-2</v>
      </c>
      <c r="Q99" s="2">
        <f t="shared" si="8"/>
        <v>0.30369648052735071</v>
      </c>
      <c r="R99">
        <v>0.12765779470583155</v>
      </c>
      <c r="S99" s="2">
        <v>9.7000000000000003E-2</v>
      </c>
      <c r="T99" s="2">
        <f t="shared" si="13"/>
        <v>3.4192174496159813E-2</v>
      </c>
      <c r="U99" s="2">
        <f t="shared" si="14"/>
        <v>0.32846637677690455</v>
      </c>
    </row>
    <row r="100" spans="1:21" x14ac:dyDescent="0.3">
      <c r="A100" s="1" t="s">
        <v>10</v>
      </c>
      <c r="B100" s="2">
        <v>1394</v>
      </c>
      <c r="C100" s="2">
        <v>1678000</v>
      </c>
      <c r="D100" s="2">
        <v>381000</v>
      </c>
      <c r="E100" s="2">
        <v>495000</v>
      </c>
      <c r="F100" s="2">
        <v>86989000</v>
      </c>
      <c r="G100" s="2">
        <v>19749000</v>
      </c>
      <c r="H100" s="2">
        <v>13343000</v>
      </c>
      <c r="I100" s="2">
        <v>936000</v>
      </c>
      <c r="J100" s="2">
        <v>23.732536501086468</v>
      </c>
      <c r="K100" s="2">
        <f t="shared" si="16"/>
        <v>0.10453844561097607</v>
      </c>
      <c r="L100" s="2">
        <f t="shared" si="9"/>
        <v>92.936965811965806</v>
      </c>
      <c r="M100" s="2">
        <f t="shared" si="15"/>
        <v>3.9160148687735585</v>
      </c>
      <c r="N100" s="2">
        <f t="shared" si="10"/>
        <v>1.9289795261469841E-2</v>
      </c>
      <c r="O100" s="2">
        <f t="shared" si="11"/>
        <v>4.3798641207508995E-3</v>
      </c>
      <c r="P100" s="2">
        <f t="shared" si="12"/>
        <v>5.6903746450700666E-3</v>
      </c>
      <c r="Q100" s="2">
        <f t="shared" ref="Q100:Q163" si="17">(M100-M69)/M69</f>
        <v>1.3365007368703488E-3</v>
      </c>
      <c r="R100">
        <v>0.11328509372871863</v>
      </c>
      <c r="S100" s="2">
        <v>0.16400000000000001</v>
      </c>
      <c r="T100" s="2">
        <f t="shared" si="13"/>
        <v>0.22702870477876513</v>
      </c>
      <c r="U100" s="2">
        <f t="shared" si="14"/>
        <v>0.15338720987711091</v>
      </c>
    </row>
    <row r="101" spans="1:21" x14ac:dyDescent="0.3">
      <c r="A101" s="1" t="s">
        <v>6</v>
      </c>
      <c r="B101" s="2">
        <v>1394</v>
      </c>
      <c r="C101" s="2">
        <v>40583000</v>
      </c>
      <c r="D101" s="2">
        <v>12899000</v>
      </c>
      <c r="E101" s="2">
        <v>19133000</v>
      </c>
      <c r="F101" s="2">
        <v>702814000</v>
      </c>
      <c r="G101" s="2">
        <v>50523000</v>
      </c>
      <c r="H101" s="2">
        <v>160555000</v>
      </c>
      <c r="I101" s="2">
        <v>5073000</v>
      </c>
      <c r="J101" s="2">
        <v>28.241396391500324</v>
      </c>
      <c r="K101" s="2">
        <f t="shared" si="16"/>
        <v>-8.3840068552217553E-2</v>
      </c>
      <c r="L101" s="2">
        <f t="shared" si="9"/>
        <v>138.54011433077073</v>
      </c>
      <c r="M101" s="2">
        <f t="shared" si="15"/>
        <v>4.9055688468884098</v>
      </c>
      <c r="N101" s="2">
        <f t="shared" si="10"/>
        <v>5.7743585073717942E-2</v>
      </c>
      <c r="O101" s="2">
        <f t="shared" si="11"/>
        <v>1.8353362340533912E-2</v>
      </c>
      <c r="P101" s="2">
        <f t="shared" si="12"/>
        <v>2.722341899848324E-2</v>
      </c>
      <c r="Q101" s="2">
        <f t="shared" si="17"/>
        <v>-0.15681040210442726</v>
      </c>
      <c r="R101">
        <v>0.11115313907311446</v>
      </c>
      <c r="S101" s="2">
        <v>0.13800000000000001</v>
      </c>
      <c r="T101" s="2">
        <f t="shared" si="13"/>
        <v>7.1886729632591267E-2</v>
      </c>
      <c r="U101" s="2">
        <f t="shared" si="14"/>
        <v>0.22844593306337097</v>
      </c>
    </row>
    <row r="102" spans="1:21" x14ac:dyDescent="0.3">
      <c r="A102" s="1" t="s">
        <v>18</v>
      </c>
      <c r="B102" s="2">
        <v>1394</v>
      </c>
      <c r="C102" s="2">
        <v>15109000</v>
      </c>
      <c r="D102" s="2">
        <v>4174000</v>
      </c>
      <c r="E102" s="2">
        <v>5356000</v>
      </c>
      <c r="F102" s="2">
        <v>589059000</v>
      </c>
      <c r="G102" s="2">
        <v>102046000</v>
      </c>
      <c r="H102" s="2">
        <v>69874000</v>
      </c>
      <c r="I102" s="2">
        <v>4799000</v>
      </c>
      <c r="J102" s="2">
        <v>28.127030050307013</v>
      </c>
      <c r="K102" s="2">
        <f t="shared" si="16"/>
        <v>4.3474870820874145E-2</v>
      </c>
      <c r="L102" s="2">
        <f t="shared" si="9"/>
        <v>122.74619712440092</v>
      </c>
      <c r="M102" s="2">
        <f t="shared" si="15"/>
        <v>4.3639942398774911</v>
      </c>
      <c r="N102" s="2">
        <f t="shared" si="10"/>
        <v>2.5649383168748801E-2</v>
      </c>
      <c r="O102" s="2">
        <f t="shared" si="11"/>
        <v>7.0858776455329604E-3</v>
      </c>
      <c r="P102" s="2">
        <f t="shared" si="12"/>
        <v>9.0924678173154132E-3</v>
      </c>
      <c r="Q102" s="2">
        <f t="shared" si="17"/>
        <v>-5.9747070253427952E-2</v>
      </c>
      <c r="R102">
        <v>0.11850244866283717</v>
      </c>
      <c r="S102" s="2">
        <v>0.121</v>
      </c>
      <c r="T102" s="2">
        <f t="shared" si="13"/>
        <v>0.17323561816388511</v>
      </c>
      <c r="U102" s="2">
        <f t="shared" si="14"/>
        <v>0.11861969683851703</v>
      </c>
    </row>
    <row r="103" spans="1:21" x14ac:dyDescent="0.3">
      <c r="A103" s="1" t="s">
        <v>26</v>
      </c>
      <c r="B103" s="2">
        <v>1394</v>
      </c>
      <c r="C103" s="2">
        <v>7354000</v>
      </c>
      <c r="D103" s="2">
        <v>1336000</v>
      </c>
      <c r="E103" s="2">
        <v>3403000</v>
      </c>
      <c r="F103" s="2">
        <v>268581000</v>
      </c>
      <c r="G103" s="2">
        <v>37371000</v>
      </c>
      <c r="H103" s="2">
        <v>46624000</v>
      </c>
      <c r="I103" s="2">
        <v>2520000</v>
      </c>
      <c r="J103" s="2">
        <v>27.53627038343889</v>
      </c>
      <c r="K103" s="2">
        <f t="shared" si="16"/>
        <v>3.8758962337419725E-2</v>
      </c>
      <c r="L103" s="2">
        <f t="shared" si="9"/>
        <v>106.57976190476191</v>
      </c>
      <c r="M103" s="2">
        <f t="shared" si="15"/>
        <v>3.8705227839737537</v>
      </c>
      <c r="N103" s="2">
        <f t="shared" si="10"/>
        <v>2.7380939083553938E-2</v>
      </c>
      <c r="O103" s="2">
        <f t="shared" si="11"/>
        <v>4.9742908098487975E-3</v>
      </c>
      <c r="P103" s="2">
        <f t="shared" si="12"/>
        <v>1.2670293133170253E-2</v>
      </c>
      <c r="Q103" s="2">
        <f t="shared" si="17"/>
        <v>-6.2351893519405371E-2</v>
      </c>
      <c r="R103">
        <v>0.11856553785673782</v>
      </c>
      <c r="S103" s="2">
        <v>0.11</v>
      </c>
      <c r="T103" s="2">
        <f t="shared" si="13"/>
        <v>0.13914238162788881</v>
      </c>
      <c r="U103" s="2">
        <f t="shared" si="14"/>
        <v>0.17359381341196883</v>
      </c>
    </row>
    <row r="104" spans="1:21" x14ac:dyDescent="0.3">
      <c r="A104" s="1" t="s">
        <v>25</v>
      </c>
      <c r="B104" s="2">
        <v>1394</v>
      </c>
      <c r="C104" s="2">
        <v>3000000</v>
      </c>
      <c r="D104" s="2">
        <v>728000</v>
      </c>
      <c r="E104" s="2">
        <v>916000</v>
      </c>
      <c r="F104" s="2">
        <v>147560000</v>
      </c>
      <c r="G104" s="2">
        <v>31653000</v>
      </c>
      <c r="H104" s="2">
        <v>16261000</v>
      </c>
      <c r="I104" s="2">
        <v>1850000</v>
      </c>
      <c r="J104" s="2">
        <v>25.250579221586548</v>
      </c>
      <c r="K104" s="2">
        <f t="shared" si="16"/>
        <v>-1.67109812119859E-3</v>
      </c>
      <c r="L104" s="2">
        <f t="shared" si="9"/>
        <v>79.762162162162156</v>
      </c>
      <c r="M104" s="2">
        <f t="shared" si="15"/>
        <v>3.1588250496041703</v>
      </c>
      <c r="N104" s="2">
        <f t="shared" si="10"/>
        <v>2.0330712930333422E-2</v>
      </c>
      <c r="O104" s="2">
        <f t="shared" si="11"/>
        <v>4.9335863377609106E-3</v>
      </c>
      <c r="P104" s="2">
        <f t="shared" si="12"/>
        <v>6.2076443480618051E-3</v>
      </c>
      <c r="Q104" s="2">
        <f t="shared" si="17"/>
        <v>-0.10109026132870698</v>
      </c>
      <c r="R104">
        <v>0.11295058104011162</v>
      </c>
      <c r="S104" s="2">
        <v>0.11799999999999999</v>
      </c>
      <c r="T104" s="2">
        <f t="shared" si="13"/>
        <v>0.21450935212794794</v>
      </c>
      <c r="U104" s="2">
        <f t="shared" si="14"/>
        <v>0.11019924098671727</v>
      </c>
    </row>
    <row r="105" spans="1:21" x14ac:dyDescent="0.3">
      <c r="A105" s="1" t="s">
        <v>31</v>
      </c>
      <c r="B105" s="2">
        <v>1394</v>
      </c>
      <c r="C105" s="2">
        <v>3484252</v>
      </c>
      <c r="D105" s="2">
        <v>617000</v>
      </c>
      <c r="E105" s="2">
        <v>1128000</v>
      </c>
      <c r="F105" s="2">
        <v>165611000</v>
      </c>
      <c r="G105" s="2">
        <v>40243000</v>
      </c>
      <c r="H105" s="2">
        <v>16306000</v>
      </c>
      <c r="I105" s="2">
        <v>1742000</v>
      </c>
      <c r="J105" s="2">
        <v>26.778107994787568</v>
      </c>
      <c r="K105" s="2">
        <f t="shared" si="16"/>
        <v>-8.9333927206541403E-2</v>
      </c>
      <c r="L105" s="2">
        <f t="shared" si="9"/>
        <v>95.069460390355914</v>
      </c>
      <c r="M105" s="2">
        <f t="shared" si="15"/>
        <v>3.5502680177726318</v>
      </c>
      <c r="N105" s="2">
        <f t="shared" si="10"/>
        <v>2.1038771579182543E-2</v>
      </c>
      <c r="O105" s="2">
        <f t="shared" si="11"/>
        <v>3.7255979373350804E-3</v>
      </c>
      <c r="P105" s="2">
        <f t="shared" si="12"/>
        <v>6.8111417719837449E-3</v>
      </c>
      <c r="Q105" s="2">
        <f t="shared" si="17"/>
        <v>-0.13461204319604908</v>
      </c>
      <c r="R105">
        <v>9.2319738845247912E-2</v>
      </c>
      <c r="S105" s="2">
        <v>8.5000000000000006E-2</v>
      </c>
      <c r="T105" s="2">
        <f t="shared" si="13"/>
        <v>0.24299714390952293</v>
      </c>
      <c r="U105" s="2">
        <f t="shared" si="14"/>
        <v>9.8459643381176368E-2</v>
      </c>
    </row>
    <row r="106" spans="1:21" x14ac:dyDescent="0.3">
      <c r="A106" s="1" t="s">
        <v>30</v>
      </c>
      <c r="B106" s="2">
        <v>1394</v>
      </c>
      <c r="C106" s="2">
        <v>24251000</v>
      </c>
      <c r="D106" s="2">
        <v>12091000</v>
      </c>
      <c r="E106" s="2">
        <v>9873000</v>
      </c>
      <c r="F106" s="2">
        <v>254760000</v>
      </c>
      <c r="G106" s="2">
        <v>33739000</v>
      </c>
      <c r="H106" s="2">
        <v>37864000</v>
      </c>
      <c r="I106" s="2">
        <v>1735000</v>
      </c>
      <c r="J106" s="2">
        <v>26.933063128307879</v>
      </c>
      <c r="K106" s="2">
        <f t="shared" si="16"/>
        <v>-0.14677848258123288</v>
      </c>
      <c r="L106" s="2">
        <f t="shared" si="9"/>
        <v>146.835734870317</v>
      </c>
      <c r="M106" s="2">
        <f t="shared" si="15"/>
        <v>5.4518765344587168</v>
      </c>
      <c r="N106" s="2">
        <f t="shared" si="10"/>
        <v>9.5191552834039878E-2</v>
      </c>
      <c r="O106" s="2">
        <f t="shared" si="11"/>
        <v>4.7460354843774533E-2</v>
      </c>
      <c r="P106" s="2">
        <f t="shared" si="12"/>
        <v>3.875412152614225E-2</v>
      </c>
      <c r="Q106" s="2">
        <f t="shared" si="17"/>
        <v>-0.23931054668262591</v>
      </c>
      <c r="R106">
        <v>0.14437157901015069</v>
      </c>
      <c r="S106" s="2">
        <v>0.11899999999999999</v>
      </c>
      <c r="T106" s="2">
        <f t="shared" si="13"/>
        <v>0.13243444810802324</v>
      </c>
      <c r="U106" s="2">
        <f t="shared" si="14"/>
        <v>0.14862615795258283</v>
      </c>
    </row>
    <row r="107" spans="1:21" x14ac:dyDescent="0.3">
      <c r="A107" s="1" t="s">
        <v>8</v>
      </c>
      <c r="B107" s="2">
        <v>1394</v>
      </c>
      <c r="C107" s="2">
        <v>1350000</v>
      </c>
      <c r="D107" s="2">
        <v>396000</v>
      </c>
      <c r="E107" s="2">
        <v>352000</v>
      </c>
      <c r="F107" s="2">
        <v>83098000</v>
      </c>
      <c r="G107" s="2">
        <v>11385000</v>
      </c>
      <c r="H107" s="2">
        <v>3082000</v>
      </c>
      <c r="I107" s="2">
        <v>575000</v>
      </c>
      <c r="J107" s="2">
        <v>22.934883784808434</v>
      </c>
      <c r="K107" s="2">
        <f t="shared" si="16"/>
        <v>-5.123910527113984E-2</v>
      </c>
      <c r="L107" s="2">
        <f t="shared" si="9"/>
        <v>144.51826086956521</v>
      </c>
      <c r="M107" s="2">
        <f t="shared" si="15"/>
        <v>6.3012423444365107</v>
      </c>
      <c r="N107" s="2">
        <f t="shared" si="10"/>
        <v>1.6245878360490025E-2</v>
      </c>
      <c r="O107" s="2">
        <f t="shared" si="11"/>
        <v>4.7654576524104068E-3</v>
      </c>
      <c r="P107" s="2">
        <f t="shared" si="12"/>
        <v>4.2359623576981396E-3</v>
      </c>
      <c r="Q107" s="2">
        <f t="shared" si="17"/>
        <v>-0.10361058140781496</v>
      </c>
      <c r="R107">
        <v>7.5421694802728034E-2</v>
      </c>
      <c r="S107" s="2">
        <v>0.11600000000000001</v>
      </c>
      <c r="T107" s="2">
        <f t="shared" si="13"/>
        <v>0.1370069075067992</v>
      </c>
      <c r="U107" s="2">
        <f t="shared" si="14"/>
        <v>3.7088738597800187E-2</v>
      </c>
    </row>
    <row r="108" spans="1:21" x14ac:dyDescent="0.3">
      <c r="A108" s="1" t="s">
        <v>22</v>
      </c>
      <c r="B108" s="2">
        <v>1394</v>
      </c>
      <c r="C108" s="2">
        <v>16441000</v>
      </c>
      <c r="D108" s="2">
        <v>6041000</v>
      </c>
      <c r="E108" s="2">
        <v>6738000</v>
      </c>
      <c r="F108" s="2">
        <v>358640000</v>
      </c>
      <c r="G108" s="2">
        <v>81555000</v>
      </c>
      <c r="H108" s="2">
        <v>77840000</v>
      </c>
      <c r="I108" s="2">
        <v>3119000</v>
      </c>
      <c r="J108" s="2">
        <v>28.127819875029207</v>
      </c>
      <c r="K108" s="2">
        <f t="shared" si="16"/>
        <v>-8.0105983774120162E-2</v>
      </c>
      <c r="L108" s="2">
        <f t="shared" si="9"/>
        <v>114.98557229881372</v>
      </c>
      <c r="M108" s="2">
        <f t="shared" si="15"/>
        <v>4.0879660353944987</v>
      </c>
      <c r="N108" s="2">
        <f t="shared" si="10"/>
        <v>4.5842627704662055E-2</v>
      </c>
      <c r="O108" s="2">
        <f t="shared" si="11"/>
        <v>1.6844189159045283E-2</v>
      </c>
      <c r="P108" s="2">
        <f t="shared" si="12"/>
        <v>1.8787642203881329E-2</v>
      </c>
      <c r="Q108" s="2">
        <f t="shared" si="17"/>
        <v>-0.138326991801212</v>
      </c>
      <c r="R108">
        <v>7.1496087577688036E-2</v>
      </c>
      <c r="S108" s="2">
        <v>7.9000000000000001E-2</v>
      </c>
      <c r="T108" s="2">
        <f t="shared" si="13"/>
        <v>0.22740073611420925</v>
      </c>
      <c r="U108" s="2">
        <f t="shared" si="14"/>
        <v>0.21704215926834708</v>
      </c>
    </row>
    <row r="109" spans="1:21" x14ac:dyDescent="0.3">
      <c r="A109" s="1" t="s">
        <v>13</v>
      </c>
      <c r="B109" s="2">
        <v>1394</v>
      </c>
      <c r="C109" s="2">
        <v>2261000</v>
      </c>
      <c r="D109" s="2">
        <v>1002000</v>
      </c>
      <c r="E109" s="2">
        <v>557000</v>
      </c>
      <c r="F109" s="2">
        <v>69936000</v>
      </c>
      <c r="G109" s="2">
        <v>17063000</v>
      </c>
      <c r="H109" s="2">
        <v>9439000</v>
      </c>
      <c r="I109" s="2">
        <v>864000</v>
      </c>
      <c r="J109" s="2">
        <v>24.023763634655669</v>
      </c>
      <c r="K109" s="2">
        <f t="shared" si="16"/>
        <v>-5.8860069558713486E-2</v>
      </c>
      <c r="L109" s="2">
        <f t="shared" si="9"/>
        <v>80.944444444444443</v>
      </c>
      <c r="M109" s="2">
        <f t="shared" si="15"/>
        <v>3.3693490193883444</v>
      </c>
      <c r="N109" s="2">
        <f t="shared" si="10"/>
        <v>3.2329558453443145E-2</v>
      </c>
      <c r="O109" s="2">
        <f t="shared" si="11"/>
        <v>1.4327385037748799E-2</v>
      </c>
      <c r="P109" s="2">
        <f t="shared" si="12"/>
        <v>7.9644246167924967E-3</v>
      </c>
      <c r="Q109" s="2">
        <f t="shared" si="17"/>
        <v>-0.10687618281683635</v>
      </c>
      <c r="R109">
        <v>8.1987693747395979E-2</v>
      </c>
      <c r="S109" s="2">
        <v>0.111</v>
      </c>
      <c r="T109" s="2">
        <f t="shared" si="13"/>
        <v>0.24398021047815147</v>
      </c>
      <c r="U109" s="2">
        <f t="shared" si="14"/>
        <v>0.13496625486158773</v>
      </c>
    </row>
    <row r="110" spans="1:21" x14ac:dyDescent="0.3">
      <c r="A110" s="1" t="s">
        <v>12</v>
      </c>
      <c r="B110" s="2">
        <v>1394</v>
      </c>
      <c r="C110" s="2">
        <v>19728000</v>
      </c>
      <c r="D110" s="2">
        <v>5296000</v>
      </c>
      <c r="E110" s="2">
        <v>7055000</v>
      </c>
      <c r="F110" s="2">
        <v>659701000</v>
      </c>
      <c r="G110" s="2">
        <v>88412000</v>
      </c>
      <c r="H110" s="2">
        <v>78665000</v>
      </c>
      <c r="I110" s="2">
        <v>6344000</v>
      </c>
      <c r="J110" s="2">
        <v>27.946210389287504</v>
      </c>
      <c r="K110" s="2">
        <f t="shared" si="16"/>
        <v>1.5737765033749896E-2</v>
      </c>
      <c r="L110" s="2">
        <f t="shared" si="9"/>
        <v>103.98817780580076</v>
      </c>
      <c r="M110" s="2">
        <f t="shared" si="15"/>
        <v>3.7210117707287451</v>
      </c>
      <c r="N110" s="2">
        <f t="shared" si="10"/>
        <v>2.9904456715997094E-2</v>
      </c>
      <c r="O110" s="2">
        <f t="shared" si="11"/>
        <v>8.0278792968329592E-3</v>
      </c>
      <c r="P110" s="2">
        <f t="shared" si="12"/>
        <v>1.0694238753617169E-2</v>
      </c>
      <c r="Q110" s="2">
        <f t="shared" si="17"/>
        <v>-5.9163678834855182E-2</v>
      </c>
      <c r="R110">
        <v>8.6590385353212868E-2</v>
      </c>
      <c r="S110" s="2">
        <v>0.13300000000000001</v>
      </c>
      <c r="T110" s="2">
        <f t="shared" si="13"/>
        <v>0.13401829010415325</v>
      </c>
      <c r="U110" s="2">
        <f t="shared" si="14"/>
        <v>0.1192434148197441</v>
      </c>
    </row>
    <row r="111" spans="1:21" x14ac:dyDescent="0.3">
      <c r="A111" s="1" t="s">
        <v>11</v>
      </c>
      <c r="B111" s="2">
        <v>1394</v>
      </c>
      <c r="C111" s="2">
        <v>1772000</v>
      </c>
      <c r="D111" s="2">
        <v>540000</v>
      </c>
      <c r="E111" s="2">
        <v>552000</v>
      </c>
      <c r="F111" s="2">
        <v>67546000</v>
      </c>
      <c r="G111" s="2">
        <v>17093000</v>
      </c>
      <c r="H111" s="2">
        <v>5911000</v>
      </c>
      <c r="I111" s="2">
        <v>761000</v>
      </c>
      <c r="J111" s="2">
        <v>25.653849302171146</v>
      </c>
      <c r="K111" s="2">
        <f t="shared" si="16"/>
        <v>0.14012781159213214</v>
      </c>
      <c r="L111" s="2">
        <f t="shared" si="9"/>
        <v>88.759526938239162</v>
      </c>
      <c r="M111" s="2">
        <f t="shared" si="15"/>
        <v>3.4598911801796239</v>
      </c>
      <c r="N111" s="2">
        <f t="shared" si="10"/>
        <v>2.6233973884463919E-2</v>
      </c>
      <c r="O111" s="2">
        <f t="shared" si="11"/>
        <v>7.9945518609540172E-3</v>
      </c>
      <c r="P111" s="2">
        <f t="shared" si="12"/>
        <v>8.1722085689752162E-3</v>
      </c>
      <c r="Q111" s="2">
        <f t="shared" si="17"/>
        <v>7.9284726641698638E-2</v>
      </c>
      <c r="R111">
        <v>8.4575628395788416E-2</v>
      </c>
      <c r="S111" s="2">
        <v>8.5999999999999993E-2</v>
      </c>
      <c r="T111" s="2">
        <f t="shared" si="13"/>
        <v>0.2530571758505315</v>
      </c>
      <c r="U111" s="2">
        <f t="shared" si="14"/>
        <v>8.7510733426109613E-2</v>
      </c>
    </row>
    <row r="112" spans="1:21" x14ac:dyDescent="0.3">
      <c r="A112" s="1" t="s">
        <v>14</v>
      </c>
      <c r="B112" s="2">
        <v>1394</v>
      </c>
      <c r="C112" s="2">
        <v>44800000</v>
      </c>
      <c r="D112" s="2">
        <v>14632000</v>
      </c>
      <c r="E112" s="2">
        <v>23610000</v>
      </c>
      <c r="F112" s="2">
        <v>1760704000</v>
      </c>
      <c r="G112" s="2">
        <v>72329000</v>
      </c>
      <c r="H112" s="2">
        <v>336439000</v>
      </c>
      <c r="I112" s="2">
        <v>4675000</v>
      </c>
      <c r="J112" s="2">
        <v>27.005845147877071</v>
      </c>
      <c r="K112" s="2">
        <f t="shared" si="16"/>
        <v>0.58367737560061239</v>
      </c>
      <c r="L112" s="2">
        <f t="shared" si="9"/>
        <v>376.62117647058824</v>
      </c>
      <c r="M112" s="2">
        <f t="shared" si="15"/>
        <v>13.945913353509487</v>
      </c>
      <c r="N112" s="2">
        <f t="shared" si="10"/>
        <v>2.544436770746247E-2</v>
      </c>
      <c r="O112" s="2">
        <f t="shared" si="11"/>
        <v>8.3103122387408676E-3</v>
      </c>
      <c r="P112" s="2">
        <f t="shared" si="12"/>
        <v>1.3409408963687253E-2</v>
      </c>
      <c r="Q112" s="2">
        <f t="shared" si="17"/>
        <v>0.5003276210498665</v>
      </c>
      <c r="R112">
        <v>6.7183266759756888E-2</v>
      </c>
      <c r="S112" s="2">
        <v>0.109</v>
      </c>
      <c r="T112" s="2">
        <f t="shared" si="13"/>
        <v>4.1079590890916361E-2</v>
      </c>
      <c r="U112" s="2">
        <f t="shared" si="14"/>
        <v>0.1910820898913162</v>
      </c>
    </row>
    <row r="113" spans="1:21" x14ac:dyDescent="0.3">
      <c r="A113" s="1" t="s">
        <v>24</v>
      </c>
      <c r="B113" s="2">
        <v>1394</v>
      </c>
      <c r="C113" s="2">
        <v>1642000</v>
      </c>
      <c r="D113" s="2">
        <v>409000</v>
      </c>
      <c r="E113" s="2">
        <v>423000</v>
      </c>
      <c r="F113" s="2">
        <v>147142000</v>
      </c>
      <c r="G113" s="2">
        <v>11079000</v>
      </c>
      <c r="H113" s="2">
        <v>8729000</v>
      </c>
      <c r="I113" s="2">
        <v>702000</v>
      </c>
      <c r="J113" s="2">
        <v>24.875350236521435</v>
      </c>
      <c r="K113" s="2">
        <f t="shared" si="16"/>
        <v>-4.3332489656034985E-2</v>
      </c>
      <c r="L113" s="2">
        <f t="shared" si="9"/>
        <v>209.6039886039886</v>
      </c>
      <c r="M113" s="2">
        <f t="shared" si="15"/>
        <v>8.4261723598268254</v>
      </c>
      <c r="N113" s="2">
        <f t="shared" si="10"/>
        <v>1.1159288306533824E-2</v>
      </c>
      <c r="O113" s="2">
        <f t="shared" si="11"/>
        <v>2.7796278424922862E-3</v>
      </c>
      <c r="P113" s="2">
        <f t="shared" si="12"/>
        <v>2.8747740278098708E-3</v>
      </c>
      <c r="Q113" s="2">
        <f t="shared" si="17"/>
        <v>-0.12995631929430279</v>
      </c>
      <c r="R113">
        <v>0.10470059942412703</v>
      </c>
      <c r="S113" s="2">
        <v>0.17699999999999999</v>
      </c>
      <c r="T113" s="2">
        <f t="shared" si="13"/>
        <v>7.5294613366679808E-2</v>
      </c>
      <c r="U113" s="2">
        <f t="shared" si="14"/>
        <v>5.9323646545513857E-2</v>
      </c>
    </row>
    <row r="114" spans="1:21" x14ac:dyDescent="0.3">
      <c r="A114" s="1" t="s">
        <v>21</v>
      </c>
      <c r="B114" s="2">
        <v>1394</v>
      </c>
      <c r="C114" s="2">
        <v>2772000</v>
      </c>
      <c r="D114" s="2">
        <v>757000</v>
      </c>
      <c r="E114" s="2">
        <v>757000</v>
      </c>
      <c r="F114" s="2">
        <v>116360000</v>
      </c>
      <c r="G114" s="2">
        <v>22836000</v>
      </c>
      <c r="H114" s="2">
        <v>5120000</v>
      </c>
      <c r="I114" s="2">
        <v>1580000</v>
      </c>
      <c r="J114" s="2">
        <v>25.711589719440234</v>
      </c>
      <c r="K114" s="2">
        <f t="shared" si="16"/>
        <v>6.6505352691010405E-2</v>
      </c>
      <c r="L114" s="2">
        <f t="shared" si="9"/>
        <v>73.64556962025317</v>
      </c>
      <c r="M114" s="2">
        <f t="shared" si="15"/>
        <v>2.8642946789311363</v>
      </c>
      <c r="N114" s="2">
        <f t="shared" si="10"/>
        <v>2.3822619456858027E-2</v>
      </c>
      <c r="O114" s="2">
        <f t="shared" si="11"/>
        <v>6.5056720522516332E-3</v>
      </c>
      <c r="P114" s="2">
        <f t="shared" si="12"/>
        <v>6.5056720522516332E-3</v>
      </c>
      <c r="Q114" s="2">
        <f t="shared" si="17"/>
        <v>-1.0399234172988426E-2</v>
      </c>
      <c r="R114">
        <v>8.4710227468886498E-2</v>
      </c>
      <c r="S114" s="2">
        <v>0.13300000000000001</v>
      </c>
      <c r="T114" s="2">
        <f t="shared" si="13"/>
        <v>0.19625300790649708</v>
      </c>
      <c r="U114" s="2">
        <f t="shared" si="14"/>
        <v>4.4001375042970095E-2</v>
      </c>
    </row>
    <row r="115" spans="1:21" x14ac:dyDescent="0.3">
      <c r="A115" s="1" t="s">
        <v>23</v>
      </c>
      <c r="B115" s="2">
        <v>1394</v>
      </c>
      <c r="C115" s="2">
        <v>4754000</v>
      </c>
      <c r="D115" s="2">
        <v>1517000</v>
      </c>
      <c r="E115" s="2">
        <v>1392000</v>
      </c>
      <c r="F115" s="2">
        <v>200351000</v>
      </c>
      <c r="G115" s="2">
        <v>34990000</v>
      </c>
      <c r="H115" s="2">
        <v>22756000</v>
      </c>
      <c r="I115" s="2">
        <v>1951000</v>
      </c>
      <c r="J115" s="2">
        <v>25.786091146786763</v>
      </c>
      <c r="K115" s="2">
        <f t="shared" si="16"/>
        <v>-6.4130231689088185E-2</v>
      </c>
      <c r="L115" s="2">
        <f t="shared" si="9"/>
        <v>102.69144028703229</v>
      </c>
      <c r="M115" s="2">
        <f t="shared" si="15"/>
        <v>3.9824353254032765</v>
      </c>
      <c r="N115" s="2">
        <f t="shared" si="10"/>
        <v>2.3728356733931949E-2</v>
      </c>
      <c r="O115" s="2">
        <f t="shared" si="11"/>
        <v>7.571711646061163E-3</v>
      </c>
      <c r="P115" s="2">
        <f t="shared" si="12"/>
        <v>6.9478065994180212E-3</v>
      </c>
      <c r="Q115" s="2">
        <f t="shared" si="17"/>
        <v>-0.13287850318561084</v>
      </c>
      <c r="R115">
        <v>0.10037262390945713</v>
      </c>
      <c r="S115" s="2">
        <v>0.17599999999999999</v>
      </c>
      <c r="T115" s="2">
        <f t="shared" si="13"/>
        <v>0.17464350065634812</v>
      </c>
      <c r="U115" s="2">
        <f t="shared" si="14"/>
        <v>0.11358066593129058</v>
      </c>
    </row>
    <row r="116" spans="1:21" x14ac:dyDescent="0.3">
      <c r="A116" s="1" t="s">
        <v>27</v>
      </c>
      <c r="B116" s="2">
        <v>1394</v>
      </c>
      <c r="C116" s="2">
        <v>2712000</v>
      </c>
      <c r="D116" s="2">
        <v>634000</v>
      </c>
      <c r="E116" s="2">
        <v>806000</v>
      </c>
      <c r="F116" s="2">
        <v>144778000</v>
      </c>
      <c r="G116" s="2">
        <v>29693000</v>
      </c>
      <c r="H116" s="2">
        <v>10253000</v>
      </c>
      <c r="I116" s="2">
        <v>1759000</v>
      </c>
      <c r="J116" s="2">
        <v>24.178515877428573</v>
      </c>
      <c r="K116" s="2">
        <f t="shared" si="16"/>
        <v>-1.3924305827993548E-2</v>
      </c>
      <c r="L116" s="2">
        <f t="shared" si="9"/>
        <v>82.306992609437174</v>
      </c>
      <c r="M116" s="2">
        <f t="shared" si="15"/>
        <v>3.4041375006922334</v>
      </c>
      <c r="N116" s="2">
        <f t="shared" si="10"/>
        <v>1.8732127809473816E-2</v>
      </c>
      <c r="O116" s="2">
        <f t="shared" si="11"/>
        <v>4.379118374338643E-3</v>
      </c>
      <c r="P116" s="2">
        <f t="shared" si="12"/>
        <v>5.5671441793642678E-3</v>
      </c>
      <c r="Q116" s="2">
        <f t="shared" si="17"/>
        <v>-0.1001908662531015</v>
      </c>
      <c r="R116">
        <v>0.10164306361363344</v>
      </c>
      <c r="S116" s="2">
        <v>0.13300000000000001</v>
      </c>
      <c r="T116" s="2">
        <f t="shared" si="13"/>
        <v>0.20509331528270869</v>
      </c>
      <c r="U116" s="2">
        <f t="shared" si="14"/>
        <v>7.0818770807719408E-2</v>
      </c>
    </row>
    <row r="117" spans="1:21" x14ac:dyDescent="0.3">
      <c r="A117" s="1" t="s">
        <v>29</v>
      </c>
      <c r="B117" s="2">
        <v>1394</v>
      </c>
      <c r="C117" s="2">
        <v>25295000</v>
      </c>
      <c r="D117" s="2">
        <v>8059000</v>
      </c>
      <c r="E117" s="2">
        <v>15072000</v>
      </c>
      <c r="F117" s="2">
        <v>271206000</v>
      </c>
      <c r="G117" s="2">
        <v>27472000</v>
      </c>
      <c r="H117" s="2">
        <v>109670000</v>
      </c>
      <c r="I117" s="2">
        <v>1426000</v>
      </c>
      <c r="J117" s="2">
        <v>26.751487030343348</v>
      </c>
      <c r="K117" s="2">
        <f t="shared" si="16"/>
        <v>2.4351905622352479E-2</v>
      </c>
      <c r="L117" s="2">
        <f t="shared" si="9"/>
        <v>190.18653576437589</v>
      </c>
      <c r="M117" s="2">
        <f t="shared" si="15"/>
        <v>7.1093818279579528</v>
      </c>
      <c r="N117" s="2">
        <f t="shared" si="10"/>
        <v>9.3268585503270579E-2</v>
      </c>
      <c r="O117" s="2">
        <f t="shared" si="11"/>
        <v>2.9715419275384763E-2</v>
      </c>
      <c r="P117" s="2">
        <f t="shared" si="12"/>
        <v>5.5573991725846775E-2</v>
      </c>
      <c r="Q117" s="2">
        <f t="shared" si="17"/>
        <v>-5.8108626833574796E-2</v>
      </c>
      <c r="R117">
        <v>0.10287661599088622</v>
      </c>
      <c r="S117" s="2">
        <v>7.9000000000000001E-2</v>
      </c>
      <c r="T117" s="2">
        <f t="shared" si="13"/>
        <v>0.10129569404806678</v>
      </c>
      <c r="U117" s="2">
        <f t="shared" si="14"/>
        <v>0.40437895916757005</v>
      </c>
    </row>
    <row r="118" spans="1:21" x14ac:dyDescent="0.3">
      <c r="A118" s="1" t="s">
        <v>28</v>
      </c>
      <c r="B118" s="2">
        <v>1394</v>
      </c>
      <c r="C118" s="2">
        <v>9450000</v>
      </c>
      <c r="D118" s="2">
        <v>2043000</v>
      </c>
      <c r="E118" s="2">
        <v>3772000</v>
      </c>
      <c r="F118" s="2">
        <v>416677000</v>
      </c>
      <c r="G118" s="2">
        <v>83928000</v>
      </c>
      <c r="H118" s="2">
        <v>62442000</v>
      </c>
      <c r="I118" s="2">
        <v>3241000</v>
      </c>
      <c r="J118" s="2">
        <v>26.798223906277332</v>
      </c>
      <c r="K118" s="2">
        <f t="shared" si="16"/>
        <v>4.0373826175322779E-2</v>
      </c>
      <c r="L118" s="2">
        <f t="shared" si="9"/>
        <v>128.56433199629743</v>
      </c>
      <c r="M118" s="2">
        <f t="shared" si="15"/>
        <v>4.7974945073200157</v>
      </c>
      <c r="N118" s="2">
        <f t="shared" si="10"/>
        <v>2.267943754994876E-2</v>
      </c>
      <c r="O118" s="2">
        <f t="shared" si="11"/>
        <v>4.9030784036555889E-3</v>
      </c>
      <c r="P118" s="2">
        <f t="shared" si="12"/>
        <v>9.0525754961276964E-3</v>
      </c>
      <c r="Q118" s="2">
        <f t="shared" si="17"/>
        <v>-4.4300239902469458E-2</v>
      </c>
      <c r="R118">
        <v>0.11900692187952558</v>
      </c>
      <c r="S118" s="2">
        <v>0.121</v>
      </c>
      <c r="T118" s="2">
        <f t="shared" si="13"/>
        <v>0.20142220472932271</v>
      </c>
      <c r="U118" s="2">
        <f t="shared" si="14"/>
        <v>0.14985708354432811</v>
      </c>
    </row>
    <row r="119" spans="1:21" x14ac:dyDescent="0.3">
      <c r="A119" s="1" t="s">
        <v>19</v>
      </c>
      <c r="B119" s="2">
        <v>1394</v>
      </c>
      <c r="C119" s="2">
        <v>8803000</v>
      </c>
      <c r="D119" s="2">
        <v>2865000</v>
      </c>
      <c r="E119" s="2">
        <v>4279000</v>
      </c>
      <c r="F119" s="2">
        <v>209570000</v>
      </c>
      <c r="G119" s="2">
        <v>31002000</v>
      </c>
      <c r="H119" s="2">
        <v>82346000</v>
      </c>
      <c r="I119" s="2">
        <v>1259000</v>
      </c>
      <c r="J119" s="2">
        <v>26.721247949789248</v>
      </c>
      <c r="K119" s="2">
        <f t="shared" si="16"/>
        <v>0.15097759226713534</v>
      </c>
      <c r="L119" s="2">
        <f t="shared" si="9"/>
        <v>166.45750595710882</v>
      </c>
      <c r="M119" s="2">
        <f t="shared" si="15"/>
        <v>6.229406136640474</v>
      </c>
      <c r="N119" s="2">
        <f t="shared" si="10"/>
        <v>4.2005057975855326E-2</v>
      </c>
      <c r="O119" s="2">
        <f t="shared" si="11"/>
        <v>1.36708498353772E-2</v>
      </c>
      <c r="P119" s="2">
        <f t="shared" si="12"/>
        <v>2.0417998759364411E-2</v>
      </c>
      <c r="Q119" s="2">
        <f t="shared" si="17"/>
        <v>4.7393403823668974E-2</v>
      </c>
      <c r="R119">
        <v>9.6954045155273713E-2</v>
      </c>
      <c r="S119" s="2">
        <v>0.11700000000000001</v>
      </c>
      <c r="T119" s="2">
        <f t="shared" si="13"/>
        <v>0.14793147874218637</v>
      </c>
      <c r="U119" s="2">
        <f t="shared" si="14"/>
        <v>0.39292837715321849</v>
      </c>
    </row>
    <row r="120" spans="1:21" x14ac:dyDescent="0.3">
      <c r="A120" s="1" t="s">
        <v>20</v>
      </c>
      <c r="B120" s="2">
        <v>1394</v>
      </c>
      <c r="C120" s="2">
        <v>3802000</v>
      </c>
      <c r="D120" s="2">
        <v>717000</v>
      </c>
      <c r="E120" s="2">
        <v>1584000</v>
      </c>
      <c r="F120" s="2">
        <v>138347000</v>
      </c>
      <c r="G120" s="2">
        <v>9342000</v>
      </c>
      <c r="H120" s="2">
        <v>37057000</v>
      </c>
      <c r="I120" s="2">
        <v>1263000</v>
      </c>
      <c r="J120" s="2">
        <v>30.172652359452901</v>
      </c>
      <c r="K120" s="2">
        <f t="shared" si="16"/>
        <v>11.017610807206587</v>
      </c>
      <c r="L120" s="2">
        <f t="shared" si="9"/>
        <v>109.53840063341251</v>
      </c>
      <c r="M120" s="2">
        <f t="shared" si="15"/>
        <v>3.630386859214743</v>
      </c>
      <c r="N120" s="2">
        <f t="shared" si="10"/>
        <v>2.7481622297556144E-2</v>
      </c>
      <c r="O120" s="2">
        <f t="shared" si="11"/>
        <v>5.1826205121903619E-3</v>
      </c>
      <c r="P120" s="2">
        <f t="shared" si="12"/>
        <v>1.1449471257056532E-2</v>
      </c>
      <c r="Q120" s="2">
        <f t="shared" si="17"/>
        <v>9.7441783107018018</v>
      </c>
      <c r="R120">
        <v>0.11450325403678561</v>
      </c>
      <c r="S120" s="2">
        <v>0.113</v>
      </c>
      <c r="T120" s="2">
        <f t="shared" si="13"/>
        <v>6.7525858891049312E-2</v>
      </c>
      <c r="U120" s="2">
        <f t="shared" si="14"/>
        <v>0.26785546488178275</v>
      </c>
    </row>
    <row r="121" spans="1:21" x14ac:dyDescent="0.3">
      <c r="A121" s="1" t="s">
        <v>16</v>
      </c>
      <c r="B121" s="2">
        <v>1394</v>
      </c>
      <c r="C121" s="2">
        <v>3187000</v>
      </c>
      <c r="D121" s="2">
        <v>796000</v>
      </c>
      <c r="E121" s="2">
        <v>1344000</v>
      </c>
      <c r="F121" s="2">
        <v>107532000</v>
      </c>
      <c r="G121" s="2">
        <v>17034000</v>
      </c>
      <c r="H121" s="2">
        <v>26007000</v>
      </c>
      <c r="I121" s="2">
        <v>687000</v>
      </c>
      <c r="J121" s="2">
        <v>28.449338409713427</v>
      </c>
      <c r="K121" s="2">
        <f t="shared" si="16"/>
        <v>8.3610523740834335</v>
      </c>
      <c r="L121" s="2">
        <f t="shared" si="9"/>
        <v>156.52401746724891</v>
      </c>
      <c r="M121" s="2">
        <f t="shared" si="15"/>
        <v>5.5018508765675582</v>
      </c>
      <c r="N121" s="2">
        <f t="shared" si="10"/>
        <v>2.9637689245991892E-2</v>
      </c>
      <c r="O121" s="2">
        <f t="shared" si="11"/>
        <v>7.4024476434921696E-3</v>
      </c>
      <c r="P121" s="2">
        <f t="shared" si="12"/>
        <v>1.2498605066398839E-2</v>
      </c>
      <c r="Q121" s="2">
        <f t="shared" si="17"/>
        <v>7.9461328067980599</v>
      </c>
      <c r="R121">
        <v>7.6594423858305158E-2</v>
      </c>
      <c r="S121" s="2">
        <v>8.4000000000000005E-2</v>
      </c>
      <c r="T121" s="2">
        <f t="shared" si="13"/>
        <v>0.158408659747796</v>
      </c>
      <c r="U121" s="2">
        <f t="shared" si="14"/>
        <v>0.24185358776922219</v>
      </c>
    </row>
    <row r="122" spans="1:21" x14ac:dyDescent="0.3">
      <c r="A122" s="1" t="s">
        <v>17</v>
      </c>
      <c r="B122" s="2">
        <v>1394</v>
      </c>
      <c r="C122" s="2">
        <v>3351000</v>
      </c>
      <c r="D122" s="2">
        <v>668000</v>
      </c>
      <c r="E122" s="2">
        <v>1196000</v>
      </c>
      <c r="F122" s="2">
        <v>162976000</v>
      </c>
      <c r="G122" s="2">
        <v>36474000</v>
      </c>
      <c r="H122" s="2">
        <v>16344000</v>
      </c>
      <c r="I122" s="2">
        <v>2725000</v>
      </c>
      <c r="J122" s="2">
        <v>26.362744983642969</v>
      </c>
      <c r="K122" s="2">
        <f t="shared" si="16"/>
        <v>6.3241038383025075E-3</v>
      </c>
      <c r="L122" s="2">
        <f t="shared" si="9"/>
        <v>59.807706422018349</v>
      </c>
      <c r="M122" s="2">
        <f t="shared" si="15"/>
        <v>2.2686448797015122</v>
      </c>
      <c r="N122" s="2">
        <f t="shared" si="10"/>
        <v>2.0561309640683291E-2</v>
      </c>
      <c r="O122" s="2">
        <f t="shared" si="11"/>
        <v>4.0987630080502654E-3</v>
      </c>
      <c r="P122" s="2">
        <f t="shared" si="12"/>
        <v>7.3385038287846066E-3</v>
      </c>
      <c r="Q122" s="2">
        <f t="shared" si="17"/>
        <v>-0.11057523633860117</v>
      </c>
      <c r="R122">
        <v>9.1213063903765601E-2</v>
      </c>
      <c r="S122" s="2">
        <v>0.115</v>
      </c>
      <c r="T122" s="2">
        <f t="shared" si="13"/>
        <v>0.22379982328686432</v>
      </c>
      <c r="U122" s="2">
        <f t="shared" si="14"/>
        <v>0.10028470449636756</v>
      </c>
    </row>
    <row r="123" spans="1:21" x14ac:dyDescent="0.3">
      <c r="A123" s="1" t="s">
        <v>36</v>
      </c>
      <c r="B123" s="2">
        <v>1394</v>
      </c>
      <c r="C123" s="2">
        <v>349584000</v>
      </c>
      <c r="D123" s="2">
        <v>176003000</v>
      </c>
      <c r="E123" s="2">
        <v>110876000</v>
      </c>
      <c r="F123" s="2">
        <v>2921019000</v>
      </c>
      <c r="G123" s="2">
        <v>51073000</v>
      </c>
      <c r="H123" s="2">
        <v>406824000</v>
      </c>
      <c r="I123" s="2">
        <v>13044000</v>
      </c>
      <c r="J123" s="2">
        <v>27.63894595239757</v>
      </c>
      <c r="K123" s="2">
        <f t="shared" si="16"/>
        <v>7.5094948926881136E-2</v>
      </c>
      <c r="L123" s="2">
        <f t="shared" si="9"/>
        <v>223.93583256669734</v>
      </c>
      <c r="M123" s="2">
        <f t="shared" si="15"/>
        <v>8.102184249442109</v>
      </c>
      <c r="N123" s="2">
        <f t="shared" si="10"/>
        <v>0.11967878332869454</v>
      </c>
      <c r="O123" s="2">
        <f t="shared" si="11"/>
        <v>6.0253973014211822E-2</v>
      </c>
      <c r="P123" s="2">
        <f t="shared" si="12"/>
        <v>3.7957986579340977E-2</v>
      </c>
      <c r="Q123" s="2">
        <f t="shared" si="17"/>
        <v>-3.226085788332321E-2</v>
      </c>
      <c r="R123">
        <v>0.12612112716057083</v>
      </c>
      <c r="S123" s="2">
        <v>8.1000000000000003E-2</v>
      </c>
      <c r="T123" s="2">
        <f t="shared" si="13"/>
        <v>1.7484651760224772E-2</v>
      </c>
      <c r="U123" s="2">
        <f t="shared" si="14"/>
        <v>0.13927468462204456</v>
      </c>
    </row>
    <row r="124" spans="1:21" x14ac:dyDescent="0.3">
      <c r="A124" s="1" t="s">
        <v>32</v>
      </c>
      <c r="B124" s="2">
        <v>1394</v>
      </c>
      <c r="C124" s="2">
        <v>8987000</v>
      </c>
      <c r="D124" s="2">
        <v>3709000</v>
      </c>
      <c r="E124" s="2">
        <v>3418000</v>
      </c>
      <c r="F124" s="2">
        <v>220899000</v>
      </c>
      <c r="G124" s="2">
        <v>26362000</v>
      </c>
      <c r="H124" s="2">
        <v>52472000</v>
      </c>
      <c r="I124" s="2">
        <v>1110000</v>
      </c>
      <c r="J124" s="2">
        <v>26.884092663051881</v>
      </c>
      <c r="K124" s="2">
        <f t="shared" si="16"/>
        <v>-6.3331354164867654E-2</v>
      </c>
      <c r="L124" s="2">
        <f t="shared" si="9"/>
        <v>199.0081081081081</v>
      </c>
      <c r="M124" s="2">
        <f t="shared" si="15"/>
        <v>7.4024483772745908</v>
      </c>
      <c r="N124" s="2">
        <f t="shared" si="10"/>
        <v>4.0683751397697587E-2</v>
      </c>
      <c r="O124" s="2">
        <f t="shared" si="11"/>
        <v>1.6790478906649645E-2</v>
      </c>
      <c r="P124" s="2">
        <f t="shared" si="12"/>
        <v>1.5473134781053785E-2</v>
      </c>
      <c r="Q124" s="2">
        <f t="shared" si="17"/>
        <v>-0.17496101929899346</v>
      </c>
      <c r="R124">
        <v>0.12444560647574775</v>
      </c>
      <c r="S124" s="2">
        <v>0.112</v>
      </c>
      <c r="T124" s="2">
        <f t="shared" si="13"/>
        <v>0.11933960769401401</v>
      </c>
      <c r="U124" s="2">
        <f t="shared" si="14"/>
        <v>0.23753842253699656</v>
      </c>
    </row>
    <row r="125" spans="1:21" x14ac:dyDescent="0.3">
      <c r="A125" s="1" t="s">
        <v>15</v>
      </c>
      <c r="B125" s="2">
        <v>1394</v>
      </c>
      <c r="C125" s="2">
        <v>5038000</v>
      </c>
      <c r="D125" s="2">
        <v>1391000</v>
      </c>
      <c r="E125" s="2">
        <v>2292000</v>
      </c>
      <c r="F125" s="2">
        <v>138198000</v>
      </c>
      <c r="G125" s="2">
        <v>25451000</v>
      </c>
      <c r="H125" s="2">
        <v>41885000</v>
      </c>
      <c r="I125" s="2">
        <v>1049000</v>
      </c>
      <c r="J125" s="2">
        <v>26.36974908745816</v>
      </c>
      <c r="K125" s="2">
        <f t="shared" si="16"/>
        <v>0.2275987304349065</v>
      </c>
      <c r="L125" s="2">
        <f t="shared" si="9"/>
        <v>131.74261201143946</v>
      </c>
      <c r="M125" s="2">
        <f t="shared" si="15"/>
        <v>4.9959751825662302</v>
      </c>
      <c r="N125" s="2">
        <f t="shared" si="10"/>
        <v>3.6454941460802616E-2</v>
      </c>
      <c r="O125" s="2">
        <f t="shared" si="11"/>
        <v>1.0065268672484407E-2</v>
      </c>
      <c r="P125" s="2">
        <f t="shared" si="12"/>
        <v>1.6584899926192855E-2</v>
      </c>
      <c r="Q125" s="2">
        <f t="shared" si="17"/>
        <v>0.15904408500344233</v>
      </c>
      <c r="R125">
        <v>9.2938374548331384E-2</v>
      </c>
      <c r="S125" s="2">
        <v>9.6000000000000002E-2</v>
      </c>
      <c r="T125" s="2">
        <f t="shared" si="13"/>
        <v>0.1841633019291162</v>
      </c>
      <c r="U125" s="2">
        <f t="shared" si="14"/>
        <v>0.30307963935802257</v>
      </c>
    </row>
    <row r="126" spans="1:21" x14ac:dyDescent="0.3">
      <c r="A126" s="1" t="s">
        <v>7</v>
      </c>
      <c r="B126" s="2">
        <v>1395</v>
      </c>
      <c r="C126" s="2">
        <v>15879000</v>
      </c>
      <c r="D126" s="2">
        <v>2923000</v>
      </c>
      <c r="E126" s="2">
        <v>8487000</v>
      </c>
      <c r="F126" s="2">
        <v>426339000</v>
      </c>
      <c r="G126" s="2">
        <v>21705000</v>
      </c>
      <c r="H126" s="2">
        <v>94310000</v>
      </c>
      <c r="I126" s="2">
        <v>2712400</v>
      </c>
      <c r="J126" s="2">
        <v>30.031659272898725</v>
      </c>
      <c r="K126" s="2">
        <f t="shared" si="16"/>
        <v>3.4474475348857524E-2</v>
      </c>
      <c r="L126" s="2">
        <f t="shared" si="9"/>
        <v>157.18146291107507</v>
      </c>
      <c r="M126" s="2">
        <f t="shared" si="15"/>
        <v>5.2338587582777789</v>
      </c>
      <c r="N126" s="2">
        <f t="shared" si="10"/>
        <v>3.7245009253199915E-2</v>
      </c>
      <c r="O126" s="2">
        <f t="shared" si="11"/>
        <v>6.856046479444761E-3</v>
      </c>
      <c r="P126" s="2">
        <f t="shared" si="12"/>
        <v>1.9906693968883917E-2</v>
      </c>
      <c r="Q126" s="2">
        <f t="shared" si="17"/>
        <v>-5.3833105974874687E-2</v>
      </c>
      <c r="R126">
        <v>7.2904858086858301E-2</v>
      </c>
      <c r="S126" s="2">
        <v>0.14299999999999999</v>
      </c>
      <c r="T126" s="2">
        <f t="shared" si="13"/>
        <v>5.0910191185887285E-2</v>
      </c>
      <c r="U126" s="2">
        <f t="shared" si="14"/>
        <v>0.22120894405625571</v>
      </c>
    </row>
    <row r="127" spans="1:21" x14ac:dyDescent="0.3">
      <c r="A127" s="1" t="s">
        <v>5</v>
      </c>
      <c r="B127" s="2">
        <v>1395</v>
      </c>
      <c r="C127" s="2">
        <v>2854000</v>
      </c>
      <c r="D127" s="2">
        <v>347000</v>
      </c>
      <c r="E127" s="2">
        <v>1115000</v>
      </c>
      <c r="F127" s="2">
        <v>146892000</v>
      </c>
      <c r="G127" s="2">
        <v>31582000</v>
      </c>
      <c r="H127" s="2">
        <v>19581000</v>
      </c>
      <c r="I127" s="2">
        <v>1270420</v>
      </c>
      <c r="J127" s="2">
        <v>29.937982966948024</v>
      </c>
      <c r="K127" s="2">
        <f t="shared" si="16"/>
        <v>0.14833837566547059</v>
      </c>
      <c r="L127" s="2">
        <f t="shared" si="9"/>
        <v>115.62475401835613</v>
      </c>
      <c r="M127" s="2">
        <f t="shared" si="15"/>
        <v>3.8621424210845325</v>
      </c>
      <c r="N127" s="2">
        <f t="shared" si="10"/>
        <v>1.9429240530457751E-2</v>
      </c>
      <c r="O127" s="2">
        <f t="shared" si="11"/>
        <v>2.3622797701712823E-3</v>
      </c>
      <c r="P127" s="2">
        <f t="shared" si="12"/>
        <v>7.5906107888789043E-3</v>
      </c>
      <c r="Q127" s="2">
        <f t="shared" si="17"/>
        <v>5.5354606888860847E-2</v>
      </c>
      <c r="R127">
        <v>6.9714613968678382E-2</v>
      </c>
      <c r="S127" s="2">
        <v>0.153</v>
      </c>
      <c r="T127" s="2">
        <f t="shared" si="13"/>
        <v>0.21500149769898974</v>
      </c>
      <c r="U127" s="2">
        <f t="shared" si="14"/>
        <v>0.13330201780900253</v>
      </c>
    </row>
    <row r="128" spans="1:21" x14ac:dyDescent="0.3">
      <c r="A128" s="1" t="s">
        <v>4</v>
      </c>
      <c r="B128" s="2">
        <v>1395</v>
      </c>
      <c r="C128" s="2">
        <v>19299000</v>
      </c>
      <c r="D128" s="2">
        <v>5329000</v>
      </c>
      <c r="E128" s="2">
        <v>7958000</v>
      </c>
      <c r="F128" s="2">
        <v>518971000</v>
      </c>
      <c r="G128" s="2">
        <v>55926000</v>
      </c>
      <c r="H128" s="2">
        <v>158650000</v>
      </c>
      <c r="I128" s="2">
        <v>3909652</v>
      </c>
      <c r="J128" s="2">
        <v>27.943836002101996</v>
      </c>
      <c r="K128" s="2">
        <f t="shared" si="16"/>
        <v>0.28511290558225799</v>
      </c>
      <c r="L128" s="2">
        <f t="shared" si="9"/>
        <v>132.74097029607751</v>
      </c>
      <c r="M128" s="2">
        <f t="shared" si="15"/>
        <v>4.7502773164748184</v>
      </c>
      <c r="N128" s="2">
        <f t="shared" si="10"/>
        <v>3.7187048987322995E-2</v>
      </c>
      <c r="O128" s="2">
        <f t="shared" si="11"/>
        <v>1.0268396499997111E-2</v>
      </c>
      <c r="P128" s="2">
        <f t="shared" si="12"/>
        <v>1.5334190157060799E-2</v>
      </c>
      <c r="Q128" s="2">
        <f t="shared" si="17"/>
        <v>0.15574372573638762</v>
      </c>
      <c r="R128">
        <v>5.923236728340768E-2</v>
      </c>
      <c r="S128" s="2" t="s">
        <v>50</v>
      </c>
      <c r="T128" s="2">
        <f t="shared" si="13"/>
        <v>0.10776324688662757</v>
      </c>
      <c r="U128" s="2">
        <f t="shared" si="14"/>
        <v>0.30570108927088413</v>
      </c>
    </row>
    <row r="129" spans="1:21" x14ac:dyDescent="0.3">
      <c r="A129" s="1" t="s">
        <v>3</v>
      </c>
      <c r="B129" s="2">
        <v>1395</v>
      </c>
      <c r="C129" s="2">
        <v>7149000</v>
      </c>
      <c r="D129" s="2">
        <v>1435000</v>
      </c>
      <c r="E129" s="2">
        <v>2443000</v>
      </c>
      <c r="F129" s="2">
        <v>318607000</v>
      </c>
      <c r="G129" s="2">
        <v>51979000</v>
      </c>
      <c r="H129" s="2">
        <v>37054000</v>
      </c>
      <c r="I129" s="2">
        <v>3265219</v>
      </c>
      <c r="J129" s="2">
        <v>29.903474913410577</v>
      </c>
      <c r="K129" s="2">
        <f t="shared" si="16"/>
        <v>0.24960582979691409</v>
      </c>
      <c r="L129" s="2">
        <f t="shared" si="9"/>
        <v>97.575997199575284</v>
      </c>
      <c r="M129" s="2">
        <f t="shared" si="15"/>
        <v>3.263032055041073</v>
      </c>
      <c r="N129" s="2">
        <f t="shared" si="10"/>
        <v>2.2438301732228105E-2</v>
      </c>
      <c r="O129" s="2">
        <f t="shared" si="11"/>
        <v>4.5039813940057818E-3</v>
      </c>
      <c r="P129" s="2">
        <f t="shared" si="12"/>
        <v>7.6677536902830133E-3</v>
      </c>
      <c r="Q129" s="2">
        <f t="shared" si="17"/>
        <v>0.13089684435622825</v>
      </c>
      <c r="R129">
        <v>8.0284609711951588E-2</v>
      </c>
      <c r="S129" s="2">
        <v>0.11</v>
      </c>
      <c r="T129" s="2">
        <f t="shared" si="13"/>
        <v>0.16314456367876412</v>
      </c>
      <c r="U129" s="2">
        <f t="shared" si="14"/>
        <v>0.11630001851811166</v>
      </c>
    </row>
    <row r="130" spans="1:21" x14ac:dyDescent="0.3">
      <c r="A130" s="1" t="s">
        <v>9</v>
      </c>
      <c r="B130" s="2">
        <v>1395</v>
      </c>
      <c r="C130" s="2">
        <v>13937000</v>
      </c>
      <c r="D130" s="2">
        <v>1000000</v>
      </c>
      <c r="E130" s="2">
        <v>9292000</v>
      </c>
      <c r="F130" s="2">
        <v>843977000</v>
      </c>
      <c r="G130" s="2">
        <v>19637000</v>
      </c>
      <c r="H130" s="2">
        <v>155635000</v>
      </c>
      <c r="I130" s="2">
        <v>1163400</v>
      </c>
      <c r="J130" s="2">
        <v>28.694352027079081</v>
      </c>
      <c r="K130" s="2">
        <f t="shared" si="16"/>
        <v>0.6032784518442954</v>
      </c>
      <c r="L130" s="2">
        <f t="shared" ref="L130:L193" si="18">F130/I130</f>
        <v>725.44008939315802</v>
      </c>
      <c r="M130" s="2">
        <f t="shared" si="15"/>
        <v>25.281633427670872</v>
      </c>
      <c r="N130" s="2">
        <f t="shared" ref="N130:N193" si="19">C130/F130</f>
        <v>1.6513483187338043E-2</v>
      </c>
      <c r="O130" s="2">
        <f t="shared" ref="O130:O193" si="20">D130/F130</f>
        <v>1.1848664122363524E-3</v>
      </c>
      <c r="P130" s="2">
        <f t="shared" ref="P130:P193" si="21">E130/F130</f>
        <v>1.1009778702500186E-2</v>
      </c>
      <c r="Q130" s="2">
        <f t="shared" si="17"/>
        <v>0.47345654683240601</v>
      </c>
      <c r="R130">
        <v>8.0982349476283841E-2</v>
      </c>
      <c r="S130" s="2">
        <v>0.113</v>
      </c>
      <c r="T130" s="2">
        <f t="shared" ref="T130:T193" si="22">G130/F130</f>
        <v>2.3267221737085252E-2</v>
      </c>
      <c r="U130" s="2">
        <f t="shared" ref="U130:U193" si="23">H130/F130</f>
        <v>0.18440668406840471</v>
      </c>
    </row>
    <row r="131" spans="1:21" x14ac:dyDescent="0.3">
      <c r="A131" s="1" t="s">
        <v>10</v>
      </c>
      <c r="B131" s="2">
        <v>1395</v>
      </c>
      <c r="C131" s="2">
        <v>2125000</v>
      </c>
      <c r="D131" s="2">
        <v>329000</v>
      </c>
      <c r="E131" s="2">
        <v>767000</v>
      </c>
      <c r="F131" s="2">
        <v>96293000</v>
      </c>
      <c r="G131" s="2">
        <v>22572000</v>
      </c>
      <c r="H131" s="2">
        <v>10405000</v>
      </c>
      <c r="I131" s="2">
        <v>947763</v>
      </c>
      <c r="J131" s="2">
        <v>26.894374523964053</v>
      </c>
      <c r="K131" s="2">
        <f t="shared" si="16"/>
        <v>0.1069560519146099</v>
      </c>
      <c r="L131" s="2">
        <f t="shared" si="18"/>
        <v>101.60029458841504</v>
      </c>
      <c r="M131" s="2">
        <f t="shared" si="15"/>
        <v>3.7777526485282182</v>
      </c>
      <c r="N131" s="2">
        <f t="shared" si="19"/>
        <v>2.2068063099083008E-2</v>
      </c>
      <c r="O131" s="2">
        <f t="shared" si="20"/>
        <v>3.4166554162815572E-3</v>
      </c>
      <c r="P131" s="2">
        <f t="shared" si="21"/>
        <v>7.9652726574101964E-3</v>
      </c>
      <c r="Q131" s="2">
        <f t="shared" si="17"/>
        <v>-3.5306868047884125E-2</v>
      </c>
      <c r="R131">
        <v>9.4054439287255043E-2</v>
      </c>
      <c r="S131" s="2">
        <v>0.20200000000000001</v>
      </c>
      <c r="T131" s="2">
        <f t="shared" si="22"/>
        <v>0.23440956248117725</v>
      </c>
      <c r="U131" s="2">
        <f t="shared" si="23"/>
        <v>0.10805562190398056</v>
      </c>
    </row>
    <row r="132" spans="1:21" x14ac:dyDescent="0.3">
      <c r="A132" s="1" t="s">
        <v>6</v>
      </c>
      <c r="B132" s="2">
        <v>1395</v>
      </c>
      <c r="C132" s="2">
        <v>51711000</v>
      </c>
      <c r="D132" s="2">
        <v>14901000</v>
      </c>
      <c r="E132" s="2">
        <v>27171000</v>
      </c>
      <c r="F132" s="2">
        <v>858812000</v>
      </c>
      <c r="G132" s="2">
        <v>54276000</v>
      </c>
      <c r="H132" s="2">
        <v>219918000</v>
      </c>
      <c r="I132" s="2">
        <v>5120850</v>
      </c>
      <c r="J132" s="2">
        <v>30.921110366756238</v>
      </c>
      <c r="K132" s="2">
        <f t="shared" si="16"/>
        <v>0.22196199848039452</v>
      </c>
      <c r="L132" s="2">
        <f t="shared" si="18"/>
        <v>167.70887645605711</v>
      </c>
      <c r="M132" s="2">
        <f t="shared" ref="M132:M195" si="24">(F132)/(I132*J132)</f>
        <v>5.4237663029191703</v>
      </c>
      <c r="N132" s="2">
        <f t="shared" si="19"/>
        <v>6.0212246684955499E-2</v>
      </c>
      <c r="O132" s="2">
        <f t="shared" si="20"/>
        <v>1.7350712379426463E-2</v>
      </c>
      <c r="P132" s="2">
        <f t="shared" si="21"/>
        <v>3.1637890481269478E-2</v>
      </c>
      <c r="Q132" s="2">
        <f t="shared" si="17"/>
        <v>0.10563452928796462</v>
      </c>
      <c r="R132">
        <v>8.1986264522482769E-2</v>
      </c>
      <c r="S132" s="2">
        <v>0.14599999999999999</v>
      </c>
      <c r="T132" s="2">
        <f t="shared" si="22"/>
        <v>6.3198930615780871E-2</v>
      </c>
      <c r="U132" s="2">
        <f t="shared" si="23"/>
        <v>0.25607234179308158</v>
      </c>
    </row>
    <row r="133" spans="1:21" x14ac:dyDescent="0.3">
      <c r="A133" s="1" t="s">
        <v>18</v>
      </c>
      <c r="B133" s="2">
        <v>1395</v>
      </c>
      <c r="C133" s="2">
        <v>20223000</v>
      </c>
      <c r="D133" s="2">
        <v>3505000</v>
      </c>
      <c r="E133" s="2">
        <v>9445000</v>
      </c>
      <c r="F133" s="2">
        <v>723290000</v>
      </c>
      <c r="G133" s="2">
        <v>104016000</v>
      </c>
      <c r="H133" s="2">
        <v>71474000</v>
      </c>
      <c r="I133" s="2">
        <v>4851274</v>
      </c>
      <c r="J133" s="2">
        <v>30.814731567802689</v>
      </c>
      <c r="K133" s="2">
        <f t="shared" si="16"/>
        <v>0.22787360858589717</v>
      </c>
      <c r="L133" s="2">
        <f t="shared" si="18"/>
        <v>149.09279500601286</v>
      </c>
      <c r="M133" s="2">
        <f t="shared" si="24"/>
        <v>4.8383609858148189</v>
      </c>
      <c r="N133" s="2">
        <f t="shared" si="19"/>
        <v>2.7959739523565928E-2</v>
      </c>
      <c r="O133" s="2">
        <f t="shared" si="20"/>
        <v>4.8459124279334707E-3</v>
      </c>
      <c r="P133" s="2">
        <f t="shared" si="21"/>
        <v>1.3058385986257241E-2</v>
      </c>
      <c r="Q133" s="2">
        <f t="shared" si="17"/>
        <v>0.10870013108693849</v>
      </c>
      <c r="R133">
        <v>8.1040417745023199E-2</v>
      </c>
      <c r="S133" s="2">
        <v>0.114</v>
      </c>
      <c r="T133" s="2">
        <f t="shared" si="22"/>
        <v>0.14380953697686957</v>
      </c>
      <c r="U133" s="2">
        <f t="shared" si="23"/>
        <v>9.8817901533271579E-2</v>
      </c>
    </row>
    <row r="134" spans="1:21" x14ac:dyDescent="0.3">
      <c r="A134" s="1" t="s">
        <v>26</v>
      </c>
      <c r="B134" s="2">
        <v>1395</v>
      </c>
      <c r="C134" s="2">
        <v>8795000</v>
      </c>
      <c r="D134" s="2">
        <v>1760000</v>
      </c>
      <c r="E134" s="2">
        <v>4008000</v>
      </c>
      <c r="F134" s="2">
        <v>346297000</v>
      </c>
      <c r="G134" s="2">
        <v>65458000</v>
      </c>
      <c r="H134" s="2">
        <v>43068000</v>
      </c>
      <c r="I134" s="2">
        <v>2530696</v>
      </c>
      <c r="J134" s="2">
        <v>30.403880945748817</v>
      </c>
      <c r="K134" s="2">
        <f t="shared" si="16"/>
        <v>0.28935777288788112</v>
      </c>
      <c r="L134" s="2">
        <f t="shared" si="18"/>
        <v>136.83864043725521</v>
      </c>
      <c r="M134" s="2">
        <f t="shared" si="24"/>
        <v>4.5006964959974454</v>
      </c>
      <c r="N134" s="2">
        <f t="shared" si="19"/>
        <v>2.5397274593773552E-2</v>
      </c>
      <c r="O134" s="2">
        <f t="shared" si="20"/>
        <v>5.0823426134214275E-3</v>
      </c>
      <c r="P134" s="2">
        <f t="shared" si="21"/>
        <v>1.1573880224200615E-2</v>
      </c>
      <c r="Q134" s="2">
        <f t="shared" si="17"/>
        <v>0.16281359061700459</v>
      </c>
      <c r="R134">
        <v>0.10310412641581806</v>
      </c>
      <c r="S134" s="2">
        <v>0.113</v>
      </c>
      <c r="T134" s="2">
        <f t="shared" si="22"/>
        <v>0.18902271749394306</v>
      </c>
      <c r="U134" s="2">
        <f t="shared" si="23"/>
        <v>0.1243672339061557</v>
      </c>
    </row>
    <row r="135" spans="1:21" x14ac:dyDescent="0.3">
      <c r="A135" s="1" t="s">
        <v>25</v>
      </c>
      <c r="B135" s="2">
        <v>1395</v>
      </c>
      <c r="C135" s="2">
        <v>3713000</v>
      </c>
      <c r="D135" s="2">
        <v>873000</v>
      </c>
      <c r="E135" s="2">
        <v>1280000</v>
      </c>
      <c r="F135" s="2">
        <v>194984000</v>
      </c>
      <c r="G135" s="2">
        <v>47845000</v>
      </c>
      <c r="H135" s="2">
        <v>16025000</v>
      </c>
      <c r="I135" s="2">
        <v>1868819</v>
      </c>
      <c r="J135" s="2">
        <v>28.202083448103014</v>
      </c>
      <c r="K135" s="2">
        <f t="shared" si="16"/>
        <v>0.32138791000271077</v>
      </c>
      <c r="L135" s="2">
        <f t="shared" si="18"/>
        <v>104.33541182961004</v>
      </c>
      <c r="M135" s="2">
        <f t="shared" si="24"/>
        <v>3.6995639709245687</v>
      </c>
      <c r="N135" s="2">
        <f t="shared" si="19"/>
        <v>1.9042588109793625E-2</v>
      </c>
      <c r="O135" s="2">
        <f t="shared" si="20"/>
        <v>4.477290444344151E-3</v>
      </c>
      <c r="P135" s="2">
        <f t="shared" si="21"/>
        <v>6.5646412013293399E-3</v>
      </c>
      <c r="Q135" s="2">
        <f t="shared" si="17"/>
        <v>0.17118356123842879</v>
      </c>
      <c r="R135">
        <v>9.8833584764785917E-2</v>
      </c>
      <c r="S135" s="2">
        <v>0.126</v>
      </c>
      <c r="T135" s="2">
        <f t="shared" si="22"/>
        <v>0.24537910802937676</v>
      </c>
      <c r="U135" s="2">
        <f t="shared" si="23"/>
        <v>8.2186230665080212E-2</v>
      </c>
    </row>
    <row r="136" spans="1:21" x14ac:dyDescent="0.3">
      <c r="A136" s="1" t="s">
        <v>31</v>
      </c>
      <c r="B136" s="2">
        <v>1395</v>
      </c>
      <c r="C136" s="2">
        <v>4054000</v>
      </c>
      <c r="D136" s="2">
        <v>520000</v>
      </c>
      <c r="E136" s="2">
        <v>1549000</v>
      </c>
      <c r="F136" s="2">
        <v>198262000</v>
      </c>
      <c r="G136" s="2">
        <v>37465000</v>
      </c>
      <c r="H136" s="2">
        <v>16769000</v>
      </c>
      <c r="I136" s="2">
        <v>1738234</v>
      </c>
      <c r="J136" s="2">
        <v>29.296836394476138</v>
      </c>
      <c r="K136" s="2">
        <f t="shared" si="16"/>
        <v>0.19715477836617132</v>
      </c>
      <c r="L136" s="2">
        <f t="shared" si="18"/>
        <v>114.05944193934764</v>
      </c>
      <c r="M136" s="2">
        <f t="shared" si="24"/>
        <v>3.8932340817813804</v>
      </c>
      <c r="N136" s="2">
        <f t="shared" si="19"/>
        <v>2.0447690429835269E-2</v>
      </c>
      <c r="O136" s="2">
        <f t="shared" si="20"/>
        <v>2.6227920630277107E-3</v>
      </c>
      <c r="P136" s="2">
        <f t="shared" si="21"/>
        <v>7.8128940492883155E-3</v>
      </c>
      <c r="Q136" s="2">
        <f t="shared" si="17"/>
        <v>9.6602865556026041E-2</v>
      </c>
      <c r="R136">
        <v>5.3389576444332648E-2</v>
      </c>
      <c r="S136" s="2">
        <v>9.5000000000000001E-2</v>
      </c>
      <c r="T136" s="2">
        <f t="shared" si="22"/>
        <v>0.18896712431025611</v>
      </c>
      <c r="U136" s="2">
        <f t="shared" si="23"/>
        <v>8.4580000201753242E-2</v>
      </c>
    </row>
    <row r="137" spans="1:21" x14ac:dyDescent="0.3">
      <c r="A137" s="1" t="s">
        <v>30</v>
      </c>
      <c r="B137" s="2">
        <v>1395</v>
      </c>
      <c r="C137" s="2">
        <v>27803000</v>
      </c>
      <c r="D137" s="2">
        <v>9912000</v>
      </c>
      <c r="E137" s="2">
        <v>14874000</v>
      </c>
      <c r="F137" s="2">
        <v>304776000</v>
      </c>
      <c r="G137" s="2">
        <v>41408000</v>
      </c>
      <c r="H137" s="2">
        <v>58591000</v>
      </c>
      <c r="I137" s="2">
        <v>1776415</v>
      </c>
      <c r="J137" s="2">
        <v>29.152235147951671</v>
      </c>
      <c r="K137" s="2">
        <f t="shared" si="16"/>
        <v>0.19632595383890722</v>
      </c>
      <c r="L137" s="2">
        <f t="shared" si="18"/>
        <v>171.56801760849802</v>
      </c>
      <c r="M137" s="2">
        <f t="shared" si="24"/>
        <v>5.8852440211793828</v>
      </c>
      <c r="N137" s="2">
        <f t="shared" si="19"/>
        <v>9.1224374622673701E-2</v>
      </c>
      <c r="O137" s="2">
        <f t="shared" si="20"/>
        <v>3.2522245846129616E-2</v>
      </c>
      <c r="P137" s="2">
        <f t="shared" si="21"/>
        <v>4.8803055358689659E-2</v>
      </c>
      <c r="Q137" s="2">
        <f t="shared" si="17"/>
        <v>7.9489600320468826E-2</v>
      </c>
      <c r="R137">
        <v>7.6421217407323924E-2</v>
      </c>
      <c r="S137" s="2">
        <v>0.10299999999999999</v>
      </c>
      <c r="T137" s="2">
        <f t="shared" si="22"/>
        <v>0.13586371630312097</v>
      </c>
      <c r="U137" s="2">
        <f t="shared" si="23"/>
        <v>0.19224282751922725</v>
      </c>
    </row>
    <row r="138" spans="1:21" x14ac:dyDescent="0.3">
      <c r="A138" s="1" t="s">
        <v>8</v>
      </c>
      <c r="B138" s="2">
        <v>1395</v>
      </c>
      <c r="C138" s="2">
        <v>1453000</v>
      </c>
      <c r="D138" s="2">
        <v>257000</v>
      </c>
      <c r="E138" s="2">
        <v>474000</v>
      </c>
      <c r="F138" s="2">
        <v>146932000</v>
      </c>
      <c r="G138" s="2">
        <v>11812000</v>
      </c>
      <c r="H138" s="2">
        <v>5794000</v>
      </c>
      <c r="I138" s="2">
        <v>580158</v>
      </c>
      <c r="J138" s="2">
        <v>25.386231412993716</v>
      </c>
      <c r="K138" s="2">
        <f t="shared" si="16"/>
        <v>0.76817733278779277</v>
      </c>
      <c r="L138" s="2">
        <f t="shared" si="18"/>
        <v>253.26204240913682</v>
      </c>
      <c r="M138" s="2">
        <f t="shared" si="24"/>
        <v>9.9763544375281672</v>
      </c>
      <c r="N138" s="2">
        <f t="shared" si="19"/>
        <v>9.8889282116897612E-3</v>
      </c>
      <c r="O138" s="2">
        <f t="shared" si="20"/>
        <v>1.7491084311109901E-3</v>
      </c>
      <c r="P138" s="2">
        <f t="shared" si="21"/>
        <v>3.2259820869517874E-3</v>
      </c>
      <c r="Q138" s="2">
        <f t="shared" si="17"/>
        <v>0.58323611316687163</v>
      </c>
      <c r="R138">
        <v>6.3206107280119564E-2</v>
      </c>
      <c r="S138" s="2">
        <v>0.11600000000000001</v>
      </c>
      <c r="T138" s="2">
        <f t="shared" si="22"/>
        <v>8.0390929137288E-2</v>
      </c>
      <c r="U138" s="2">
        <f t="shared" si="23"/>
        <v>3.9433207197887461E-2</v>
      </c>
    </row>
    <row r="139" spans="1:21" x14ac:dyDescent="0.3">
      <c r="A139" s="1" t="s">
        <v>22</v>
      </c>
      <c r="B139" s="2">
        <v>1395</v>
      </c>
      <c r="C139" s="2">
        <v>22249000</v>
      </c>
      <c r="D139" s="2">
        <v>7521000</v>
      </c>
      <c r="E139" s="2">
        <v>9850000</v>
      </c>
      <c r="F139" s="2">
        <v>437451000</v>
      </c>
      <c r="G139" s="2">
        <v>93315000</v>
      </c>
      <c r="H139" s="2">
        <v>81324000</v>
      </c>
      <c r="I139" s="2">
        <v>3164718</v>
      </c>
      <c r="J139" s="2">
        <v>30.297893536140545</v>
      </c>
      <c r="K139" s="2">
        <f t="shared" si="16"/>
        <v>0.21974960963640419</v>
      </c>
      <c r="L139" s="2">
        <f t="shared" si="18"/>
        <v>138.22748187990209</v>
      </c>
      <c r="M139" s="2">
        <f t="shared" si="24"/>
        <v>4.5622802692543223</v>
      </c>
      <c r="N139" s="2">
        <f t="shared" si="19"/>
        <v>5.0860553524851929E-2</v>
      </c>
      <c r="O139" s="2">
        <f t="shared" si="20"/>
        <v>1.7192782734523411E-2</v>
      </c>
      <c r="P139" s="2">
        <f t="shared" si="21"/>
        <v>2.2516807596736549E-2</v>
      </c>
      <c r="Q139" s="2">
        <f t="shared" si="17"/>
        <v>0.11602695075083988</v>
      </c>
      <c r="R139">
        <v>5.6655106122682354E-2</v>
      </c>
      <c r="S139" s="2">
        <v>0.115</v>
      </c>
      <c r="T139" s="2">
        <f t="shared" si="22"/>
        <v>0.21331531988725594</v>
      </c>
      <c r="U139" s="2">
        <f t="shared" si="23"/>
        <v>0.18590424984741147</v>
      </c>
    </row>
    <row r="140" spans="1:21" x14ac:dyDescent="0.3">
      <c r="A140" s="1" t="s">
        <v>13</v>
      </c>
      <c r="B140" s="2">
        <v>1395</v>
      </c>
      <c r="C140" s="2">
        <v>2346000</v>
      </c>
      <c r="D140" s="2">
        <v>778000</v>
      </c>
      <c r="E140" s="2">
        <v>684000</v>
      </c>
      <c r="F140" s="2">
        <v>79798000</v>
      </c>
      <c r="G140" s="2">
        <v>15285000</v>
      </c>
      <c r="H140" s="2">
        <v>9666000</v>
      </c>
      <c r="I140" s="2">
        <v>863092</v>
      </c>
      <c r="J140" s="2">
        <v>26.893686847608492</v>
      </c>
      <c r="K140" s="2">
        <f t="shared" si="16"/>
        <v>0.14101464195836194</v>
      </c>
      <c r="L140" s="2">
        <f t="shared" si="18"/>
        <v>92.455960662362756</v>
      </c>
      <c r="M140" s="2">
        <f t="shared" si="24"/>
        <v>3.4378313834863574</v>
      </c>
      <c r="N140" s="2">
        <f t="shared" si="19"/>
        <v>2.9399233063485301E-2</v>
      </c>
      <c r="O140" s="2">
        <f t="shared" si="20"/>
        <v>9.7496177849068898E-3</v>
      </c>
      <c r="P140" s="2">
        <f t="shared" si="21"/>
        <v>8.5716433995839496E-3</v>
      </c>
      <c r="Q140" s="2">
        <f t="shared" si="17"/>
        <v>2.0325102476455515E-2</v>
      </c>
      <c r="R140">
        <v>7.8613647067526243E-2</v>
      </c>
      <c r="S140" s="2">
        <v>0.112</v>
      </c>
      <c r="T140" s="2">
        <f t="shared" si="22"/>
        <v>0.19154615403894834</v>
      </c>
      <c r="U140" s="2">
        <f t="shared" si="23"/>
        <v>0.12113085540991002</v>
      </c>
    </row>
    <row r="141" spans="1:21" x14ac:dyDescent="0.3">
      <c r="A141" s="1" t="s">
        <v>12</v>
      </c>
      <c r="B141" s="2">
        <v>1395</v>
      </c>
      <c r="C141" s="2">
        <v>23326000</v>
      </c>
      <c r="D141" s="2">
        <v>5859000</v>
      </c>
      <c r="E141" s="2">
        <v>8918000</v>
      </c>
      <c r="F141" s="2">
        <v>771737000</v>
      </c>
      <c r="G141" s="2">
        <v>88979000</v>
      </c>
      <c r="H141" s="2">
        <v>88444000</v>
      </c>
      <c r="I141" s="2">
        <v>6434501</v>
      </c>
      <c r="J141" s="2">
        <v>30.650408371305797</v>
      </c>
      <c r="K141" s="2">
        <f t="shared" si="16"/>
        <v>0.16982845258685375</v>
      </c>
      <c r="L141" s="2">
        <f t="shared" si="18"/>
        <v>119.93735023119896</v>
      </c>
      <c r="M141" s="2">
        <f t="shared" si="24"/>
        <v>3.91307511398385</v>
      </c>
      <c r="N141" s="2">
        <f t="shared" si="19"/>
        <v>3.0225322875539206E-2</v>
      </c>
      <c r="O141" s="2">
        <f t="shared" si="20"/>
        <v>7.5919646200713455E-3</v>
      </c>
      <c r="P141" s="2">
        <f t="shared" si="21"/>
        <v>1.1555750210240016E-2</v>
      </c>
      <c r="Q141" s="2">
        <f t="shared" si="17"/>
        <v>5.1615892420971851E-2</v>
      </c>
      <c r="R141">
        <v>6.1789703624119736E-2</v>
      </c>
      <c r="S141" s="2">
        <v>0.13200000000000001</v>
      </c>
      <c r="T141" s="2">
        <f t="shared" si="22"/>
        <v>0.11529705067918215</v>
      </c>
      <c r="U141" s="2">
        <f t="shared" si="23"/>
        <v>0.11460380932882576</v>
      </c>
    </row>
    <row r="142" spans="1:21" x14ac:dyDescent="0.3">
      <c r="A142" s="1" t="s">
        <v>11</v>
      </c>
      <c r="B142" s="2">
        <v>1395</v>
      </c>
      <c r="C142" s="2">
        <v>2305000</v>
      </c>
      <c r="D142" s="2">
        <v>721000</v>
      </c>
      <c r="E142" s="2">
        <v>746000</v>
      </c>
      <c r="F142" s="2">
        <v>76902000</v>
      </c>
      <c r="G142" s="2">
        <v>16170000</v>
      </c>
      <c r="H142" s="2">
        <v>8076000</v>
      </c>
      <c r="I142" s="2">
        <v>768898</v>
      </c>
      <c r="J142" s="2">
        <v>27.306860357907457</v>
      </c>
      <c r="K142" s="2">
        <f t="shared" si="16"/>
        <v>0.13851301335386254</v>
      </c>
      <c r="L142" s="2">
        <f t="shared" si="18"/>
        <v>100.01586686400537</v>
      </c>
      <c r="M142" s="2">
        <f t="shared" si="24"/>
        <v>3.6626644569573523</v>
      </c>
      <c r="N142" s="2">
        <f t="shared" si="19"/>
        <v>2.9973212660268915E-2</v>
      </c>
      <c r="O142" s="2">
        <f t="shared" si="20"/>
        <v>9.3755689058802119E-3</v>
      </c>
      <c r="P142" s="2">
        <f t="shared" si="21"/>
        <v>9.7006579802865981E-3</v>
      </c>
      <c r="Q142" s="2">
        <f t="shared" si="17"/>
        <v>5.8606836521142028E-2</v>
      </c>
      <c r="R142">
        <v>2.0735895915634045E-2</v>
      </c>
      <c r="S142" s="2">
        <v>0.107</v>
      </c>
      <c r="T142" s="2">
        <f t="shared" si="22"/>
        <v>0.21026761332605134</v>
      </c>
      <c r="U142" s="2">
        <f t="shared" si="23"/>
        <v>0.10501677459623937</v>
      </c>
    </row>
    <row r="143" spans="1:21" x14ac:dyDescent="0.3">
      <c r="A143" s="1" t="s">
        <v>14</v>
      </c>
      <c r="B143" s="2">
        <v>1395</v>
      </c>
      <c r="C143" s="2">
        <v>45057000</v>
      </c>
      <c r="D143" s="2">
        <v>13395000</v>
      </c>
      <c r="E143" s="2">
        <v>23130000</v>
      </c>
      <c r="F143" s="2">
        <v>1867545000</v>
      </c>
      <c r="G143" s="2">
        <v>80842000</v>
      </c>
      <c r="H143" s="2">
        <v>176915000</v>
      </c>
      <c r="I143" s="2">
        <v>4710509</v>
      </c>
      <c r="J143" s="2">
        <v>29.481689640379944</v>
      </c>
      <c r="K143" s="2">
        <f t="shared" si="16"/>
        <v>6.0680841299843698E-2</v>
      </c>
      <c r="L143" s="2">
        <f t="shared" si="18"/>
        <v>396.46352443016241</v>
      </c>
      <c r="M143" s="2">
        <f t="shared" si="24"/>
        <v>13.447788416005217</v>
      </c>
      <c r="N143" s="2">
        <f t="shared" si="19"/>
        <v>2.4126326273262493E-2</v>
      </c>
      <c r="O143" s="2">
        <f t="shared" si="20"/>
        <v>7.1725179312948284E-3</v>
      </c>
      <c r="P143" s="2">
        <f t="shared" si="21"/>
        <v>1.2385243729066769E-2</v>
      </c>
      <c r="Q143" s="2">
        <f t="shared" si="17"/>
        <v>-3.5718344498312647E-2</v>
      </c>
      <c r="R143">
        <v>5.6327328948358825E-2</v>
      </c>
      <c r="S143" s="2">
        <v>0.127</v>
      </c>
      <c r="T143" s="2">
        <f t="shared" si="22"/>
        <v>4.3287845808267E-2</v>
      </c>
      <c r="U143" s="2">
        <f t="shared" si="23"/>
        <v>9.4731318388579663E-2</v>
      </c>
    </row>
    <row r="144" spans="1:21" x14ac:dyDescent="0.3">
      <c r="A144" s="1" t="s">
        <v>24</v>
      </c>
      <c r="B144" s="2">
        <v>1395</v>
      </c>
      <c r="C144" s="2">
        <v>2110000</v>
      </c>
      <c r="D144" s="2">
        <v>539000</v>
      </c>
      <c r="E144" s="2">
        <v>635000</v>
      </c>
      <c r="F144" s="2">
        <v>279493000</v>
      </c>
      <c r="G144" s="2">
        <v>13705000</v>
      </c>
      <c r="H144" s="2">
        <v>11856000</v>
      </c>
      <c r="I144" s="2">
        <v>713052</v>
      </c>
      <c r="J144" s="2">
        <v>27.990949627189167</v>
      </c>
      <c r="K144" s="2">
        <f t="shared" si="16"/>
        <v>0.89947805521197211</v>
      </c>
      <c r="L144" s="2">
        <f t="shared" si="18"/>
        <v>391.96720575778482</v>
      </c>
      <c r="M144" s="2">
        <f t="shared" si="24"/>
        <v>14.003355047913249</v>
      </c>
      <c r="N144" s="2">
        <f t="shared" si="19"/>
        <v>7.5493840632860215E-3</v>
      </c>
      <c r="O144" s="2">
        <f t="shared" si="20"/>
        <v>1.9284919479199837E-3</v>
      </c>
      <c r="P144" s="2">
        <f t="shared" si="21"/>
        <v>2.2719710332638025E-3</v>
      </c>
      <c r="Q144" s="2">
        <f t="shared" si="17"/>
        <v>0.66188803764287651</v>
      </c>
      <c r="R144">
        <v>8.4870470220504479E-2</v>
      </c>
      <c r="S144" s="2">
        <v>0.13300000000000001</v>
      </c>
      <c r="T144" s="2">
        <f t="shared" si="22"/>
        <v>4.9035217339969156E-2</v>
      </c>
      <c r="U144" s="2">
        <f t="shared" si="23"/>
        <v>4.2419667039961646E-2</v>
      </c>
    </row>
    <row r="145" spans="1:21" x14ac:dyDescent="0.3">
      <c r="A145" s="1" t="s">
        <v>21</v>
      </c>
      <c r="B145" s="2">
        <v>1395</v>
      </c>
      <c r="C145" s="2">
        <v>3184000</v>
      </c>
      <c r="D145" s="2">
        <v>633000</v>
      </c>
      <c r="E145" s="2">
        <v>1125000</v>
      </c>
      <c r="F145" s="2">
        <v>149695000</v>
      </c>
      <c r="G145" s="2">
        <v>27479000</v>
      </c>
      <c r="H145" s="2">
        <v>10029000</v>
      </c>
      <c r="I145" s="2">
        <v>1603011</v>
      </c>
      <c r="J145" s="2">
        <v>27.651458689514726</v>
      </c>
      <c r="K145" s="2">
        <f t="shared" si="16"/>
        <v>0.28648160880027501</v>
      </c>
      <c r="L145" s="2">
        <f t="shared" si="18"/>
        <v>93.38363866498733</v>
      </c>
      <c r="M145" s="2">
        <f t="shared" si="24"/>
        <v>3.377168622948556</v>
      </c>
      <c r="N145" s="2">
        <f t="shared" si="19"/>
        <v>2.1269915494839507E-2</v>
      </c>
      <c r="O145" s="2">
        <f t="shared" si="20"/>
        <v>4.2285981495707942E-3</v>
      </c>
      <c r="P145" s="2">
        <f t="shared" si="21"/>
        <v>7.5152810715120744E-3</v>
      </c>
      <c r="Q145" s="2">
        <f t="shared" si="17"/>
        <v>0.17905767440409029</v>
      </c>
      <c r="R145">
        <v>5.5648034451570252E-2</v>
      </c>
      <c r="S145" s="2">
        <v>0.152</v>
      </c>
      <c r="T145" s="2">
        <f t="shared" si="22"/>
        <v>0.18356658539029361</v>
      </c>
      <c r="U145" s="2">
        <f t="shared" si="23"/>
        <v>6.6996225658839642E-2</v>
      </c>
    </row>
    <row r="146" spans="1:21" x14ac:dyDescent="0.3">
      <c r="A146" s="1" t="s">
        <v>23</v>
      </c>
      <c r="B146" s="2">
        <v>1395</v>
      </c>
      <c r="C146" s="2">
        <v>5629000</v>
      </c>
      <c r="D146" s="2">
        <v>1597000</v>
      </c>
      <c r="E146" s="2">
        <v>1871000</v>
      </c>
      <c r="F146" s="2">
        <v>220459000</v>
      </c>
      <c r="G146" s="2">
        <v>33649000</v>
      </c>
      <c r="H146" s="2">
        <v>20918000</v>
      </c>
      <c r="I146" s="2">
        <v>1952434</v>
      </c>
      <c r="J146" s="2">
        <v>28.538814855406937</v>
      </c>
      <c r="K146" s="2">
        <f t="shared" si="16"/>
        <v>0.10036386142320228</v>
      </c>
      <c r="L146" s="2">
        <f t="shared" si="18"/>
        <v>112.91495640825759</v>
      </c>
      <c r="M146" s="2">
        <f t="shared" si="24"/>
        <v>3.9565397855638293</v>
      </c>
      <c r="N146" s="2">
        <f t="shared" si="19"/>
        <v>2.5533092321021144E-2</v>
      </c>
      <c r="O146" s="2">
        <f t="shared" si="20"/>
        <v>7.2439773381898671E-3</v>
      </c>
      <c r="P146" s="2">
        <f t="shared" si="21"/>
        <v>8.4868388226382232E-3</v>
      </c>
      <c r="Q146" s="2">
        <f t="shared" si="17"/>
        <v>-6.5024382629050893E-3</v>
      </c>
      <c r="R146">
        <v>7.8302047441999034E-2</v>
      </c>
      <c r="S146" s="2">
        <v>0.22</v>
      </c>
      <c r="T146" s="2">
        <f t="shared" si="22"/>
        <v>0.15263155507373252</v>
      </c>
      <c r="U146" s="2">
        <f t="shared" si="23"/>
        <v>9.4883855955075549E-2</v>
      </c>
    </row>
    <row r="147" spans="1:21" x14ac:dyDescent="0.3">
      <c r="A147" s="1" t="s">
        <v>27</v>
      </c>
      <c r="B147" s="2">
        <v>1395</v>
      </c>
      <c r="C147" s="2">
        <v>3050000</v>
      </c>
      <c r="D147" s="2">
        <v>448000</v>
      </c>
      <c r="E147" s="2">
        <v>980000</v>
      </c>
      <c r="F147" s="2">
        <v>177760000</v>
      </c>
      <c r="G147" s="2">
        <v>32335000</v>
      </c>
      <c r="H147" s="2">
        <v>14771000</v>
      </c>
      <c r="I147" s="2">
        <v>1760649</v>
      </c>
      <c r="J147" s="2">
        <v>25.993717038331312</v>
      </c>
      <c r="K147" s="2">
        <f t="shared" si="16"/>
        <v>0.22781085524043709</v>
      </c>
      <c r="L147" s="2">
        <f t="shared" si="18"/>
        <v>100.96276997857041</v>
      </c>
      <c r="M147" s="2">
        <f t="shared" si="24"/>
        <v>3.8841220680246269</v>
      </c>
      <c r="N147" s="2">
        <f t="shared" si="19"/>
        <v>1.7157965796579657E-2</v>
      </c>
      <c r="O147" s="2">
        <f t="shared" si="20"/>
        <v>2.5202520252025204E-3</v>
      </c>
      <c r="P147" s="2">
        <f t="shared" si="21"/>
        <v>5.5130513051305135E-3</v>
      </c>
      <c r="Q147" s="2">
        <f t="shared" si="17"/>
        <v>0.14100034655908827</v>
      </c>
      <c r="R147">
        <v>7.971944995794629E-2</v>
      </c>
      <c r="S147" s="2">
        <v>0.13</v>
      </c>
      <c r="T147" s="2">
        <f t="shared" si="22"/>
        <v>0.18190256525652565</v>
      </c>
      <c r="U147" s="2">
        <f t="shared" si="23"/>
        <v>8.309518451845184E-2</v>
      </c>
    </row>
    <row r="148" spans="1:21" x14ac:dyDescent="0.3">
      <c r="A148" s="1" t="s">
        <v>29</v>
      </c>
      <c r="B148" s="2">
        <v>1395</v>
      </c>
      <c r="C148" s="2">
        <v>27912000</v>
      </c>
      <c r="D148" s="2">
        <v>8419000</v>
      </c>
      <c r="E148" s="2">
        <v>16758000</v>
      </c>
      <c r="F148" s="2">
        <v>292793000</v>
      </c>
      <c r="G148" s="2">
        <v>29976000</v>
      </c>
      <c r="H148" s="2">
        <v>104881000</v>
      </c>
      <c r="I148" s="2">
        <v>1429475</v>
      </c>
      <c r="J148" s="2">
        <v>29.480557057255648</v>
      </c>
      <c r="K148" s="2">
        <f t="shared" si="16"/>
        <v>7.95963216153035E-2</v>
      </c>
      <c r="L148" s="2">
        <f t="shared" si="18"/>
        <v>204.82554784099057</v>
      </c>
      <c r="M148" s="2">
        <f t="shared" si="24"/>
        <v>6.9478180973035455</v>
      </c>
      <c r="N148" s="2">
        <f t="shared" si="19"/>
        <v>9.5330147920203015E-2</v>
      </c>
      <c r="O148" s="2">
        <f t="shared" si="20"/>
        <v>2.8754102727865761E-2</v>
      </c>
      <c r="P148" s="2">
        <f t="shared" si="21"/>
        <v>5.7234974879863933E-2</v>
      </c>
      <c r="Q148" s="2">
        <f t="shared" si="17"/>
        <v>-2.2725426002448052E-2</v>
      </c>
      <c r="R148">
        <v>8.0364987785623898E-2</v>
      </c>
      <c r="S148" s="2">
        <v>7.2999999999999995E-2</v>
      </c>
      <c r="T148" s="2">
        <f t="shared" si="22"/>
        <v>0.1023794967775869</v>
      </c>
      <c r="U148" s="2">
        <f t="shared" si="23"/>
        <v>0.35820870034461205</v>
      </c>
    </row>
    <row r="149" spans="1:21" x14ac:dyDescent="0.3">
      <c r="A149" s="1" t="s">
        <v>28</v>
      </c>
      <c r="B149" s="2">
        <v>1395</v>
      </c>
      <c r="C149" s="2">
        <v>11299000</v>
      </c>
      <c r="D149" s="2">
        <v>2135000</v>
      </c>
      <c r="E149" s="2">
        <v>4615000</v>
      </c>
      <c r="F149" s="2">
        <v>512658000</v>
      </c>
      <c r="G149" s="2">
        <v>108436000</v>
      </c>
      <c r="H149" s="2">
        <v>57617000</v>
      </c>
      <c r="I149" s="2">
        <v>3283582</v>
      </c>
      <c r="J149" s="2">
        <v>29.460638234659488</v>
      </c>
      <c r="K149" s="2">
        <f t="shared" si="16"/>
        <v>0.23034868735255365</v>
      </c>
      <c r="L149" s="2">
        <f t="shared" si="18"/>
        <v>156.12766789439095</v>
      </c>
      <c r="M149" s="2">
        <f t="shared" si="24"/>
        <v>5.2995344720913682</v>
      </c>
      <c r="N149" s="2">
        <f t="shared" si="19"/>
        <v>2.2040034486928907E-2</v>
      </c>
      <c r="O149" s="2">
        <f t="shared" si="20"/>
        <v>4.1645697521544576E-3</v>
      </c>
      <c r="P149" s="2">
        <f t="shared" si="21"/>
        <v>9.0021027663666608E-3</v>
      </c>
      <c r="Q149" s="2">
        <f t="shared" si="17"/>
        <v>0.10464628234703345</v>
      </c>
      <c r="R149">
        <v>7.680970887541122E-2</v>
      </c>
      <c r="S149" s="2">
        <v>0.11600000000000001</v>
      </c>
      <c r="T149" s="2">
        <f t="shared" si="22"/>
        <v>0.21151722981012683</v>
      </c>
      <c r="U149" s="2">
        <f t="shared" si="23"/>
        <v>0.11238876599994538</v>
      </c>
    </row>
    <row r="150" spans="1:21" x14ac:dyDescent="0.3">
      <c r="A150" s="1" t="s">
        <v>19</v>
      </c>
      <c r="B150" s="2">
        <v>1395</v>
      </c>
      <c r="C150" s="2">
        <v>11269000</v>
      </c>
      <c r="D150" s="2">
        <v>3346000</v>
      </c>
      <c r="E150" s="2">
        <v>5675000</v>
      </c>
      <c r="F150" s="2">
        <v>252539000</v>
      </c>
      <c r="G150" s="2">
        <v>34905000</v>
      </c>
      <c r="H150" s="2">
        <v>101504000</v>
      </c>
      <c r="I150" s="2">
        <v>1273761</v>
      </c>
      <c r="J150" s="2">
        <v>29.662179094758034</v>
      </c>
      <c r="K150" s="2">
        <f t="shared" si="16"/>
        <v>0.20503411747864675</v>
      </c>
      <c r="L150" s="2">
        <f t="shared" si="18"/>
        <v>198.26246839085198</v>
      </c>
      <c r="M150" s="2">
        <f t="shared" si="24"/>
        <v>6.6840156199410625</v>
      </c>
      <c r="N150" s="2">
        <f t="shared" si="19"/>
        <v>4.4622810734183629E-2</v>
      </c>
      <c r="O150" s="2">
        <f t="shared" si="20"/>
        <v>1.3249438700557142E-2</v>
      </c>
      <c r="P150" s="2">
        <f t="shared" si="21"/>
        <v>2.2471776636479909E-2</v>
      </c>
      <c r="Q150" s="2">
        <f t="shared" si="17"/>
        <v>7.297798109945676E-2</v>
      </c>
      <c r="R150">
        <v>7.9488543427157762E-2</v>
      </c>
      <c r="S150" s="2">
        <v>0.11600000000000001</v>
      </c>
      <c r="T150" s="2">
        <f t="shared" si="22"/>
        <v>0.13821627550596147</v>
      </c>
      <c r="U150" s="2">
        <f t="shared" si="23"/>
        <v>0.40193395871528753</v>
      </c>
    </row>
    <row r="151" spans="1:21" x14ac:dyDescent="0.3">
      <c r="A151" s="1" t="s">
        <v>20</v>
      </c>
      <c r="B151" s="2">
        <v>1395</v>
      </c>
      <c r="C151" s="2">
        <v>5122000</v>
      </c>
      <c r="D151" s="2">
        <v>1048000</v>
      </c>
      <c r="E151" s="2">
        <v>2265000</v>
      </c>
      <c r="F151" s="2">
        <v>153843000</v>
      </c>
      <c r="G151" s="2">
        <v>11766000</v>
      </c>
      <c r="H151" s="2">
        <v>30967000</v>
      </c>
      <c r="I151" s="2">
        <v>1292283</v>
      </c>
      <c r="J151" s="2">
        <v>32.608256205484103</v>
      </c>
      <c r="K151" s="2">
        <f t="shared" si="16"/>
        <v>0.11200821123696213</v>
      </c>
      <c r="L151" s="2">
        <f t="shared" si="18"/>
        <v>119.04745322812418</v>
      </c>
      <c r="M151" s="2">
        <f t="shared" si="24"/>
        <v>3.6508377656853237</v>
      </c>
      <c r="N151" s="2">
        <f t="shared" si="19"/>
        <v>3.3293682520491669E-2</v>
      </c>
      <c r="O151" s="2">
        <f t="shared" si="20"/>
        <v>6.8121396488628021E-3</v>
      </c>
      <c r="P151" s="2">
        <f t="shared" si="21"/>
        <v>1.4722801817437257E-2</v>
      </c>
      <c r="Q151" s="2">
        <f t="shared" si="17"/>
        <v>5.6332581798195008E-3</v>
      </c>
      <c r="R151">
        <v>7.1732800344466621E-2</v>
      </c>
      <c r="S151" s="2">
        <v>0.112</v>
      </c>
      <c r="T151" s="2">
        <f t="shared" si="22"/>
        <v>7.6480567851640965E-2</v>
      </c>
      <c r="U151" s="2">
        <f t="shared" si="23"/>
        <v>0.20128962643734197</v>
      </c>
    </row>
    <row r="152" spans="1:21" x14ac:dyDescent="0.3">
      <c r="A152" s="1" t="s">
        <v>16</v>
      </c>
      <c r="B152" s="2">
        <v>1395</v>
      </c>
      <c r="C152" s="2">
        <v>3837000</v>
      </c>
      <c r="D152" s="2">
        <v>820000</v>
      </c>
      <c r="E152" s="2">
        <v>1777000</v>
      </c>
      <c r="F152" s="2">
        <v>145330000</v>
      </c>
      <c r="G152" s="2">
        <v>18921000</v>
      </c>
      <c r="H152" s="2">
        <v>50219000</v>
      </c>
      <c r="I152" s="2">
        <v>702360</v>
      </c>
      <c r="J152" s="2">
        <v>30.889423034643418</v>
      </c>
      <c r="K152" s="2">
        <f t="shared" si="16"/>
        <v>0.35150466837778521</v>
      </c>
      <c r="L152" s="2">
        <f t="shared" si="18"/>
        <v>206.91668090437952</v>
      </c>
      <c r="M152" s="2">
        <f t="shared" si="24"/>
        <v>6.6986256322209785</v>
      </c>
      <c r="N152" s="2">
        <f t="shared" si="19"/>
        <v>2.6401981696827909E-2</v>
      </c>
      <c r="O152" s="2">
        <f t="shared" si="20"/>
        <v>5.6423312461294983E-3</v>
      </c>
      <c r="P152" s="2">
        <f t="shared" si="21"/>
        <v>1.2227344663868437E-2</v>
      </c>
      <c r="Q152" s="2">
        <f t="shared" si="17"/>
        <v>0.21752220888982957</v>
      </c>
      <c r="R152">
        <v>6.1604450315006429E-2</v>
      </c>
      <c r="S152" s="2">
        <v>8.5999999999999993E-2</v>
      </c>
      <c r="T152" s="2">
        <f t="shared" si="22"/>
        <v>0.13019335305855639</v>
      </c>
      <c r="U152" s="2">
        <f t="shared" si="23"/>
        <v>0.34555150347485036</v>
      </c>
    </row>
    <row r="153" spans="1:21" x14ac:dyDescent="0.3">
      <c r="A153" s="1" t="s">
        <v>17</v>
      </c>
      <c r="B153" s="2">
        <v>1395</v>
      </c>
      <c r="C153" s="2">
        <v>3955000</v>
      </c>
      <c r="D153" s="2">
        <v>634000</v>
      </c>
      <c r="E153" s="2">
        <v>1505000</v>
      </c>
      <c r="F153" s="2">
        <v>205610000</v>
      </c>
      <c r="G153" s="2">
        <v>43294000</v>
      </c>
      <c r="H153" s="2">
        <v>25405000</v>
      </c>
      <c r="I153" s="2">
        <v>2775014</v>
      </c>
      <c r="J153" s="2">
        <v>29.514609387558945</v>
      </c>
      <c r="K153" s="2">
        <f t="shared" si="16"/>
        <v>0.26159679952876497</v>
      </c>
      <c r="L153" s="2">
        <f t="shared" si="18"/>
        <v>74.093319889557307</v>
      </c>
      <c r="M153" s="2">
        <f t="shared" si="24"/>
        <v>2.510394730847743</v>
      </c>
      <c r="N153" s="2">
        <f t="shared" si="19"/>
        <v>1.9235445746802197E-2</v>
      </c>
      <c r="O153" s="2">
        <f t="shared" si="20"/>
        <v>3.0835076114974951E-3</v>
      </c>
      <c r="P153" s="2">
        <f t="shared" si="21"/>
        <v>7.3196828948008368E-3</v>
      </c>
      <c r="Q153" s="2">
        <f t="shared" si="17"/>
        <v>0.10656134563380325</v>
      </c>
      <c r="R153">
        <v>0.13075157057987183</v>
      </c>
      <c r="S153" s="2">
        <v>0.129</v>
      </c>
      <c r="T153" s="2">
        <f t="shared" si="22"/>
        <v>0.21056368853654978</v>
      </c>
      <c r="U153" s="2">
        <f t="shared" si="23"/>
        <v>0.12355916541024269</v>
      </c>
    </row>
    <row r="154" spans="1:21" x14ac:dyDescent="0.3">
      <c r="A154" s="1" t="s">
        <v>36</v>
      </c>
      <c r="B154" s="2">
        <v>1395</v>
      </c>
      <c r="C154" s="2">
        <v>445770000</v>
      </c>
      <c r="D154" s="2">
        <v>209595000</v>
      </c>
      <c r="E154" s="2">
        <v>153833000</v>
      </c>
      <c r="F154" s="2">
        <v>3510176000</v>
      </c>
      <c r="G154" s="2">
        <v>59957000</v>
      </c>
      <c r="H154" s="2">
        <v>510495000</v>
      </c>
      <c r="I154" s="2">
        <v>13267637</v>
      </c>
      <c r="J154" s="2">
        <v>28.900885507890496</v>
      </c>
      <c r="K154" s="2">
        <f t="shared" si="16"/>
        <v>0.20169570961366565</v>
      </c>
      <c r="L154" s="2">
        <f t="shared" si="18"/>
        <v>264.5667800528459</v>
      </c>
      <c r="M154" s="2">
        <f t="shared" si="24"/>
        <v>9.1542793725338996</v>
      </c>
      <c r="N154" s="2">
        <f t="shared" si="19"/>
        <v>0.1269936322281276</v>
      </c>
      <c r="O154" s="2">
        <f t="shared" si="20"/>
        <v>5.9710681173821487E-2</v>
      </c>
      <c r="P154" s="2">
        <f t="shared" si="21"/>
        <v>4.3824868040804793E-2</v>
      </c>
      <c r="Q154" s="2">
        <f t="shared" si="17"/>
        <v>0.12985327051334761</v>
      </c>
      <c r="R154">
        <v>4.7091239608045898E-2</v>
      </c>
      <c r="S154" s="2">
        <v>0.11600000000000001</v>
      </c>
      <c r="T154" s="2">
        <f t="shared" si="22"/>
        <v>1.7080909903093178E-2</v>
      </c>
      <c r="U154" s="2">
        <f t="shared" si="23"/>
        <v>0.1454328785793077</v>
      </c>
    </row>
    <row r="155" spans="1:21" x14ac:dyDescent="0.3">
      <c r="A155" s="1" t="s">
        <v>32</v>
      </c>
      <c r="B155" s="2">
        <v>1395</v>
      </c>
      <c r="C155" s="2">
        <v>12265000</v>
      </c>
      <c r="D155" s="2">
        <v>5666000</v>
      </c>
      <c r="E155" s="2">
        <v>4323000</v>
      </c>
      <c r="F155" s="2">
        <v>266796000</v>
      </c>
      <c r="G155" s="2">
        <v>25547000</v>
      </c>
      <c r="H155" s="2">
        <v>75555000</v>
      </c>
      <c r="I155" s="2">
        <v>1138533</v>
      </c>
      <c r="J155" s="2">
        <v>29.623063398009844</v>
      </c>
      <c r="K155" s="2">
        <f t="shared" si="16"/>
        <v>0.20777368842774299</v>
      </c>
      <c r="L155" s="2">
        <f t="shared" si="18"/>
        <v>234.33312868401705</v>
      </c>
      <c r="M155" s="2">
        <f t="shared" si="24"/>
        <v>7.9104961406442582</v>
      </c>
      <c r="N155" s="2">
        <f t="shared" si="19"/>
        <v>4.5971453844885234E-2</v>
      </c>
      <c r="O155" s="2">
        <f t="shared" si="20"/>
        <v>2.1237199958020359E-2</v>
      </c>
      <c r="P155" s="2">
        <f t="shared" si="21"/>
        <v>1.620339135519273E-2</v>
      </c>
      <c r="Q155" s="2">
        <f t="shared" si="17"/>
        <v>6.8632395320630216E-2</v>
      </c>
      <c r="R155">
        <v>9.457499554031884E-2</v>
      </c>
      <c r="S155" s="2">
        <v>0.128</v>
      </c>
      <c r="T155" s="2">
        <f t="shared" si="22"/>
        <v>9.5754808917674933E-2</v>
      </c>
      <c r="U155" s="2">
        <f t="shared" si="23"/>
        <v>0.28319390095803537</v>
      </c>
    </row>
    <row r="156" spans="1:21" x14ac:dyDescent="0.3">
      <c r="A156" s="1" t="s">
        <v>15</v>
      </c>
      <c r="B156" s="2">
        <v>1395</v>
      </c>
      <c r="C156" s="2">
        <v>6344000</v>
      </c>
      <c r="D156" s="2">
        <v>1698000</v>
      </c>
      <c r="E156" s="2">
        <v>3101000</v>
      </c>
      <c r="F156" s="2">
        <v>154615000</v>
      </c>
      <c r="G156" s="2">
        <v>25842000</v>
      </c>
      <c r="H156" s="2">
        <v>43721000</v>
      </c>
      <c r="I156" s="2">
        <v>1057461</v>
      </c>
      <c r="J156" s="2">
        <v>28.828724488169421</v>
      </c>
      <c r="K156" s="2">
        <f t="shared" si="16"/>
        <v>0.11879332551845902</v>
      </c>
      <c r="L156" s="2">
        <f t="shared" si="18"/>
        <v>146.21343009340296</v>
      </c>
      <c r="M156" s="2">
        <f t="shared" si="24"/>
        <v>5.0717967128030681</v>
      </c>
      <c r="N156" s="2">
        <f t="shared" si="19"/>
        <v>4.1030947838178705E-2</v>
      </c>
      <c r="O156" s="2">
        <f t="shared" si="20"/>
        <v>1.0982116870937491E-2</v>
      </c>
      <c r="P156" s="2">
        <f t="shared" si="21"/>
        <v>2.0056268796688551E-2</v>
      </c>
      <c r="Q156" s="2">
        <f t="shared" si="17"/>
        <v>1.5176522593911577E-2</v>
      </c>
      <c r="R156">
        <v>7.9617181042164586E-2</v>
      </c>
      <c r="S156" s="2">
        <v>9.7000000000000003E-2</v>
      </c>
      <c r="T156" s="2">
        <f t="shared" si="22"/>
        <v>0.16713772919833134</v>
      </c>
      <c r="U156" s="2">
        <f t="shared" si="23"/>
        <v>0.28277334023218964</v>
      </c>
    </row>
    <row r="157" spans="1:21" x14ac:dyDescent="0.3">
      <c r="A157" s="1" t="s">
        <v>7</v>
      </c>
      <c r="B157" s="2">
        <v>1396</v>
      </c>
      <c r="C157" s="2">
        <v>10030000</v>
      </c>
      <c r="D157" s="2">
        <v>4064000</v>
      </c>
      <c r="E157" s="2">
        <v>1043000</v>
      </c>
      <c r="F157" s="2">
        <v>494578000</v>
      </c>
      <c r="G157" s="2">
        <v>22962000</v>
      </c>
      <c r="H157" s="2">
        <v>110372000</v>
      </c>
      <c r="I157" s="2">
        <v>2766000</v>
      </c>
      <c r="J157" s="2">
        <v>31.926409208825987</v>
      </c>
      <c r="K157" s="2">
        <f t="shared" si="16"/>
        <v>0.16005807585043827</v>
      </c>
      <c r="L157" s="2">
        <f t="shared" si="18"/>
        <v>178.8062183658713</v>
      </c>
      <c r="M157" s="2">
        <f t="shared" si="24"/>
        <v>5.6005740324984838</v>
      </c>
      <c r="N157" s="2">
        <f t="shared" si="19"/>
        <v>2.0279915402626077E-2</v>
      </c>
      <c r="O157" s="2">
        <f t="shared" si="20"/>
        <v>8.217106300725063E-3</v>
      </c>
      <c r="P157" s="2">
        <f t="shared" si="21"/>
        <v>2.1088685707815551E-3</v>
      </c>
      <c r="Q157" s="2">
        <f t="shared" si="17"/>
        <v>7.0065947737071532E-2</v>
      </c>
      <c r="R157">
        <v>7.3964807254580905E-2</v>
      </c>
      <c r="S157" s="2">
        <v>0.14000000000000001</v>
      </c>
      <c r="T157" s="2">
        <f t="shared" si="22"/>
        <v>4.6427459369401791E-2</v>
      </c>
      <c r="U157" s="2">
        <f t="shared" si="23"/>
        <v>0.22316399031093173</v>
      </c>
    </row>
    <row r="158" spans="1:21" x14ac:dyDescent="0.3">
      <c r="A158" s="1" t="s">
        <v>5</v>
      </c>
      <c r="B158" s="2">
        <v>1396</v>
      </c>
      <c r="C158" s="2">
        <v>1907000</v>
      </c>
      <c r="D158" s="2">
        <v>323000</v>
      </c>
      <c r="E158" s="2">
        <v>137000</v>
      </c>
      <c r="F158" s="2">
        <v>174445000</v>
      </c>
      <c r="G158" s="2">
        <v>37364000</v>
      </c>
      <c r="H158" s="2">
        <v>23635000</v>
      </c>
      <c r="I158" s="2">
        <v>1280000</v>
      </c>
      <c r="J158" s="2">
        <v>32.011215562322903</v>
      </c>
      <c r="K158" s="2">
        <f t="shared" si="16"/>
        <v>0.18757318301881654</v>
      </c>
      <c r="L158" s="2">
        <f t="shared" si="18"/>
        <v>136.28515625</v>
      </c>
      <c r="M158" s="2">
        <f t="shared" si="24"/>
        <v>4.2574189656954848</v>
      </c>
      <c r="N158" s="2">
        <f t="shared" si="19"/>
        <v>1.0931812319069048E-2</v>
      </c>
      <c r="O158" s="2">
        <f t="shared" si="20"/>
        <v>1.8515864599157328E-3</v>
      </c>
      <c r="P158" s="2">
        <f t="shared" si="21"/>
        <v>7.8534781736363894E-4</v>
      </c>
      <c r="Q158" s="2">
        <f t="shared" si="17"/>
        <v>0.10234644441205103</v>
      </c>
      <c r="R158">
        <v>8.5483982369613187E-2</v>
      </c>
      <c r="S158" s="2">
        <v>0.10299999999999999</v>
      </c>
      <c r="T158" s="2">
        <f t="shared" si="22"/>
        <v>0.21418785290492706</v>
      </c>
      <c r="U158" s="2">
        <f t="shared" si="23"/>
        <v>0.13548682965977815</v>
      </c>
    </row>
    <row r="159" spans="1:21" x14ac:dyDescent="0.3">
      <c r="A159" s="1" t="s">
        <v>4</v>
      </c>
      <c r="B159" s="2">
        <v>1396</v>
      </c>
      <c r="C159" s="2">
        <v>12295000</v>
      </c>
      <c r="D159" s="2">
        <v>5110000</v>
      </c>
      <c r="E159" s="2">
        <v>1081000</v>
      </c>
      <c r="F159" s="2">
        <v>609630000</v>
      </c>
      <c r="G159" s="2">
        <v>56073000</v>
      </c>
      <c r="H159" s="2">
        <v>182715000</v>
      </c>
      <c r="I159" s="2">
        <v>3951000</v>
      </c>
      <c r="J159" s="2">
        <v>29.564610294050208</v>
      </c>
      <c r="K159" s="2">
        <f t="shared" si="16"/>
        <v>0.17468991523611146</v>
      </c>
      <c r="L159" s="2">
        <f t="shared" si="18"/>
        <v>154.29764616552771</v>
      </c>
      <c r="M159" s="2">
        <f t="shared" si="24"/>
        <v>5.2189981410504052</v>
      </c>
      <c r="N159" s="2">
        <f t="shared" si="19"/>
        <v>2.0167970736348278E-2</v>
      </c>
      <c r="O159" s="2">
        <f t="shared" si="20"/>
        <v>8.3821334251923292E-3</v>
      </c>
      <c r="P159" s="2">
        <f t="shared" si="21"/>
        <v>1.7732066991453833E-3</v>
      </c>
      <c r="Q159" s="2">
        <f t="shared" si="17"/>
        <v>9.8672307604016796E-2</v>
      </c>
      <c r="R159">
        <v>9.6078557484023011E-2</v>
      </c>
      <c r="S159" s="2" t="s">
        <v>51</v>
      </c>
      <c r="T159" s="2">
        <f t="shared" si="22"/>
        <v>9.1978741203680922E-2</v>
      </c>
      <c r="U159" s="2">
        <f t="shared" si="23"/>
        <v>0.2997145809753457</v>
      </c>
    </row>
    <row r="160" spans="1:21" x14ac:dyDescent="0.3">
      <c r="A160" s="1" t="s">
        <v>3</v>
      </c>
      <c r="B160" s="2">
        <v>1396</v>
      </c>
      <c r="C160" s="2">
        <v>5466000</v>
      </c>
      <c r="D160" s="2">
        <v>2176000</v>
      </c>
      <c r="E160" s="2">
        <v>344000</v>
      </c>
      <c r="F160" s="2">
        <v>356676000</v>
      </c>
      <c r="G160" s="2">
        <v>61089000</v>
      </c>
      <c r="H160" s="2">
        <v>40878000</v>
      </c>
      <c r="I160" s="2">
        <v>3312000</v>
      </c>
      <c r="J160" s="2">
        <v>32.210469602443844</v>
      </c>
      <c r="K160" s="2">
        <f t="shared" si="16"/>
        <v>0.11948576145533525</v>
      </c>
      <c r="L160" s="2">
        <f t="shared" si="18"/>
        <v>107.69202898550725</v>
      </c>
      <c r="M160" s="2">
        <f t="shared" si="24"/>
        <v>3.3433858715719107</v>
      </c>
      <c r="N160" s="2">
        <f t="shared" si="19"/>
        <v>1.5324832621202435E-2</v>
      </c>
      <c r="O160" s="2">
        <f t="shared" si="20"/>
        <v>6.1007749329924079E-3</v>
      </c>
      <c r="P160" s="2">
        <f t="shared" si="21"/>
        <v>9.6446074308335862E-4</v>
      </c>
      <c r="Q160" s="2">
        <f t="shared" si="17"/>
        <v>2.4625506331357901E-2</v>
      </c>
      <c r="R160">
        <v>8.7105604505629375E-2</v>
      </c>
      <c r="S160" s="2">
        <v>0.14299999999999999</v>
      </c>
      <c r="T160" s="2">
        <f t="shared" si="22"/>
        <v>0.17127308818087003</v>
      </c>
      <c r="U160" s="2">
        <f t="shared" si="23"/>
        <v>0.11460821585977189</v>
      </c>
    </row>
    <row r="161" spans="1:21" x14ac:dyDescent="0.3">
      <c r="A161" s="1" t="s">
        <v>9</v>
      </c>
      <c r="B161" s="2">
        <v>1396</v>
      </c>
      <c r="C161" s="2">
        <v>14313000</v>
      </c>
      <c r="D161" s="2">
        <v>9723000</v>
      </c>
      <c r="E161" s="2">
        <v>1002000</v>
      </c>
      <c r="F161" s="2">
        <v>924638000</v>
      </c>
      <c r="G161" s="2">
        <v>26238000</v>
      </c>
      <c r="H161" s="2">
        <v>198734000</v>
      </c>
      <c r="I161" s="2">
        <v>1184000</v>
      </c>
      <c r="J161" s="2">
        <v>30.31326293544458</v>
      </c>
      <c r="K161" s="2">
        <f t="shared" ref="K161:K224" si="25">(F161-F130)/F130</f>
        <v>9.5572509677396417E-2</v>
      </c>
      <c r="L161" s="2">
        <f t="shared" si="18"/>
        <v>780.94425675675677</v>
      </c>
      <c r="M161" s="2">
        <f t="shared" si="24"/>
        <v>25.76246108575851</v>
      </c>
      <c r="N161" s="2">
        <f t="shared" si="19"/>
        <v>1.5479571464724574E-2</v>
      </c>
      <c r="O161" s="2">
        <f t="shared" si="20"/>
        <v>1.0515466593412773E-2</v>
      </c>
      <c r="P161" s="2">
        <f t="shared" si="21"/>
        <v>1.0836673379203538E-3</v>
      </c>
      <c r="Q161" s="2">
        <f t="shared" si="17"/>
        <v>1.9018852538276627E-2</v>
      </c>
      <c r="R161">
        <v>6.7785632494562972E-2</v>
      </c>
      <c r="S161" s="2">
        <v>0.11</v>
      </c>
      <c r="T161" s="2">
        <f t="shared" si="22"/>
        <v>2.8376510591171897E-2</v>
      </c>
      <c r="U161" s="2">
        <f t="shared" si="23"/>
        <v>0.21493168137152052</v>
      </c>
    </row>
    <row r="162" spans="1:21" x14ac:dyDescent="0.3">
      <c r="A162" s="1" t="s">
        <v>10</v>
      </c>
      <c r="B162" s="2">
        <v>1396</v>
      </c>
      <c r="C162" s="2">
        <v>2548000</v>
      </c>
      <c r="D162" s="2">
        <v>542000</v>
      </c>
      <c r="E162" s="2">
        <v>970000</v>
      </c>
      <c r="F162" s="2">
        <v>116089000</v>
      </c>
      <c r="G162" s="2">
        <v>23922000</v>
      </c>
      <c r="H162" s="2">
        <v>13363000</v>
      </c>
      <c r="I162" s="2">
        <v>959000</v>
      </c>
      <c r="J162" s="2">
        <v>28.769408322215767</v>
      </c>
      <c r="K162" s="2">
        <f t="shared" si="25"/>
        <v>0.20558088334562222</v>
      </c>
      <c r="L162" s="2">
        <f t="shared" si="18"/>
        <v>121.05213764337852</v>
      </c>
      <c r="M162" s="2">
        <f t="shared" si="24"/>
        <v>4.2076686558027658</v>
      </c>
      <c r="N162" s="2">
        <f t="shared" si="19"/>
        <v>2.1948677307927537E-2</v>
      </c>
      <c r="O162" s="2">
        <f t="shared" si="20"/>
        <v>4.668831672251462E-3</v>
      </c>
      <c r="P162" s="2">
        <f t="shared" si="21"/>
        <v>8.3556581588264175E-3</v>
      </c>
      <c r="Q162" s="2">
        <f t="shared" si="17"/>
        <v>0.11380205303860733</v>
      </c>
      <c r="R162">
        <v>0.11223503483309046</v>
      </c>
      <c r="S162" s="2">
        <v>0.20799999999999999</v>
      </c>
      <c r="T162" s="2">
        <f t="shared" si="22"/>
        <v>0.20606603554169645</v>
      </c>
      <c r="U162" s="2">
        <f t="shared" si="23"/>
        <v>0.11510995873855404</v>
      </c>
    </row>
    <row r="163" spans="1:21" x14ac:dyDescent="0.3">
      <c r="A163" s="1" t="s">
        <v>6</v>
      </c>
      <c r="B163" s="2">
        <v>1396</v>
      </c>
      <c r="C163" s="2">
        <v>30822000</v>
      </c>
      <c r="D163" s="2">
        <v>17655000</v>
      </c>
      <c r="E163" s="2">
        <v>2797000</v>
      </c>
      <c r="F163" s="2">
        <v>1025491000</v>
      </c>
      <c r="G163" s="2">
        <v>67677000</v>
      </c>
      <c r="H163" s="2">
        <v>292570000</v>
      </c>
      <c r="I163" s="2">
        <v>5185000</v>
      </c>
      <c r="J163" s="2">
        <v>32.755369085313802</v>
      </c>
      <c r="K163" s="2">
        <f t="shared" si="25"/>
        <v>0.19408089314075724</v>
      </c>
      <c r="L163" s="2">
        <f t="shared" si="18"/>
        <v>197.78032786885245</v>
      </c>
      <c r="M163" s="2">
        <f t="shared" si="24"/>
        <v>6.0381040846683431</v>
      </c>
      <c r="N163" s="2">
        <f t="shared" si="19"/>
        <v>3.0055846418934929E-2</v>
      </c>
      <c r="O163" s="2">
        <f t="shared" si="20"/>
        <v>1.7216143291359943E-2</v>
      </c>
      <c r="P163" s="2">
        <f t="shared" si="21"/>
        <v>2.7274739612536823E-3</v>
      </c>
      <c r="Q163" s="2">
        <f t="shared" si="17"/>
        <v>0.11326774559193765</v>
      </c>
      <c r="R163">
        <v>7.7814811104903903E-2</v>
      </c>
      <c r="S163" s="2">
        <v>0.14399999999999999</v>
      </c>
      <c r="T163" s="2">
        <f t="shared" si="22"/>
        <v>6.5994728378893627E-2</v>
      </c>
      <c r="U163" s="2">
        <f t="shared" si="23"/>
        <v>0.28529748188916332</v>
      </c>
    </row>
    <row r="164" spans="1:21" x14ac:dyDescent="0.3">
      <c r="A164" s="1" t="s">
        <v>18</v>
      </c>
      <c r="B164" s="2">
        <v>1396</v>
      </c>
      <c r="C164" s="2">
        <v>21466000</v>
      </c>
      <c r="D164" s="2">
        <v>3842000</v>
      </c>
      <c r="E164" s="2">
        <v>10510000</v>
      </c>
      <c r="F164" s="2">
        <v>828328000</v>
      </c>
      <c r="G164" s="2">
        <v>121562000</v>
      </c>
      <c r="H164" s="2">
        <v>74424000</v>
      </c>
      <c r="I164" s="2">
        <v>4910000</v>
      </c>
      <c r="J164" s="2">
        <v>32.364841409490857</v>
      </c>
      <c r="K164" s="2">
        <f t="shared" si="25"/>
        <v>0.14522252485171921</v>
      </c>
      <c r="L164" s="2">
        <f t="shared" si="18"/>
        <v>168.70224032586557</v>
      </c>
      <c r="M164" s="2">
        <f t="shared" si="24"/>
        <v>5.2125155872506248</v>
      </c>
      <c r="N164" s="2">
        <f t="shared" si="19"/>
        <v>2.5914854984981795E-2</v>
      </c>
      <c r="O164" s="2">
        <f t="shared" si="20"/>
        <v>4.6382592403009437E-3</v>
      </c>
      <c r="P164" s="2">
        <f t="shared" si="21"/>
        <v>1.2688210467351097E-2</v>
      </c>
      <c r="Q164" s="2">
        <f t="shared" ref="Q164:Q227" si="26">(M164-M133)/M133</f>
        <v>7.7330856984991023E-2</v>
      </c>
      <c r="R164">
        <v>7.2333618822004689E-2</v>
      </c>
      <c r="S164" s="2">
        <v>0.108</v>
      </c>
      <c r="T164" s="2">
        <f t="shared" si="22"/>
        <v>0.14675587448450372</v>
      </c>
      <c r="U164" s="2">
        <f t="shared" si="23"/>
        <v>8.9848465825132076E-2</v>
      </c>
    </row>
    <row r="165" spans="1:21" x14ac:dyDescent="0.3">
      <c r="A165" s="1" t="s">
        <v>26</v>
      </c>
      <c r="B165" s="2">
        <v>1396</v>
      </c>
      <c r="C165" s="2">
        <v>9669000</v>
      </c>
      <c r="D165" s="2">
        <v>1703000</v>
      </c>
      <c r="E165" s="2">
        <v>5030000</v>
      </c>
      <c r="F165" s="2">
        <v>406807000</v>
      </c>
      <c r="G165" s="2">
        <v>83566000</v>
      </c>
      <c r="H165" s="2">
        <v>48229000</v>
      </c>
      <c r="I165" s="2">
        <v>2543000</v>
      </c>
      <c r="J165" s="2">
        <v>32.121953207223108</v>
      </c>
      <c r="K165" s="2">
        <f t="shared" si="25"/>
        <v>0.17473440428302872</v>
      </c>
      <c r="L165" s="2">
        <f t="shared" si="18"/>
        <v>159.97129374754226</v>
      </c>
      <c r="M165" s="2">
        <f t="shared" si="24"/>
        <v>4.9801234911073315</v>
      </c>
      <c r="N165" s="2">
        <f t="shared" si="19"/>
        <v>2.3768027590479024E-2</v>
      </c>
      <c r="O165" s="2">
        <f t="shared" si="20"/>
        <v>4.1862603150879902E-3</v>
      </c>
      <c r="P165" s="2">
        <f t="shared" si="21"/>
        <v>1.2364585663471867E-2</v>
      </c>
      <c r="Q165" s="2">
        <f t="shared" si="26"/>
        <v>0.10652284497216147</v>
      </c>
      <c r="R165">
        <v>7.5101361427877433E-2</v>
      </c>
      <c r="S165" s="2">
        <v>0.107</v>
      </c>
      <c r="T165" s="2">
        <f t="shared" si="22"/>
        <v>0.20541927744606164</v>
      </c>
      <c r="U165" s="2">
        <f t="shared" si="23"/>
        <v>0.11855499045001684</v>
      </c>
    </row>
    <row r="166" spans="1:21" x14ac:dyDescent="0.3">
      <c r="A166" s="1" t="s">
        <v>25</v>
      </c>
      <c r="B166" s="2">
        <v>1396</v>
      </c>
      <c r="C166" s="2">
        <v>4226000</v>
      </c>
      <c r="D166" s="2">
        <v>714000</v>
      </c>
      <c r="E166" s="2">
        <v>1820000</v>
      </c>
      <c r="F166" s="2">
        <v>212838000</v>
      </c>
      <c r="G166" s="2">
        <v>50258000</v>
      </c>
      <c r="H166" s="2">
        <v>17253000</v>
      </c>
      <c r="I166" s="2">
        <v>1898000</v>
      </c>
      <c r="J166" s="2">
        <v>30.301002832580483</v>
      </c>
      <c r="K166" s="2">
        <f t="shared" si="25"/>
        <v>9.156648750666721E-2</v>
      </c>
      <c r="L166" s="2">
        <f t="shared" si="18"/>
        <v>112.13804004214963</v>
      </c>
      <c r="M166" s="2">
        <f t="shared" si="24"/>
        <v>3.700802929254067</v>
      </c>
      <c r="N166" s="2">
        <f t="shared" si="19"/>
        <v>1.9855476935509635E-2</v>
      </c>
      <c r="O166" s="2">
        <f t="shared" si="20"/>
        <v>3.354664110732106E-3</v>
      </c>
      <c r="P166" s="2">
        <f t="shared" si="21"/>
        <v>8.5511045959837991E-3</v>
      </c>
      <c r="Q166" s="2">
        <f t="shared" si="26"/>
        <v>3.3489306827383836E-4</v>
      </c>
      <c r="R166">
        <v>0.10213862938080936</v>
      </c>
      <c r="S166" s="2">
        <v>0.123</v>
      </c>
      <c r="T166" s="2">
        <f t="shared" si="22"/>
        <v>0.23613264548623836</v>
      </c>
      <c r="U166" s="2">
        <f t="shared" si="23"/>
        <v>8.1061652524455213E-2</v>
      </c>
    </row>
    <row r="167" spans="1:21" x14ac:dyDescent="0.3">
      <c r="A167" s="1" t="s">
        <v>31</v>
      </c>
      <c r="B167" s="2">
        <v>1396</v>
      </c>
      <c r="C167" s="2">
        <v>4742000</v>
      </c>
      <c r="D167" s="2">
        <v>794000</v>
      </c>
      <c r="E167" s="2">
        <v>1830000</v>
      </c>
      <c r="F167" s="2">
        <v>228991000</v>
      </c>
      <c r="G167" s="2">
        <v>40787000</v>
      </c>
      <c r="H167" s="2">
        <v>26247000</v>
      </c>
      <c r="I167" s="2">
        <v>1750000</v>
      </c>
      <c r="J167" s="2">
        <v>32.345381415184164</v>
      </c>
      <c r="K167" s="2">
        <f t="shared" si="25"/>
        <v>0.15499187943226639</v>
      </c>
      <c r="L167" s="2">
        <f t="shared" si="18"/>
        <v>130.852</v>
      </c>
      <c r="M167" s="2">
        <f t="shared" si="24"/>
        <v>4.0454616478435783</v>
      </c>
      <c r="N167" s="2">
        <f t="shared" si="19"/>
        <v>2.0708237441646179E-2</v>
      </c>
      <c r="O167" s="2">
        <f t="shared" si="20"/>
        <v>3.4673851810769853E-3</v>
      </c>
      <c r="P167" s="2">
        <f t="shared" si="21"/>
        <v>7.9915804551270574E-3</v>
      </c>
      <c r="Q167" s="2">
        <f t="shared" si="26"/>
        <v>3.9100542855759896E-2</v>
      </c>
      <c r="R167">
        <v>9.288202583077719E-2</v>
      </c>
      <c r="S167" s="2">
        <v>0.107</v>
      </c>
      <c r="T167" s="2">
        <f t="shared" si="22"/>
        <v>0.17811617050451764</v>
      </c>
      <c r="U167" s="2">
        <f t="shared" si="23"/>
        <v>0.11462022524902725</v>
      </c>
    </row>
    <row r="168" spans="1:21" x14ac:dyDescent="0.3">
      <c r="A168" s="1" t="s">
        <v>30</v>
      </c>
      <c r="B168" s="2">
        <v>1396</v>
      </c>
      <c r="C168" s="2">
        <v>31565000</v>
      </c>
      <c r="D168" s="2">
        <v>10530000</v>
      </c>
      <c r="E168" s="2">
        <v>17960000</v>
      </c>
      <c r="F168" s="2">
        <v>358615000</v>
      </c>
      <c r="G168" s="2">
        <v>53426000</v>
      </c>
      <c r="H168" s="2">
        <v>73730000</v>
      </c>
      <c r="I168" s="2">
        <v>1815000</v>
      </c>
      <c r="J168" s="2">
        <v>31.183659325011416</v>
      </c>
      <c r="K168" s="2">
        <f t="shared" si="25"/>
        <v>0.17665104863900044</v>
      </c>
      <c r="L168" s="2">
        <f t="shared" si="18"/>
        <v>197.5840220385675</v>
      </c>
      <c r="M168" s="2">
        <f t="shared" si="24"/>
        <v>6.3361397063522844</v>
      </c>
      <c r="N168" s="2">
        <f t="shared" si="19"/>
        <v>8.801918491976074E-2</v>
      </c>
      <c r="O168" s="2">
        <f t="shared" si="20"/>
        <v>2.9362965854746733E-2</v>
      </c>
      <c r="P168" s="2">
        <f t="shared" si="21"/>
        <v>5.0081563794040961E-2</v>
      </c>
      <c r="Q168" s="2">
        <f t="shared" si="26"/>
        <v>7.6614611654206924E-2</v>
      </c>
      <c r="R168">
        <v>8.0306708006942812E-2</v>
      </c>
      <c r="S168" s="2">
        <v>0.09</v>
      </c>
      <c r="T168" s="2">
        <f t="shared" si="22"/>
        <v>0.14897870975837599</v>
      </c>
      <c r="U168" s="2">
        <f t="shared" si="23"/>
        <v>0.20559653109881071</v>
      </c>
    </row>
    <row r="169" spans="1:21" x14ac:dyDescent="0.3">
      <c r="A169" s="1" t="s">
        <v>8</v>
      </c>
      <c r="B169" s="2">
        <v>1396</v>
      </c>
      <c r="C169" s="2">
        <v>1462000</v>
      </c>
      <c r="D169" s="2">
        <v>162000</v>
      </c>
      <c r="E169" s="2">
        <v>620000</v>
      </c>
      <c r="F169" s="2">
        <v>207425000</v>
      </c>
      <c r="G169" s="2">
        <v>14243000</v>
      </c>
      <c r="H169" s="2">
        <v>5631000</v>
      </c>
      <c r="I169" s="2">
        <v>585000</v>
      </c>
      <c r="J169" s="2">
        <v>27.451826681759034</v>
      </c>
      <c r="K169" s="2">
        <f t="shared" si="25"/>
        <v>0.41170745651049467</v>
      </c>
      <c r="L169" s="2">
        <f t="shared" si="18"/>
        <v>354.5726495726496</v>
      </c>
      <c r="M169" s="2">
        <f t="shared" si="24"/>
        <v>12.916176897191804</v>
      </c>
      <c r="N169" s="2">
        <f t="shared" si="19"/>
        <v>7.048330721947692E-3</v>
      </c>
      <c r="O169" s="2">
        <f t="shared" si="20"/>
        <v>7.8100518259611909E-4</v>
      </c>
      <c r="P169" s="2">
        <f t="shared" si="21"/>
        <v>2.9890321803061346E-3</v>
      </c>
      <c r="Q169" s="2">
        <f t="shared" si="26"/>
        <v>0.29467903111028937</v>
      </c>
      <c r="R169">
        <v>0.10574934847882062</v>
      </c>
      <c r="S169" s="2">
        <v>0.115</v>
      </c>
      <c r="T169" s="2">
        <f t="shared" si="22"/>
        <v>6.8665782813064957E-2</v>
      </c>
      <c r="U169" s="2">
        <f t="shared" si="23"/>
        <v>2.714716162468362E-2</v>
      </c>
    </row>
    <row r="170" spans="1:21" x14ac:dyDescent="0.3">
      <c r="A170" s="1" t="s">
        <v>22</v>
      </c>
      <c r="B170" s="2">
        <v>1396</v>
      </c>
      <c r="C170" s="2">
        <v>26984000</v>
      </c>
      <c r="D170" s="2">
        <v>8415000</v>
      </c>
      <c r="E170" s="2">
        <v>14100000</v>
      </c>
      <c r="F170" s="2">
        <v>539325000</v>
      </c>
      <c r="G170" s="2">
        <v>100834000</v>
      </c>
      <c r="H170" s="2">
        <v>97624000</v>
      </c>
      <c r="I170" s="2">
        <v>3209000</v>
      </c>
      <c r="J170" s="2">
        <v>32.253680197502391</v>
      </c>
      <c r="K170" s="2">
        <f t="shared" si="25"/>
        <v>0.23288093980811564</v>
      </c>
      <c r="L170" s="2">
        <f t="shared" si="18"/>
        <v>168.06637581801184</v>
      </c>
      <c r="M170" s="2">
        <f t="shared" si="24"/>
        <v>5.2107658657515392</v>
      </c>
      <c r="N170" s="2">
        <f t="shared" si="19"/>
        <v>5.0032911509757569E-2</v>
      </c>
      <c r="O170" s="2">
        <f t="shared" si="20"/>
        <v>1.5602836879432624E-2</v>
      </c>
      <c r="P170" s="2">
        <f t="shared" si="21"/>
        <v>2.6143790849673203E-2</v>
      </c>
      <c r="Q170" s="2">
        <f t="shared" si="26"/>
        <v>0.14214067488738655</v>
      </c>
      <c r="R170">
        <v>8.4678946608250247E-2</v>
      </c>
      <c r="S170" s="2">
        <v>0.115</v>
      </c>
      <c r="T170" s="2">
        <f t="shared" si="22"/>
        <v>0.18696333379687571</v>
      </c>
      <c r="U170" s="2">
        <f t="shared" si="23"/>
        <v>0.1810114494970565</v>
      </c>
    </row>
    <row r="171" spans="1:21" x14ac:dyDescent="0.3">
      <c r="A171" s="1" t="s">
        <v>13</v>
      </c>
      <c r="B171" s="2">
        <v>1396</v>
      </c>
      <c r="C171" s="2">
        <v>2413000</v>
      </c>
      <c r="D171" s="2">
        <v>714000</v>
      </c>
      <c r="E171" s="2">
        <v>850000</v>
      </c>
      <c r="F171" s="2">
        <v>95220000</v>
      </c>
      <c r="G171" s="2">
        <v>19462000</v>
      </c>
      <c r="H171" s="2">
        <v>11085000</v>
      </c>
      <c r="I171" s="2">
        <v>870000</v>
      </c>
      <c r="J171" s="2">
        <v>28.585228835406959</v>
      </c>
      <c r="K171" s="2">
        <f t="shared" si="25"/>
        <v>0.19326298904734454</v>
      </c>
      <c r="L171" s="2">
        <f t="shared" si="18"/>
        <v>109.44827586206897</v>
      </c>
      <c r="M171" s="2">
        <f t="shared" si="24"/>
        <v>3.8288402899367862</v>
      </c>
      <c r="N171" s="2">
        <f t="shared" si="19"/>
        <v>2.5341314849821467E-2</v>
      </c>
      <c r="O171" s="2">
        <f t="shared" si="20"/>
        <v>7.4984247006931321E-3</v>
      </c>
      <c r="P171" s="2">
        <f t="shared" si="21"/>
        <v>8.9266960722537286E-3</v>
      </c>
      <c r="Q171" s="2">
        <f t="shared" si="26"/>
        <v>0.11373708097745638</v>
      </c>
      <c r="R171">
        <v>0.10558716362647132</v>
      </c>
      <c r="S171" s="2">
        <v>0.97</v>
      </c>
      <c r="T171" s="2">
        <f t="shared" si="22"/>
        <v>0.204389834068473</v>
      </c>
      <c r="U171" s="2">
        <f t="shared" si="23"/>
        <v>0.11641461877756774</v>
      </c>
    </row>
    <row r="172" spans="1:21" x14ac:dyDescent="0.3">
      <c r="A172" s="1" t="s">
        <v>12</v>
      </c>
      <c r="B172" s="2">
        <v>1396</v>
      </c>
      <c r="C172" s="2">
        <v>26175000</v>
      </c>
      <c r="D172" s="2">
        <v>5884000</v>
      </c>
      <c r="E172" s="2">
        <v>12040000</v>
      </c>
      <c r="F172" s="2">
        <v>897909000</v>
      </c>
      <c r="G172" s="2">
        <v>98750000</v>
      </c>
      <c r="H172" s="2">
        <v>107196000</v>
      </c>
      <c r="I172" s="2">
        <v>6556000</v>
      </c>
      <c r="J172" s="2">
        <v>32.227106991744911</v>
      </c>
      <c r="K172" s="2">
        <f t="shared" si="25"/>
        <v>0.16349093020031435</v>
      </c>
      <c r="L172" s="2">
        <f t="shared" si="18"/>
        <v>136.95988407565588</v>
      </c>
      <c r="M172" s="2">
        <f t="shared" si="24"/>
        <v>4.2498349017409049</v>
      </c>
      <c r="N172" s="2">
        <f t="shared" si="19"/>
        <v>2.9151060964975294E-2</v>
      </c>
      <c r="O172" s="2">
        <f t="shared" si="20"/>
        <v>6.5530025871218577E-3</v>
      </c>
      <c r="P172" s="2">
        <f t="shared" si="21"/>
        <v>1.3408931194586533E-2</v>
      </c>
      <c r="Q172" s="2">
        <f t="shared" si="26"/>
        <v>8.6060138879931761E-2</v>
      </c>
      <c r="R172">
        <v>8.2606271390061894E-2</v>
      </c>
      <c r="S172" s="2">
        <v>0.114</v>
      </c>
      <c r="T172" s="2">
        <f t="shared" si="22"/>
        <v>0.10997773716490201</v>
      </c>
      <c r="U172" s="2">
        <f t="shared" si="23"/>
        <v>0.11938403557598821</v>
      </c>
    </row>
    <row r="173" spans="1:21" x14ac:dyDescent="0.3">
      <c r="A173" s="1" t="s">
        <v>11</v>
      </c>
      <c r="B173" s="2">
        <v>1396</v>
      </c>
      <c r="C173" s="2">
        <v>2465000</v>
      </c>
      <c r="D173" s="2">
        <v>716000</v>
      </c>
      <c r="E173" s="2">
        <v>980000</v>
      </c>
      <c r="F173" s="2">
        <v>90325000</v>
      </c>
      <c r="G173" s="2">
        <v>15332000</v>
      </c>
      <c r="H173" s="2">
        <v>9759000</v>
      </c>
      <c r="I173" s="2">
        <v>781000</v>
      </c>
      <c r="J173" s="2">
        <v>29.544960434961109</v>
      </c>
      <c r="K173" s="2">
        <f t="shared" si="25"/>
        <v>0.1745468258302775</v>
      </c>
      <c r="L173" s="2">
        <f t="shared" si="18"/>
        <v>115.65300896286811</v>
      </c>
      <c r="M173" s="2">
        <f t="shared" si="24"/>
        <v>3.9144749987890903</v>
      </c>
      <c r="N173" s="2">
        <f t="shared" si="19"/>
        <v>2.7290340437309716E-2</v>
      </c>
      <c r="O173" s="2">
        <f t="shared" si="20"/>
        <v>7.926930528646554E-3</v>
      </c>
      <c r="P173" s="2">
        <f t="shared" si="21"/>
        <v>1.084970938278439E-2</v>
      </c>
      <c r="Q173" s="2">
        <f t="shared" si="26"/>
        <v>6.8750644453224638E-2</v>
      </c>
      <c r="R173">
        <v>9.3221288570000518E-2</v>
      </c>
      <c r="S173" s="2">
        <v>0.115</v>
      </c>
      <c r="T173" s="2">
        <f t="shared" si="22"/>
        <v>0.16974259618045945</v>
      </c>
      <c r="U173" s="2">
        <f t="shared" si="23"/>
        <v>0.10804317741489067</v>
      </c>
    </row>
    <row r="174" spans="1:21" x14ac:dyDescent="0.3">
      <c r="A174" s="1" t="s">
        <v>14</v>
      </c>
      <c r="B174" s="2">
        <v>1396</v>
      </c>
      <c r="C174" s="2">
        <v>52943000</v>
      </c>
      <c r="D174" s="2">
        <v>15012000</v>
      </c>
      <c r="E174" s="2">
        <v>29110000</v>
      </c>
      <c r="F174" s="2">
        <v>2564383000</v>
      </c>
      <c r="G174" s="2">
        <v>90999000</v>
      </c>
      <c r="H174" s="2">
        <v>217137000</v>
      </c>
      <c r="I174" s="2">
        <v>4788000</v>
      </c>
      <c r="J174" s="2">
        <v>31.28399114846755</v>
      </c>
      <c r="K174" s="2">
        <f t="shared" si="25"/>
        <v>0.37313050020213701</v>
      </c>
      <c r="L174" s="2">
        <f t="shared" si="18"/>
        <v>535.58542188805347</v>
      </c>
      <c r="M174" s="2">
        <f t="shared" si="24"/>
        <v>17.120111668177902</v>
      </c>
      <c r="N174" s="2">
        <f t="shared" si="19"/>
        <v>2.0645512000352521E-2</v>
      </c>
      <c r="O174" s="2">
        <f t="shared" si="20"/>
        <v>5.8540397436732342E-3</v>
      </c>
      <c r="P174" s="2">
        <f t="shared" si="21"/>
        <v>1.1351658469113233E-2</v>
      </c>
      <c r="Q174" s="2">
        <f t="shared" si="26"/>
        <v>0.27308008860415878</v>
      </c>
      <c r="R174">
        <v>7.826075619458478E-2</v>
      </c>
      <c r="S174" s="2">
        <v>0.14699999999999999</v>
      </c>
      <c r="T174" s="2">
        <f t="shared" si="22"/>
        <v>3.5485728925827381E-2</v>
      </c>
      <c r="U174" s="2">
        <f t="shared" si="23"/>
        <v>8.4674169186116116E-2</v>
      </c>
    </row>
    <row r="175" spans="1:21" x14ac:dyDescent="0.3">
      <c r="A175" s="1" t="s">
        <v>24</v>
      </c>
      <c r="B175" s="2">
        <v>1396</v>
      </c>
      <c r="C175" s="2">
        <v>2605000</v>
      </c>
      <c r="D175" s="2">
        <v>425000</v>
      </c>
      <c r="E175" s="2">
        <v>1260000</v>
      </c>
      <c r="F175" s="2">
        <v>378771000</v>
      </c>
      <c r="G175" s="2">
        <v>15207000</v>
      </c>
      <c r="H175" s="2">
        <v>14621000</v>
      </c>
      <c r="I175" s="2">
        <v>723000</v>
      </c>
      <c r="J175" s="2">
        <v>28.539792353533862</v>
      </c>
      <c r="K175" s="2">
        <f t="shared" si="25"/>
        <v>0.3552074649454548</v>
      </c>
      <c r="L175" s="2">
        <f t="shared" si="18"/>
        <v>523.88796680497921</v>
      </c>
      <c r="M175" s="2">
        <f t="shared" si="24"/>
        <v>18.35640429038056</v>
      </c>
      <c r="N175" s="2">
        <f t="shared" si="19"/>
        <v>6.8775064616879329E-3</v>
      </c>
      <c r="O175" s="2">
        <f t="shared" si="20"/>
        <v>1.1220499985479353E-3</v>
      </c>
      <c r="P175" s="2">
        <f t="shared" si="21"/>
        <v>3.326548230989173E-3</v>
      </c>
      <c r="Q175" s="2">
        <f t="shared" si="26"/>
        <v>0.31085759288207099</v>
      </c>
      <c r="R175">
        <v>7.1451456617557765E-2</v>
      </c>
      <c r="S175" s="2">
        <v>0.128</v>
      </c>
      <c r="T175" s="2">
        <f t="shared" si="22"/>
        <v>4.0148269006866945E-2</v>
      </c>
      <c r="U175" s="2">
        <f t="shared" si="23"/>
        <v>3.8601160067692618E-2</v>
      </c>
    </row>
    <row r="176" spans="1:21" x14ac:dyDescent="0.3">
      <c r="A176" s="1" t="s">
        <v>21</v>
      </c>
      <c r="B176" s="2">
        <v>1396</v>
      </c>
      <c r="C176" s="2">
        <v>3539000</v>
      </c>
      <c r="D176" s="2">
        <v>842000</v>
      </c>
      <c r="E176" s="2">
        <v>1290000</v>
      </c>
      <c r="F176" s="2">
        <v>164221000</v>
      </c>
      <c r="G176" s="2">
        <v>26860000</v>
      </c>
      <c r="H176" s="2">
        <v>9222000</v>
      </c>
      <c r="I176" s="2">
        <v>1622000</v>
      </c>
      <c r="J176" s="2">
        <v>29.295623387291503</v>
      </c>
      <c r="K176" s="2">
        <f t="shared" si="25"/>
        <v>9.7037309195363908E-2</v>
      </c>
      <c r="L176" s="2">
        <f t="shared" si="18"/>
        <v>101.24599260172626</v>
      </c>
      <c r="M176" s="2">
        <f t="shared" si="24"/>
        <v>3.4560108608457525</v>
      </c>
      <c r="N176" s="2">
        <f t="shared" si="19"/>
        <v>2.1550228046352173E-2</v>
      </c>
      <c r="O176" s="2">
        <f t="shared" si="20"/>
        <v>5.1272370768659309E-3</v>
      </c>
      <c r="P176" s="2">
        <f t="shared" si="21"/>
        <v>7.8552682056497042E-3</v>
      </c>
      <c r="Q176" s="2">
        <f t="shared" si="26"/>
        <v>2.3345662209890032E-2</v>
      </c>
      <c r="R176">
        <v>7.6389988909737097E-2</v>
      </c>
      <c r="S176" s="2">
        <v>0.13700000000000001</v>
      </c>
      <c r="T176" s="2">
        <f t="shared" si="22"/>
        <v>0.16356008062306282</v>
      </c>
      <c r="U176" s="2">
        <f t="shared" si="23"/>
        <v>5.6156033637598114E-2</v>
      </c>
    </row>
    <row r="177" spans="1:21" x14ac:dyDescent="0.3">
      <c r="A177" s="1" t="s">
        <v>23</v>
      </c>
      <c r="B177" s="2">
        <v>1396</v>
      </c>
      <c r="C177" s="2">
        <v>5627000</v>
      </c>
      <c r="D177" s="2">
        <v>889000</v>
      </c>
      <c r="E177" s="2">
        <v>2550000</v>
      </c>
      <c r="F177" s="2">
        <v>269754000</v>
      </c>
      <c r="G177" s="2">
        <v>36412000</v>
      </c>
      <c r="H177" s="2">
        <v>23991000</v>
      </c>
      <c r="I177" s="2">
        <v>1967000</v>
      </c>
      <c r="J177" s="2">
        <v>31.475844759619747</v>
      </c>
      <c r="K177" s="2">
        <f t="shared" si="25"/>
        <v>0.22360166743022511</v>
      </c>
      <c r="L177" s="2">
        <f t="shared" si="18"/>
        <v>137.13980681240469</v>
      </c>
      <c r="M177" s="2">
        <f t="shared" si="24"/>
        <v>4.3569857412799564</v>
      </c>
      <c r="N177" s="2">
        <f t="shared" si="19"/>
        <v>2.0859746287358111E-2</v>
      </c>
      <c r="O177" s="2">
        <f t="shared" si="20"/>
        <v>3.2955952460389836E-3</v>
      </c>
      <c r="P177" s="2">
        <f t="shared" si="21"/>
        <v>9.4530572299205938E-3</v>
      </c>
      <c r="Q177" s="2">
        <f t="shared" si="26"/>
        <v>0.10121115353805579</v>
      </c>
      <c r="R177">
        <v>0.11137653116697038</v>
      </c>
      <c r="S177" s="2">
        <v>0.216</v>
      </c>
      <c r="T177" s="2">
        <f t="shared" si="22"/>
        <v>0.13498224308073281</v>
      </c>
      <c r="U177" s="2">
        <f t="shared" si="23"/>
        <v>8.8936586667852938E-2</v>
      </c>
    </row>
    <row r="178" spans="1:21" x14ac:dyDescent="0.3">
      <c r="A178" s="1" t="s">
        <v>27</v>
      </c>
      <c r="B178" s="2">
        <v>1396</v>
      </c>
      <c r="C178" s="2">
        <v>3672000</v>
      </c>
      <c r="D178" s="2">
        <v>712000</v>
      </c>
      <c r="E178" s="2">
        <v>1500000</v>
      </c>
      <c r="F178" s="2">
        <v>206807000</v>
      </c>
      <c r="G178" s="2">
        <v>34335000</v>
      </c>
      <c r="H178" s="2">
        <v>18715000</v>
      </c>
      <c r="I178" s="2">
        <v>1773000</v>
      </c>
      <c r="J178" s="2">
        <v>28.611515109896832</v>
      </c>
      <c r="K178" s="2">
        <f t="shared" si="25"/>
        <v>0.16340571557155714</v>
      </c>
      <c r="L178" s="2">
        <f t="shared" si="18"/>
        <v>116.64241398759165</v>
      </c>
      <c r="M178" s="2">
        <f t="shared" si="24"/>
        <v>4.0767646711321692</v>
      </c>
      <c r="N178" s="2">
        <f t="shared" si="19"/>
        <v>1.7755685252433429E-2</v>
      </c>
      <c r="O178" s="2">
        <f t="shared" si="20"/>
        <v>3.4428235021058281E-3</v>
      </c>
      <c r="P178" s="2">
        <f t="shared" si="21"/>
        <v>7.253139400503851E-3</v>
      </c>
      <c r="Q178" s="2">
        <f t="shared" si="26"/>
        <v>4.9597463656829877E-2</v>
      </c>
      <c r="R178">
        <v>0.10292209141325628</v>
      </c>
      <c r="S178" s="2">
        <v>0.125</v>
      </c>
      <c r="T178" s="2">
        <f t="shared" si="22"/>
        <v>0.16602436087753317</v>
      </c>
      <c r="U178" s="2">
        <f t="shared" si="23"/>
        <v>9.0495002586953047E-2</v>
      </c>
    </row>
    <row r="179" spans="1:21" x14ac:dyDescent="0.3">
      <c r="A179" s="1" t="s">
        <v>29</v>
      </c>
      <c r="B179" s="2">
        <v>1396</v>
      </c>
      <c r="C179" s="2">
        <v>30529000</v>
      </c>
      <c r="D179" s="2">
        <v>12042000</v>
      </c>
      <c r="E179" s="2">
        <v>15740000</v>
      </c>
      <c r="F179" s="2">
        <v>334920000</v>
      </c>
      <c r="G179" s="2">
        <v>31406000</v>
      </c>
      <c r="H179" s="2">
        <v>116240000</v>
      </c>
      <c r="I179" s="2">
        <v>1441000</v>
      </c>
      <c r="J179" s="2">
        <v>30.950163949364178</v>
      </c>
      <c r="K179" s="2">
        <f t="shared" si="25"/>
        <v>0.14387980586967586</v>
      </c>
      <c r="L179" s="2">
        <f t="shared" si="18"/>
        <v>232.42192921582236</v>
      </c>
      <c r="M179" s="2">
        <f t="shared" si="24"/>
        <v>7.5095540558710701</v>
      </c>
      <c r="N179" s="2">
        <f t="shared" si="19"/>
        <v>9.115311119073212E-2</v>
      </c>
      <c r="O179" s="2">
        <f t="shared" si="20"/>
        <v>3.5954854890720173E-2</v>
      </c>
      <c r="P179" s="2">
        <f t="shared" si="21"/>
        <v>4.6996297623313033E-2</v>
      </c>
      <c r="Q179" s="2">
        <f t="shared" si="26"/>
        <v>8.0850700277477733E-2</v>
      </c>
      <c r="R179">
        <v>7.7301702928379401E-2</v>
      </c>
      <c r="S179" s="2">
        <v>7.9000000000000001E-2</v>
      </c>
      <c r="T179" s="2">
        <f t="shared" si="22"/>
        <v>9.3771646960468177E-2</v>
      </c>
      <c r="U179" s="2">
        <f t="shared" si="23"/>
        <v>0.34706795652693179</v>
      </c>
    </row>
    <row r="180" spans="1:21" x14ac:dyDescent="0.3">
      <c r="A180" s="1" t="s">
        <v>28</v>
      </c>
      <c r="B180" s="2">
        <v>1396</v>
      </c>
      <c r="C180" s="2">
        <v>13804000</v>
      </c>
      <c r="D180" s="2">
        <v>2657000</v>
      </c>
      <c r="E180" s="2">
        <v>6510000</v>
      </c>
      <c r="F180" s="2">
        <v>601836000</v>
      </c>
      <c r="G180" s="2">
        <v>126671000</v>
      </c>
      <c r="H180" s="2">
        <v>70163000</v>
      </c>
      <c r="I180" s="2">
        <v>3312000</v>
      </c>
      <c r="J180" s="2">
        <v>31.444173460038609</v>
      </c>
      <c r="K180" s="2">
        <f t="shared" si="25"/>
        <v>0.17395222546024836</v>
      </c>
      <c r="L180" s="2">
        <f t="shared" si="18"/>
        <v>181.71376811594203</v>
      </c>
      <c r="M180" s="2">
        <f t="shared" si="24"/>
        <v>5.778932887101524</v>
      </c>
      <c r="N180" s="2">
        <f t="shared" si="19"/>
        <v>2.2936481034700484E-2</v>
      </c>
      <c r="O180" s="2">
        <f t="shared" si="20"/>
        <v>4.4148239719790771E-3</v>
      </c>
      <c r="P180" s="2">
        <f t="shared" si="21"/>
        <v>1.0816900285127509E-2</v>
      </c>
      <c r="Q180" s="2">
        <f t="shared" si="26"/>
        <v>9.0460476771079407E-2</v>
      </c>
      <c r="R180">
        <v>8.0447808377089133E-2</v>
      </c>
      <c r="S180" s="2">
        <v>0.1</v>
      </c>
      <c r="T180" s="2">
        <f t="shared" si="22"/>
        <v>0.21047428203032056</v>
      </c>
      <c r="U180" s="2">
        <f t="shared" si="23"/>
        <v>0.1165815936567437</v>
      </c>
    </row>
    <row r="181" spans="1:21" x14ac:dyDescent="0.3">
      <c r="A181" s="1" t="s">
        <v>19</v>
      </c>
      <c r="B181" s="2">
        <v>1396</v>
      </c>
      <c r="C181" s="2">
        <v>12888000</v>
      </c>
      <c r="D181" s="2">
        <v>3950000</v>
      </c>
      <c r="E181" s="2">
        <v>6810000</v>
      </c>
      <c r="F181" s="2">
        <v>264608000</v>
      </c>
      <c r="G181" s="2">
        <v>35834000</v>
      </c>
      <c r="H181" s="2">
        <v>98102000</v>
      </c>
      <c r="I181" s="2">
        <v>1289000</v>
      </c>
      <c r="J181" s="2">
        <v>30.98364957230449</v>
      </c>
      <c r="K181" s="2">
        <f t="shared" si="25"/>
        <v>4.7790638277652162E-2</v>
      </c>
      <c r="L181" s="2">
        <f t="shared" si="18"/>
        <v>205.28161365399535</v>
      </c>
      <c r="M181" s="2">
        <f t="shared" si="24"/>
        <v>6.6254820360959492</v>
      </c>
      <c r="N181" s="2">
        <f t="shared" si="19"/>
        <v>4.8706010400290239E-2</v>
      </c>
      <c r="O181" s="2">
        <f t="shared" si="20"/>
        <v>1.4927742169548917E-2</v>
      </c>
      <c r="P181" s="2">
        <f t="shared" si="21"/>
        <v>2.5736183335348894E-2</v>
      </c>
      <c r="Q181" s="2">
        <f t="shared" si="26"/>
        <v>-8.7572482132573844E-3</v>
      </c>
      <c r="R181">
        <v>8.0272209904470204E-2</v>
      </c>
      <c r="S181" s="2">
        <v>0.107</v>
      </c>
      <c r="T181" s="2">
        <f t="shared" si="22"/>
        <v>0.13542296529205466</v>
      </c>
      <c r="U181" s="2">
        <f t="shared" si="23"/>
        <v>0.37074464868787038</v>
      </c>
    </row>
    <row r="182" spans="1:21" x14ac:dyDescent="0.3">
      <c r="A182" s="1" t="s">
        <v>20</v>
      </c>
      <c r="B182" s="2">
        <v>1396</v>
      </c>
      <c r="C182" s="2">
        <v>5727000</v>
      </c>
      <c r="D182" s="2">
        <v>854000</v>
      </c>
      <c r="E182" s="2">
        <v>2960000</v>
      </c>
      <c r="F182" s="2">
        <v>173006000</v>
      </c>
      <c r="G182" s="2">
        <v>12018000</v>
      </c>
      <c r="H182" s="2">
        <v>33085000</v>
      </c>
      <c r="I182" s="2">
        <v>1320000</v>
      </c>
      <c r="J182" s="2">
        <v>34.781523600687123</v>
      </c>
      <c r="K182" s="2">
        <f t="shared" si="25"/>
        <v>0.1245620535220972</v>
      </c>
      <c r="L182" s="2">
        <f t="shared" si="18"/>
        <v>131.06515151515151</v>
      </c>
      <c r="M182" s="2">
        <f t="shared" si="24"/>
        <v>3.7682406619059745</v>
      </c>
      <c r="N182" s="2">
        <f t="shared" si="19"/>
        <v>3.3102898165381547E-2</v>
      </c>
      <c r="O182" s="2">
        <f t="shared" si="20"/>
        <v>4.9362449857230381E-3</v>
      </c>
      <c r="P182" s="2">
        <f t="shared" si="21"/>
        <v>1.7109233205784769E-2</v>
      </c>
      <c r="Q182" s="2">
        <f t="shared" si="26"/>
        <v>3.2157796033594033E-2</v>
      </c>
      <c r="R182">
        <v>7.7809052219072042E-2</v>
      </c>
      <c r="S182" s="2">
        <v>0.109</v>
      </c>
      <c r="T182" s="2">
        <f t="shared" si="22"/>
        <v>6.9465798874027485E-2</v>
      </c>
      <c r="U182" s="2">
        <f t="shared" si="23"/>
        <v>0.19123614209911796</v>
      </c>
    </row>
    <row r="183" spans="1:21" x14ac:dyDescent="0.3">
      <c r="A183" s="1" t="s">
        <v>16</v>
      </c>
      <c r="B183" s="2">
        <v>1396</v>
      </c>
      <c r="C183" s="2">
        <v>4490000</v>
      </c>
      <c r="D183" s="2">
        <v>1053000</v>
      </c>
      <c r="E183" s="2">
        <v>2230000</v>
      </c>
      <c r="F183" s="2">
        <v>157868000</v>
      </c>
      <c r="G183" s="2">
        <v>19327000</v>
      </c>
      <c r="H183" s="2">
        <v>45395000</v>
      </c>
      <c r="I183" s="2">
        <v>716000</v>
      </c>
      <c r="J183" s="2">
        <v>32.915665759305227</v>
      </c>
      <c r="K183" s="2">
        <f t="shared" si="25"/>
        <v>8.6272620931672747E-2</v>
      </c>
      <c r="L183" s="2">
        <f t="shared" si="18"/>
        <v>220.48603351955308</v>
      </c>
      <c r="M183" s="2">
        <f t="shared" si="24"/>
        <v>6.6985135628685226</v>
      </c>
      <c r="N183" s="2">
        <f t="shared" si="19"/>
        <v>2.8441482757746977E-2</v>
      </c>
      <c r="O183" s="2">
        <f t="shared" si="20"/>
        <v>6.67012947525781E-3</v>
      </c>
      <c r="P183" s="2">
        <f t="shared" si="21"/>
        <v>1.4125725289482352E-2</v>
      </c>
      <c r="Q183" s="2">
        <f t="shared" si="26"/>
        <v>-1.6730200881331057E-5</v>
      </c>
      <c r="R183">
        <v>8.3917276292729645E-2</v>
      </c>
      <c r="S183" s="2">
        <v>7.9000000000000001E-2</v>
      </c>
      <c r="T183" s="2">
        <f t="shared" si="22"/>
        <v>0.12242506397750019</v>
      </c>
      <c r="U183" s="2">
        <f t="shared" si="23"/>
        <v>0.28755035852737731</v>
      </c>
    </row>
    <row r="184" spans="1:21" x14ac:dyDescent="0.3">
      <c r="A184" s="1" t="s">
        <v>17</v>
      </c>
      <c r="B184" s="2">
        <v>1396</v>
      </c>
      <c r="C184" s="2">
        <v>4941000</v>
      </c>
      <c r="D184" s="2">
        <v>742000</v>
      </c>
      <c r="E184" s="2">
        <v>2390000</v>
      </c>
      <c r="F184" s="2">
        <v>248816000</v>
      </c>
      <c r="G184" s="2">
        <v>47087000</v>
      </c>
      <c r="H184" s="2">
        <v>29719000</v>
      </c>
      <c r="I184" s="2">
        <v>2842000</v>
      </c>
      <c r="J184" s="2">
        <v>30.794067077443561</v>
      </c>
      <c r="K184" s="2">
        <f t="shared" si="25"/>
        <v>0.2101356937892126</v>
      </c>
      <c r="L184" s="2">
        <f t="shared" si="18"/>
        <v>87.549612948627725</v>
      </c>
      <c r="M184" s="2">
        <f t="shared" si="24"/>
        <v>2.8430675535144627</v>
      </c>
      <c r="N184" s="2">
        <f t="shared" si="19"/>
        <v>1.9858047713973377E-2</v>
      </c>
      <c r="O184" s="2">
        <f t="shared" si="20"/>
        <v>2.9821233361198639E-3</v>
      </c>
      <c r="P184" s="2">
        <f t="shared" si="21"/>
        <v>9.6054916082567044E-3</v>
      </c>
      <c r="Q184" s="2">
        <f t="shared" si="26"/>
        <v>0.13251813293695786</v>
      </c>
      <c r="R184">
        <v>6.8259711627196532E-2</v>
      </c>
      <c r="S184" s="2">
        <v>0.122</v>
      </c>
      <c r="T184" s="2">
        <f t="shared" si="22"/>
        <v>0.18924426081923992</v>
      </c>
      <c r="U184" s="2">
        <f t="shared" si="23"/>
        <v>0.11944167577647739</v>
      </c>
    </row>
    <row r="185" spans="1:21" x14ac:dyDescent="0.3">
      <c r="A185" s="1" t="s">
        <v>36</v>
      </c>
      <c r="B185" s="2">
        <v>1396</v>
      </c>
      <c r="C185" s="2">
        <v>543632000</v>
      </c>
      <c r="D185" s="2">
        <v>255925000</v>
      </c>
      <c r="E185" s="2">
        <v>197033000</v>
      </c>
      <c r="F185" s="2">
        <v>4039736000</v>
      </c>
      <c r="G185" s="2">
        <v>66224000</v>
      </c>
      <c r="H185" s="2">
        <v>529616000</v>
      </c>
      <c r="I185" s="2">
        <v>13468000</v>
      </c>
      <c r="J185" s="2">
        <v>31.579842893836013</v>
      </c>
      <c r="K185" s="2">
        <f t="shared" si="25"/>
        <v>0.15086423016965531</v>
      </c>
      <c r="L185" s="2">
        <f t="shared" si="18"/>
        <v>299.95069795069793</v>
      </c>
      <c r="M185" s="2">
        <f t="shared" si="24"/>
        <v>9.4981694164553474</v>
      </c>
      <c r="N185" s="2">
        <f t="shared" si="19"/>
        <v>0.13457116999724736</v>
      </c>
      <c r="O185" s="2">
        <f t="shared" si="20"/>
        <v>6.335191210514747E-2</v>
      </c>
      <c r="P185" s="2">
        <f t="shared" si="21"/>
        <v>4.877373174880735E-2</v>
      </c>
      <c r="Q185" s="2">
        <f t="shared" si="26"/>
        <v>3.7566042058235681E-2</v>
      </c>
      <c r="R185">
        <v>8.1202245403432294E-2</v>
      </c>
      <c r="S185" s="2">
        <v>0.11</v>
      </c>
      <c r="T185" s="2">
        <f t="shared" si="22"/>
        <v>1.6393150443494327E-2</v>
      </c>
      <c r="U185" s="2">
        <f t="shared" si="23"/>
        <v>0.13110163634455321</v>
      </c>
    </row>
    <row r="186" spans="1:21" x14ac:dyDescent="0.3">
      <c r="A186" s="1" t="s">
        <v>32</v>
      </c>
      <c r="B186" s="2">
        <v>1396</v>
      </c>
      <c r="C186" s="2">
        <v>14731000</v>
      </c>
      <c r="D186" s="2">
        <v>7053000</v>
      </c>
      <c r="E186" s="2">
        <v>5360000</v>
      </c>
      <c r="F186" s="2">
        <v>311549000</v>
      </c>
      <c r="G186" s="2">
        <v>27640000</v>
      </c>
      <c r="H186" s="2">
        <v>80009000</v>
      </c>
      <c r="I186" s="2">
        <v>1167000</v>
      </c>
      <c r="J186" s="2">
        <v>31.286015630939211</v>
      </c>
      <c r="K186" s="2">
        <f t="shared" si="25"/>
        <v>0.16774239493845486</v>
      </c>
      <c r="L186" s="2">
        <f t="shared" si="18"/>
        <v>266.96572407883463</v>
      </c>
      <c r="M186" s="2">
        <f t="shared" si="24"/>
        <v>8.5330688071007739</v>
      </c>
      <c r="N186" s="2">
        <f t="shared" si="19"/>
        <v>4.7283091905286165E-2</v>
      </c>
      <c r="O186" s="2">
        <f t="shared" si="20"/>
        <v>2.2638493463307537E-2</v>
      </c>
      <c r="P186" s="2">
        <f t="shared" si="21"/>
        <v>1.7204356297083286E-2</v>
      </c>
      <c r="Q186" s="2">
        <f t="shared" si="26"/>
        <v>7.8702101029760593E-2</v>
      </c>
      <c r="R186">
        <v>8.3521499964124071E-2</v>
      </c>
      <c r="S186" s="2">
        <v>0.128</v>
      </c>
      <c r="T186" s="2">
        <f t="shared" si="22"/>
        <v>8.8717986576750368E-2</v>
      </c>
      <c r="U186" s="2">
        <f t="shared" si="23"/>
        <v>0.25681032518159264</v>
      </c>
    </row>
    <row r="187" spans="1:21" x14ac:dyDescent="0.3">
      <c r="A187" s="1" t="s">
        <v>15</v>
      </c>
      <c r="B187" s="2">
        <v>1396</v>
      </c>
      <c r="C187" s="2">
        <v>8314000</v>
      </c>
      <c r="D187" s="2">
        <v>1978000</v>
      </c>
      <c r="E187" s="2">
        <v>4800000</v>
      </c>
      <c r="F187" s="2">
        <v>178577000</v>
      </c>
      <c r="G187" s="2">
        <v>27118000</v>
      </c>
      <c r="H187" s="2">
        <v>64387000</v>
      </c>
      <c r="I187" s="2">
        <v>1071000</v>
      </c>
      <c r="J187" s="2">
        <v>30.643353419639286</v>
      </c>
      <c r="K187" s="2">
        <f t="shared" si="25"/>
        <v>0.15497849497138053</v>
      </c>
      <c r="L187" s="2">
        <f t="shared" si="18"/>
        <v>166.73856209150327</v>
      </c>
      <c r="M187" s="2">
        <f t="shared" si="24"/>
        <v>5.4412635525928028</v>
      </c>
      <c r="N187" s="2">
        <f t="shared" si="19"/>
        <v>4.6556947423240395E-2</v>
      </c>
      <c r="O187" s="2">
        <f t="shared" si="20"/>
        <v>1.1076454414622263E-2</v>
      </c>
      <c r="P187" s="2">
        <f t="shared" si="21"/>
        <v>2.6879161370165251E-2</v>
      </c>
      <c r="Q187" s="2">
        <f t="shared" si="26"/>
        <v>7.284732821744716E-2</v>
      </c>
      <c r="R187">
        <v>6.8636417249816617E-2</v>
      </c>
      <c r="S187" s="2">
        <v>0.104</v>
      </c>
      <c r="T187" s="2">
        <f t="shared" si="22"/>
        <v>0.15185606209086278</v>
      </c>
      <c r="U187" s="2">
        <f t="shared" si="23"/>
        <v>0.3605559506543396</v>
      </c>
    </row>
    <row r="188" spans="1:21" x14ac:dyDescent="0.3">
      <c r="A188" s="1" t="s">
        <v>7</v>
      </c>
      <c r="B188" s="2">
        <v>1397</v>
      </c>
      <c r="C188" s="2">
        <v>20591000</v>
      </c>
      <c r="D188" s="2">
        <v>4246000</v>
      </c>
      <c r="E188" s="2">
        <v>10553000</v>
      </c>
      <c r="F188" s="2">
        <v>691349000</v>
      </c>
      <c r="G188" s="2">
        <v>37380000</v>
      </c>
      <c r="H188" s="2">
        <v>160495000</v>
      </c>
      <c r="I188" s="2">
        <v>2812000</v>
      </c>
      <c r="J188" s="2">
        <v>45.636676252255143</v>
      </c>
      <c r="K188" s="2">
        <f t="shared" si="25"/>
        <v>0.39785635430609528</v>
      </c>
      <c r="L188" s="2">
        <f t="shared" si="18"/>
        <v>245.85668563300143</v>
      </c>
      <c r="M188" s="2">
        <f t="shared" si="24"/>
        <v>5.3872609888160374</v>
      </c>
      <c r="N188" s="2">
        <f t="shared" si="19"/>
        <v>2.9783799499239892E-2</v>
      </c>
      <c r="O188" s="2">
        <f t="shared" si="20"/>
        <v>6.1416158843073465E-3</v>
      </c>
      <c r="P188" s="2">
        <f t="shared" si="21"/>
        <v>1.5264359968698878E-2</v>
      </c>
      <c r="Q188" s="2">
        <f t="shared" si="26"/>
        <v>-3.8087710731909544E-2</v>
      </c>
      <c r="R188">
        <v>0.23491701661597844</v>
      </c>
      <c r="S188" s="2">
        <v>0.14699999999999999</v>
      </c>
      <c r="T188" s="2">
        <f t="shared" si="22"/>
        <v>5.4068205783186205E-2</v>
      </c>
      <c r="U188" s="2">
        <f t="shared" si="23"/>
        <v>0.23214758392649731</v>
      </c>
    </row>
    <row r="189" spans="1:21" x14ac:dyDescent="0.3">
      <c r="A189" s="1" t="s">
        <v>5</v>
      </c>
      <c r="B189" s="2">
        <v>1397</v>
      </c>
      <c r="C189" s="2">
        <v>3690000</v>
      </c>
      <c r="D189" s="2">
        <v>444000</v>
      </c>
      <c r="E189" s="2">
        <v>1564000</v>
      </c>
      <c r="F189" s="2">
        <v>235332000</v>
      </c>
      <c r="G189" s="2">
        <v>45265000</v>
      </c>
      <c r="H189" s="2">
        <v>33704000</v>
      </c>
      <c r="I189" s="2">
        <v>1287000</v>
      </c>
      <c r="J189" s="2">
        <v>45.745184589297338</v>
      </c>
      <c r="K189" s="2">
        <f t="shared" si="25"/>
        <v>0.34903264639284587</v>
      </c>
      <c r="L189" s="2">
        <f t="shared" si="18"/>
        <v>182.85314685314685</v>
      </c>
      <c r="M189" s="2">
        <f t="shared" si="24"/>
        <v>3.9972108210910497</v>
      </c>
      <c r="N189" s="2">
        <f t="shared" si="19"/>
        <v>1.5679975523940647E-2</v>
      </c>
      <c r="O189" s="2">
        <f t="shared" si="20"/>
        <v>1.8866962419050533E-3</v>
      </c>
      <c r="P189" s="2">
        <f t="shared" si="21"/>
        <v>6.6459300052691518E-3</v>
      </c>
      <c r="Q189" s="2">
        <f t="shared" si="26"/>
        <v>-6.1118754508561253E-2</v>
      </c>
      <c r="R189">
        <v>0.23650373058762342</v>
      </c>
      <c r="S189" s="2">
        <v>9.1999999999999998E-2</v>
      </c>
      <c r="T189" s="2">
        <f t="shared" si="22"/>
        <v>0.19234528240953205</v>
      </c>
      <c r="U189" s="2">
        <f t="shared" si="23"/>
        <v>0.14321894175037819</v>
      </c>
    </row>
    <row r="190" spans="1:21" x14ac:dyDescent="0.3">
      <c r="A190" s="1" t="s">
        <v>4</v>
      </c>
      <c r="B190" s="2">
        <v>1397</v>
      </c>
      <c r="C190" s="2">
        <v>24986000</v>
      </c>
      <c r="D190" s="2">
        <v>6945000</v>
      </c>
      <c r="E190" s="2">
        <v>11244000</v>
      </c>
      <c r="F190" s="2">
        <v>874263000</v>
      </c>
      <c r="G190" s="2">
        <v>85997000</v>
      </c>
      <c r="H190" s="2">
        <v>280016000</v>
      </c>
      <c r="I190" s="2">
        <v>3981000</v>
      </c>
      <c r="J190" s="2">
        <v>45.209772485795462</v>
      </c>
      <c r="K190" s="2">
        <f t="shared" si="25"/>
        <v>0.43408788937552284</v>
      </c>
      <c r="L190" s="2">
        <f t="shared" si="18"/>
        <v>219.60889223813112</v>
      </c>
      <c r="M190" s="2">
        <f t="shared" si="24"/>
        <v>4.8575535810787462</v>
      </c>
      <c r="N190" s="2">
        <f t="shared" si="19"/>
        <v>2.8579500676569867E-2</v>
      </c>
      <c r="O190" s="2">
        <f t="shared" si="20"/>
        <v>7.9438338348986511E-3</v>
      </c>
      <c r="P190" s="2">
        <f t="shared" si="21"/>
        <v>1.2861118450626414E-2</v>
      </c>
      <c r="Q190" s="2">
        <f t="shared" si="26"/>
        <v>-6.9255544877222838E-2</v>
      </c>
      <c r="R190">
        <v>0.28577355430273288</v>
      </c>
      <c r="S190" s="2" t="s">
        <v>53</v>
      </c>
      <c r="T190" s="2">
        <f t="shared" si="22"/>
        <v>9.8365137264187094E-2</v>
      </c>
      <c r="U190" s="2">
        <f t="shared" si="23"/>
        <v>0.32028805977148755</v>
      </c>
    </row>
    <row r="191" spans="1:21" x14ac:dyDescent="0.3">
      <c r="A191" s="1" t="s">
        <v>3</v>
      </c>
      <c r="B191" s="2">
        <v>1397</v>
      </c>
      <c r="C191" s="2">
        <v>8786000</v>
      </c>
      <c r="D191" s="2">
        <v>1579000</v>
      </c>
      <c r="E191" s="2">
        <v>3727000</v>
      </c>
      <c r="F191" s="2">
        <v>517814000</v>
      </c>
      <c r="G191" s="2">
        <v>106300000</v>
      </c>
      <c r="H191" s="2">
        <v>70631000</v>
      </c>
      <c r="I191" s="2">
        <v>3351000</v>
      </c>
      <c r="J191" s="2">
        <v>46.948365702093895</v>
      </c>
      <c r="K191" s="2">
        <f t="shared" si="25"/>
        <v>0.45177696284583208</v>
      </c>
      <c r="L191" s="2">
        <f t="shared" si="18"/>
        <v>154.52521635332735</v>
      </c>
      <c r="M191" s="2">
        <f t="shared" si="24"/>
        <v>3.2913864847575631</v>
      </c>
      <c r="N191" s="2">
        <f t="shared" si="19"/>
        <v>1.6967482532337867E-2</v>
      </c>
      <c r="O191" s="2">
        <f t="shared" si="20"/>
        <v>3.0493574912999651E-3</v>
      </c>
      <c r="P191" s="2">
        <f t="shared" si="21"/>
        <v>7.1975651488758513E-3</v>
      </c>
      <c r="Q191" s="2">
        <f t="shared" si="26"/>
        <v>-1.5552912171008182E-2</v>
      </c>
      <c r="R191">
        <v>0.26396281343744477</v>
      </c>
      <c r="S191" s="2">
        <v>0.14699999999999999</v>
      </c>
      <c r="T191" s="2">
        <f t="shared" si="22"/>
        <v>0.20528606797035229</v>
      </c>
      <c r="U191" s="2">
        <f t="shared" si="23"/>
        <v>0.13640226027106259</v>
      </c>
    </row>
    <row r="192" spans="1:21" x14ac:dyDescent="0.3">
      <c r="A192" s="1" t="s">
        <v>9</v>
      </c>
      <c r="B192" s="2">
        <v>1397</v>
      </c>
      <c r="C192" s="2">
        <v>26601000</v>
      </c>
      <c r="D192" s="2">
        <v>10153000</v>
      </c>
      <c r="E192" s="2">
        <v>11960000</v>
      </c>
      <c r="F192" s="2">
        <v>1492515000</v>
      </c>
      <c r="G192" s="2">
        <v>36946000</v>
      </c>
      <c r="H192" s="2">
        <v>288812000</v>
      </c>
      <c r="I192" s="2">
        <v>1201000</v>
      </c>
      <c r="J192" s="2">
        <v>46.88363988177251</v>
      </c>
      <c r="K192" s="2">
        <f t="shared" si="25"/>
        <v>0.61416143398822021</v>
      </c>
      <c r="L192" s="2">
        <f t="shared" si="18"/>
        <v>1242.7268942547876</v>
      </c>
      <c r="M192" s="2">
        <f t="shared" si="24"/>
        <v>26.506621443825583</v>
      </c>
      <c r="N192" s="2">
        <f t="shared" si="19"/>
        <v>1.7822936452899972E-2</v>
      </c>
      <c r="O192" s="2">
        <f t="shared" si="20"/>
        <v>6.802611699044901E-3</v>
      </c>
      <c r="P192" s="2">
        <f t="shared" si="21"/>
        <v>8.0133197991309971E-3</v>
      </c>
      <c r="Q192" s="2">
        <f t="shared" si="26"/>
        <v>2.8885452969337842E-2</v>
      </c>
      <c r="R192">
        <v>0.27421956009880843</v>
      </c>
      <c r="S192" s="2">
        <v>0.105</v>
      </c>
      <c r="T192" s="2">
        <f t="shared" si="22"/>
        <v>2.4754190075141624E-2</v>
      </c>
      <c r="U192" s="2">
        <f t="shared" si="23"/>
        <v>0.19350693292864729</v>
      </c>
    </row>
    <row r="193" spans="1:21" x14ac:dyDescent="0.3">
      <c r="A193" s="1" t="s">
        <v>10</v>
      </c>
      <c r="B193" s="2">
        <v>1397</v>
      </c>
      <c r="C193" s="2">
        <v>3101000</v>
      </c>
      <c r="D193" s="2">
        <v>579000</v>
      </c>
      <c r="E193" s="2">
        <v>1258000</v>
      </c>
      <c r="F193" s="2">
        <v>159556000</v>
      </c>
      <c r="G193" s="2">
        <v>33617000</v>
      </c>
      <c r="H193" s="2">
        <v>24177000</v>
      </c>
      <c r="I193" s="2">
        <v>968000</v>
      </c>
      <c r="J193" s="2">
        <v>45.085084504742646</v>
      </c>
      <c r="K193" s="2">
        <f t="shared" si="25"/>
        <v>0.3744282404017607</v>
      </c>
      <c r="L193" s="2">
        <f t="shared" si="18"/>
        <v>164.8305785123967</v>
      </c>
      <c r="M193" s="2">
        <f t="shared" si="24"/>
        <v>3.6559891219690992</v>
      </c>
      <c r="N193" s="2">
        <f t="shared" si="19"/>
        <v>1.9435182631803254E-2</v>
      </c>
      <c r="O193" s="2">
        <f t="shared" si="20"/>
        <v>3.6288199754318231E-3</v>
      </c>
      <c r="P193" s="2">
        <f t="shared" si="21"/>
        <v>7.8843791521472084E-3</v>
      </c>
      <c r="Q193" s="2">
        <f t="shared" si="26"/>
        <v>-0.13111287483933634</v>
      </c>
      <c r="R193">
        <v>0.31496615731784744</v>
      </c>
      <c r="S193" s="2">
        <v>0.17399999999999999</v>
      </c>
      <c r="T193" s="2">
        <f t="shared" si="22"/>
        <v>0.21069091729549499</v>
      </c>
      <c r="U193" s="2">
        <f t="shared" si="23"/>
        <v>0.15152673669432676</v>
      </c>
    </row>
    <row r="194" spans="1:21" x14ac:dyDescent="0.3">
      <c r="A194" s="1" t="s">
        <v>6</v>
      </c>
      <c r="B194" s="2">
        <v>1397</v>
      </c>
      <c r="C194" s="2">
        <v>67145000</v>
      </c>
      <c r="D194" s="2">
        <v>23994000</v>
      </c>
      <c r="E194" s="2">
        <v>32042000</v>
      </c>
      <c r="F194" s="2">
        <v>1437163000</v>
      </c>
      <c r="G194" s="2">
        <v>91986000</v>
      </c>
      <c r="H194" s="2">
        <v>448499000</v>
      </c>
      <c r="I194" s="2">
        <v>5236000</v>
      </c>
      <c r="J194" s="2">
        <v>46.846818603966213</v>
      </c>
      <c r="K194" s="2">
        <f t="shared" si="25"/>
        <v>0.40143892047809293</v>
      </c>
      <c r="L194" s="2">
        <f t="shared" ref="L194:L257" si="27">F194/I194</f>
        <v>274.47727272727275</v>
      </c>
      <c r="M194" s="2">
        <f t="shared" si="24"/>
        <v>5.8590376231873842</v>
      </c>
      <c r="N194" s="2">
        <f t="shared" ref="N194:N257" si="28">C194/F194</f>
        <v>4.6720518131902922E-2</v>
      </c>
      <c r="O194" s="2">
        <f t="shared" ref="O194:O249" si="29">D194/F194</f>
        <v>1.6695392241520272E-2</v>
      </c>
      <c r="P194" s="2">
        <f t="shared" ref="P194:P249" si="30">E194/F194</f>
        <v>2.2295313753554747E-2</v>
      </c>
      <c r="Q194" s="2">
        <f t="shared" si="26"/>
        <v>-2.9656073987799531E-2</v>
      </c>
      <c r="R194">
        <v>0.23726496803538993</v>
      </c>
      <c r="S194" s="2">
        <v>0.13700000000000001</v>
      </c>
      <c r="T194" s="2">
        <f t="shared" ref="T194:T249" si="31">G194/F194</f>
        <v>6.4005265930169364E-2</v>
      </c>
      <c r="U194" s="2">
        <f t="shared" ref="U194:U281" si="32">H194/F194</f>
        <v>0.31207246498831376</v>
      </c>
    </row>
    <row r="195" spans="1:21" x14ac:dyDescent="0.3">
      <c r="A195" s="1" t="s">
        <v>18</v>
      </c>
      <c r="B195" s="2">
        <v>1397</v>
      </c>
      <c r="C195" s="2">
        <v>23387000</v>
      </c>
      <c r="D195" s="2">
        <v>4706000</v>
      </c>
      <c r="E195" s="2">
        <v>10970000</v>
      </c>
      <c r="F195" s="2">
        <v>1110456000</v>
      </c>
      <c r="G195" s="2">
        <v>167879000</v>
      </c>
      <c r="H195" s="2">
        <v>128014000</v>
      </c>
      <c r="I195" s="2">
        <v>4954000</v>
      </c>
      <c r="J195" s="2">
        <v>46.368756203472195</v>
      </c>
      <c r="K195" s="2">
        <f t="shared" si="25"/>
        <v>0.34059937609256236</v>
      </c>
      <c r="L195" s="2">
        <f t="shared" si="27"/>
        <v>224.1534113847396</v>
      </c>
      <c r="M195" s="2">
        <f t="shared" si="24"/>
        <v>4.8341475971692018</v>
      </c>
      <c r="N195" s="2">
        <f t="shared" si="28"/>
        <v>2.1060717398978437E-2</v>
      </c>
      <c r="O195" s="2">
        <f t="shared" si="29"/>
        <v>4.237898665052915E-3</v>
      </c>
      <c r="P195" s="2">
        <f t="shared" si="30"/>
        <v>9.8788245549576038E-3</v>
      </c>
      <c r="Q195" s="2">
        <f t="shared" si="26"/>
        <v>-7.2588366163715515E-2</v>
      </c>
      <c r="R195">
        <v>0.24414643325193736</v>
      </c>
      <c r="S195" s="2">
        <v>8.8999999999999996E-2</v>
      </c>
      <c r="T195" s="2">
        <f t="shared" si="31"/>
        <v>0.15118023586706722</v>
      </c>
      <c r="U195" s="2">
        <f t="shared" si="32"/>
        <v>0.11528056942373223</v>
      </c>
    </row>
    <row r="196" spans="1:21" x14ac:dyDescent="0.3">
      <c r="A196" s="1" t="s">
        <v>26</v>
      </c>
      <c r="B196" s="2">
        <v>1397</v>
      </c>
      <c r="C196" s="2">
        <v>10208000</v>
      </c>
      <c r="D196" s="2">
        <v>2019000</v>
      </c>
      <c r="E196" s="2">
        <v>4664000</v>
      </c>
      <c r="F196" s="2">
        <v>539122000</v>
      </c>
      <c r="G196" s="2">
        <v>105233000</v>
      </c>
      <c r="H196" s="2">
        <v>72042000</v>
      </c>
      <c r="I196" s="2">
        <v>2552000</v>
      </c>
      <c r="J196" s="2">
        <v>46.652850254576556</v>
      </c>
      <c r="K196" s="2">
        <f t="shared" si="25"/>
        <v>0.32525251532053284</v>
      </c>
      <c r="L196" s="2">
        <f t="shared" si="27"/>
        <v>211.25470219435738</v>
      </c>
      <c r="M196" s="2">
        <f t="shared" ref="M196:M259" si="33">(F196)/(I196*J196)</f>
        <v>4.5282271295660799</v>
      </c>
      <c r="N196" s="2">
        <f t="shared" si="28"/>
        <v>1.893448978153368E-2</v>
      </c>
      <c r="O196" s="2">
        <f t="shared" si="29"/>
        <v>3.7449779456226978E-3</v>
      </c>
      <c r="P196" s="2">
        <f t="shared" si="30"/>
        <v>8.6511030898386628E-3</v>
      </c>
      <c r="Q196" s="2">
        <f t="shared" si="26"/>
        <v>-9.0739991156478822E-2</v>
      </c>
      <c r="R196">
        <v>0.24212347081496305</v>
      </c>
      <c r="S196" s="2">
        <v>0.114</v>
      </c>
      <c r="T196" s="2">
        <f t="shared" si="31"/>
        <v>0.19519329576607891</v>
      </c>
      <c r="U196" s="2">
        <f t="shared" si="32"/>
        <v>0.13362838096015373</v>
      </c>
    </row>
    <row r="197" spans="1:21" x14ac:dyDescent="0.3">
      <c r="A197" s="1" t="s">
        <v>25</v>
      </c>
      <c r="B197" s="2">
        <v>1397</v>
      </c>
      <c r="C197" s="2">
        <v>4285000</v>
      </c>
      <c r="D197" s="2">
        <v>689000</v>
      </c>
      <c r="E197" s="2">
        <v>1739000</v>
      </c>
      <c r="F197" s="2">
        <v>287111000</v>
      </c>
      <c r="G197" s="2">
        <v>66755000</v>
      </c>
      <c r="H197" s="2">
        <v>26135000</v>
      </c>
      <c r="I197" s="2">
        <v>1921000</v>
      </c>
      <c r="J197" s="2">
        <v>44.939996046438495</v>
      </c>
      <c r="K197" s="2">
        <f t="shared" si="25"/>
        <v>0.34896494047115645</v>
      </c>
      <c r="L197" s="2">
        <f t="shared" si="27"/>
        <v>149.45913586673606</v>
      </c>
      <c r="M197" s="2">
        <f t="shared" si="33"/>
        <v>3.325748754234275</v>
      </c>
      <c r="N197" s="2">
        <f t="shared" si="28"/>
        <v>1.4924541379466479E-2</v>
      </c>
      <c r="O197" s="2">
        <f t="shared" si="29"/>
        <v>2.3997687305606541E-3</v>
      </c>
      <c r="P197" s="2">
        <f t="shared" si="30"/>
        <v>6.0568908888896629E-3</v>
      </c>
      <c r="Q197" s="2">
        <f t="shared" si="26"/>
        <v>-0.10134400079914221</v>
      </c>
      <c r="R197">
        <v>0.27208148724784137</v>
      </c>
      <c r="S197" s="2">
        <v>9.8000000000000004E-2</v>
      </c>
      <c r="T197" s="2">
        <f t="shared" si="31"/>
        <v>0.23250589493262189</v>
      </c>
      <c r="U197" s="2">
        <f t="shared" si="32"/>
        <v>9.102751200755109E-2</v>
      </c>
    </row>
    <row r="198" spans="1:21" x14ac:dyDescent="0.3">
      <c r="A198" s="1" t="s">
        <v>31</v>
      </c>
      <c r="B198" s="2">
        <v>1397</v>
      </c>
      <c r="C198" s="2">
        <v>5523000</v>
      </c>
      <c r="D198" s="2">
        <v>967000</v>
      </c>
      <c r="E198" s="2">
        <v>2132000</v>
      </c>
      <c r="F198" s="2">
        <v>345829000</v>
      </c>
      <c r="G198" s="2">
        <v>70138000</v>
      </c>
      <c r="H198" s="2">
        <v>50820000</v>
      </c>
      <c r="I198" s="2">
        <v>1757000</v>
      </c>
      <c r="J198" s="2">
        <v>47.329472961769874</v>
      </c>
      <c r="K198" s="2">
        <f t="shared" si="25"/>
        <v>0.51022965968094813</v>
      </c>
      <c r="L198" s="2">
        <f t="shared" si="27"/>
        <v>196.82925441092772</v>
      </c>
      <c r="M198" s="2">
        <f t="shared" si="33"/>
        <v>4.1587037018120929</v>
      </c>
      <c r="N198" s="2">
        <f t="shared" si="28"/>
        <v>1.5970320591968862E-2</v>
      </c>
      <c r="O198" s="2">
        <f t="shared" si="29"/>
        <v>2.7961796147807153E-3</v>
      </c>
      <c r="P198" s="2">
        <f t="shared" si="30"/>
        <v>6.1648965240046379E-3</v>
      </c>
      <c r="Q198" s="2">
        <f t="shared" si="26"/>
        <v>2.7992368690203245E-2</v>
      </c>
      <c r="R198">
        <v>0.28674912606426889</v>
      </c>
      <c r="S198" s="2">
        <v>8.3000000000000004E-2</v>
      </c>
      <c r="T198" s="2">
        <f t="shared" si="31"/>
        <v>0.2028112159477661</v>
      </c>
      <c r="U198" s="2">
        <f t="shared" si="32"/>
        <v>0.14695123890708991</v>
      </c>
    </row>
    <row r="199" spans="1:21" x14ac:dyDescent="0.3">
      <c r="A199" s="1" t="s">
        <v>30</v>
      </c>
      <c r="B199" s="2">
        <v>1397</v>
      </c>
      <c r="C199" s="2">
        <v>37452000</v>
      </c>
      <c r="D199" s="2">
        <v>12832000</v>
      </c>
      <c r="E199" s="2">
        <v>20612000</v>
      </c>
      <c r="F199" s="2">
        <v>546112000</v>
      </c>
      <c r="G199" s="2">
        <v>82956000</v>
      </c>
      <c r="H199" s="2">
        <v>119606000</v>
      </c>
      <c r="I199" s="2">
        <v>1848000</v>
      </c>
      <c r="J199" s="2">
        <v>43.498809742995547</v>
      </c>
      <c r="K199" s="2">
        <f t="shared" si="25"/>
        <v>0.52283646807858009</v>
      </c>
      <c r="L199" s="2">
        <f t="shared" si="27"/>
        <v>295.5151515151515</v>
      </c>
      <c r="M199" s="2">
        <f t="shared" si="33"/>
        <v>6.7936376480447773</v>
      </c>
      <c r="N199" s="2">
        <f t="shared" si="28"/>
        <v>6.857933903668112E-2</v>
      </c>
      <c r="O199" s="2">
        <f t="shared" si="29"/>
        <v>2.3497011602015703E-2</v>
      </c>
      <c r="P199" s="2">
        <f t="shared" si="30"/>
        <v>3.7743173561467246E-2</v>
      </c>
      <c r="Q199" s="2">
        <f t="shared" si="26"/>
        <v>7.2204522452973888E-2</v>
      </c>
      <c r="R199">
        <v>0.22697726937631843</v>
      </c>
      <c r="S199" s="2">
        <v>0.112</v>
      </c>
      <c r="T199" s="2">
        <f t="shared" si="31"/>
        <v>0.15190290636352982</v>
      </c>
      <c r="U199" s="2">
        <f t="shared" si="32"/>
        <v>0.21901368217508496</v>
      </c>
    </row>
    <row r="200" spans="1:21" x14ac:dyDescent="0.3">
      <c r="A200" s="1" t="s">
        <v>8</v>
      </c>
      <c r="B200" s="2">
        <v>1397</v>
      </c>
      <c r="C200" s="2">
        <v>1949000</v>
      </c>
      <c r="D200" s="2">
        <v>429000</v>
      </c>
      <c r="E200" s="2">
        <v>736000</v>
      </c>
      <c r="F200" s="2">
        <v>351066000</v>
      </c>
      <c r="G200" s="2">
        <v>19698000</v>
      </c>
      <c r="H200" s="2">
        <v>10490000</v>
      </c>
      <c r="I200" s="2">
        <v>589000</v>
      </c>
      <c r="J200" s="2">
        <v>42.327289155759701</v>
      </c>
      <c r="K200" s="2">
        <f t="shared" si="25"/>
        <v>0.69249608292153786</v>
      </c>
      <c r="L200" s="2">
        <f t="shared" si="27"/>
        <v>596.03735144312395</v>
      </c>
      <c r="M200" s="2">
        <f t="shared" si="33"/>
        <v>14.08163299212886</v>
      </c>
      <c r="N200" s="2">
        <f t="shared" si="28"/>
        <v>5.5516626503278581E-3</v>
      </c>
      <c r="O200" s="2">
        <f t="shared" si="29"/>
        <v>1.22199244586488E-3</v>
      </c>
      <c r="P200" s="2">
        <f t="shared" si="30"/>
        <v>2.0964718884768107E-3</v>
      </c>
      <c r="Q200" s="2">
        <f t="shared" si="26"/>
        <v>9.0232280357699826E-2</v>
      </c>
      <c r="R200">
        <v>0.31691149818602216</v>
      </c>
      <c r="S200" s="2">
        <v>0.112</v>
      </c>
      <c r="T200" s="2">
        <f t="shared" si="31"/>
        <v>5.610910768915247E-2</v>
      </c>
      <c r="U200" s="2">
        <f t="shared" si="32"/>
        <v>2.9880421345274109E-2</v>
      </c>
    </row>
    <row r="201" spans="1:21" x14ac:dyDescent="0.3">
      <c r="A201" s="1" t="s">
        <v>22</v>
      </c>
      <c r="B201" s="2">
        <v>1397</v>
      </c>
      <c r="C201" s="2">
        <v>30415000</v>
      </c>
      <c r="D201" s="2">
        <v>9257000</v>
      </c>
      <c r="E201" s="2">
        <v>15603000</v>
      </c>
      <c r="F201" s="2">
        <v>761416000</v>
      </c>
      <c r="G201" s="2">
        <v>121555000</v>
      </c>
      <c r="H201" s="2">
        <v>155915000</v>
      </c>
      <c r="I201" s="2">
        <v>3245000</v>
      </c>
      <c r="J201" s="2">
        <v>45.483669154610276</v>
      </c>
      <c r="K201" s="2">
        <f t="shared" si="25"/>
        <v>0.41179437259537383</v>
      </c>
      <c r="L201" s="2">
        <f t="shared" si="27"/>
        <v>234.64283513097072</v>
      </c>
      <c r="M201" s="2">
        <f t="shared" si="33"/>
        <v>5.1588369956117983</v>
      </c>
      <c r="N201" s="2">
        <f t="shared" si="28"/>
        <v>3.9945312417916094E-2</v>
      </c>
      <c r="O201" s="2">
        <f t="shared" si="29"/>
        <v>1.2157611607846433E-2</v>
      </c>
      <c r="P201" s="2">
        <f t="shared" si="30"/>
        <v>2.0492083171354425E-2</v>
      </c>
      <c r="Q201" s="2">
        <f t="shared" si="26"/>
        <v>-9.9656886295833007E-3</v>
      </c>
      <c r="R201">
        <v>0.21643708640028009</v>
      </c>
      <c r="S201" s="2">
        <v>0.114</v>
      </c>
      <c r="T201" s="2">
        <f t="shared" si="31"/>
        <v>0.1596433487081963</v>
      </c>
      <c r="U201" s="2">
        <f t="shared" si="32"/>
        <v>0.20476979732498399</v>
      </c>
    </row>
    <row r="202" spans="1:21" x14ac:dyDescent="0.3">
      <c r="A202" s="1" t="s">
        <v>13</v>
      </c>
      <c r="B202" s="2">
        <v>1397</v>
      </c>
      <c r="C202" s="2">
        <v>2820000</v>
      </c>
      <c r="D202" s="2">
        <v>791000</v>
      </c>
      <c r="E202" s="2">
        <v>1055000</v>
      </c>
      <c r="F202" s="2">
        <v>141478000</v>
      </c>
      <c r="G202" s="2">
        <v>35872000</v>
      </c>
      <c r="H202" s="2">
        <v>19517000</v>
      </c>
      <c r="I202" s="2">
        <v>874000</v>
      </c>
      <c r="J202" s="2">
        <v>44.908910562720706</v>
      </c>
      <c r="K202" s="2">
        <f t="shared" si="25"/>
        <v>0.48580130224742701</v>
      </c>
      <c r="L202" s="2">
        <f t="shared" si="27"/>
        <v>161.8741418764302</v>
      </c>
      <c r="M202" s="2">
        <f t="shared" si="33"/>
        <v>3.6044994155525876</v>
      </c>
      <c r="N202" s="2">
        <f t="shared" si="28"/>
        <v>1.9932427656596786E-2</v>
      </c>
      <c r="O202" s="2">
        <f t="shared" si="29"/>
        <v>5.5909752753078214E-3</v>
      </c>
      <c r="P202" s="2">
        <f t="shared" si="30"/>
        <v>7.4569897793296484E-3</v>
      </c>
      <c r="Q202" s="2">
        <f t="shared" si="26"/>
        <v>-5.8592382391562857E-2</v>
      </c>
      <c r="R202">
        <v>0.30532820290301288</v>
      </c>
      <c r="S202" s="2">
        <v>0.104</v>
      </c>
      <c r="T202" s="2">
        <f t="shared" si="31"/>
        <v>0.25355178897072339</v>
      </c>
      <c r="U202" s="2">
        <f t="shared" si="32"/>
        <v>0.13795077679921966</v>
      </c>
    </row>
    <row r="203" spans="1:21" x14ac:dyDescent="0.3">
      <c r="A203" s="1" t="s">
        <v>12</v>
      </c>
      <c r="B203" s="2">
        <v>1397</v>
      </c>
      <c r="C203" s="2">
        <v>28323000</v>
      </c>
      <c r="D203" s="2">
        <v>7193000</v>
      </c>
      <c r="E203" s="2">
        <v>11363000</v>
      </c>
      <c r="F203" s="2">
        <v>1243070000</v>
      </c>
      <c r="G203" s="2">
        <v>163066000</v>
      </c>
      <c r="H203" s="2">
        <v>156351000</v>
      </c>
      <c r="I203" s="2">
        <v>6656000</v>
      </c>
      <c r="J203" s="2">
        <v>47.56648481709594</v>
      </c>
      <c r="K203" s="2">
        <f t="shared" si="25"/>
        <v>0.38440532392480753</v>
      </c>
      <c r="L203" s="2">
        <f t="shared" si="27"/>
        <v>186.75931490384616</v>
      </c>
      <c r="M203" s="2">
        <f t="shared" si="33"/>
        <v>3.9262795142836096</v>
      </c>
      <c r="N203" s="2">
        <f t="shared" si="28"/>
        <v>2.2784718479248955E-2</v>
      </c>
      <c r="O203" s="2">
        <f t="shared" si="29"/>
        <v>5.7864802464865214E-3</v>
      </c>
      <c r="P203" s="2">
        <f t="shared" si="30"/>
        <v>9.1410781371925962E-3</v>
      </c>
      <c r="Q203" s="2">
        <f t="shared" si="26"/>
        <v>-7.6133636938402943E-2</v>
      </c>
      <c r="R203">
        <v>0.25394295586400673</v>
      </c>
      <c r="S203" s="2">
        <v>0.107</v>
      </c>
      <c r="T203" s="2">
        <f t="shared" si="31"/>
        <v>0.13118006226519827</v>
      </c>
      <c r="U203" s="2">
        <f t="shared" si="32"/>
        <v>0.12577811386325791</v>
      </c>
    </row>
    <row r="204" spans="1:21" x14ac:dyDescent="0.3">
      <c r="A204" s="1" t="s">
        <v>11</v>
      </c>
      <c r="B204" s="2">
        <v>1397</v>
      </c>
      <c r="C204" s="2">
        <v>2595000</v>
      </c>
      <c r="D204" s="2">
        <v>553000</v>
      </c>
      <c r="E204" s="2">
        <v>1128000</v>
      </c>
      <c r="F204" s="2">
        <v>117514000</v>
      </c>
      <c r="G204" s="2">
        <v>22812000</v>
      </c>
      <c r="H204" s="2">
        <v>11386000</v>
      </c>
      <c r="I204" s="2">
        <v>792000</v>
      </c>
      <c r="J204" s="2">
        <v>45.753331068430221</v>
      </c>
      <c r="K204" s="2">
        <f t="shared" si="25"/>
        <v>0.30101300858012731</v>
      </c>
      <c r="L204" s="2">
        <f t="shared" si="27"/>
        <v>148.37626262626262</v>
      </c>
      <c r="M204" s="2">
        <f t="shared" si="33"/>
        <v>3.2429608765391551</v>
      </c>
      <c r="N204" s="2">
        <f t="shared" si="28"/>
        <v>2.2082475279541162E-2</v>
      </c>
      <c r="O204" s="2">
        <f t="shared" si="29"/>
        <v>4.7058222850043397E-3</v>
      </c>
      <c r="P204" s="2">
        <f t="shared" si="30"/>
        <v>9.598856306482632E-3</v>
      </c>
      <c r="Q204" s="2">
        <f t="shared" si="26"/>
        <v>-0.17154640723408948</v>
      </c>
      <c r="R204">
        <v>0.29893089784528287</v>
      </c>
      <c r="S204" s="2">
        <v>8.5000000000000006E-2</v>
      </c>
      <c r="T204" s="2">
        <f t="shared" si="31"/>
        <v>0.19412155147471791</v>
      </c>
      <c r="U204" s="2">
        <f t="shared" si="32"/>
        <v>9.6890583249655354E-2</v>
      </c>
    </row>
    <row r="205" spans="1:21" x14ac:dyDescent="0.3">
      <c r="A205" s="1" t="s">
        <v>14</v>
      </c>
      <c r="B205" s="2">
        <v>1397</v>
      </c>
      <c r="C205" s="2">
        <v>59527000</v>
      </c>
      <c r="D205" s="2">
        <v>14857000</v>
      </c>
      <c r="E205" s="2">
        <v>35566000</v>
      </c>
      <c r="F205" s="2">
        <v>4357784000</v>
      </c>
      <c r="G205" s="2">
        <v>134916000</v>
      </c>
      <c r="H205" s="2">
        <v>314927000</v>
      </c>
      <c r="I205" s="2">
        <v>4854000</v>
      </c>
      <c r="J205" s="2">
        <v>47.319724446674293</v>
      </c>
      <c r="K205" s="2">
        <f t="shared" si="25"/>
        <v>0.69934990210120718</v>
      </c>
      <c r="L205" s="2">
        <f t="shared" si="27"/>
        <v>897.77173465183353</v>
      </c>
      <c r="M205" s="2">
        <f t="shared" si="33"/>
        <v>18.972463283541593</v>
      </c>
      <c r="N205" s="2">
        <f t="shared" si="28"/>
        <v>1.3659924401943741E-2</v>
      </c>
      <c r="O205" s="2">
        <f t="shared" si="29"/>
        <v>3.4093016083403859E-3</v>
      </c>
      <c r="P205" s="2">
        <f t="shared" si="30"/>
        <v>8.1614875817617397E-3</v>
      </c>
      <c r="Q205" s="2">
        <f t="shared" si="26"/>
        <v>0.10819740263766851</v>
      </c>
      <c r="R205">
        <v>0.28106617458578287</v>
      </c>
      <c r="S205" s="2">
        <v>0.157</v>
      </c>
      <c r="T205" s="2">
        <f t="shared" si="31"/>
        <v>3.0959772214501684E-2</v>
      </c>
      <c r="U205" s="2">
        <f t="shared" si="32"/>
        <v>7.2267693855409085E-2</v>
      </c>
    </row>
    <row r="206" spans="1:21" x14ac:dyDescent="0.3">
      <c r="A206" s="1" t="s">
        <v>24</v>
      </c>
      <c r="B206" s="2">
        <v>1397</v>
      </c>
      <c r="C206" s="2">
        <v>2793000</v>
      </c>
      <c r="D206" s="2">
        <v>365000</v>
      </c>
      <c r="E206" s="2">
        <v>1408000</v>
      </c>
      <c r="F206" s="2">
        <v>552725000</v>
      </c>
      <c r="G206" s="2">
        <v>21390000</v>
      </c>
      <c r="H206" s="2">
        <v>20821000</v>
      </c>
      <c r="I206" s="2">
        <v>730000</v>
      </c>
      <c r="J206" s="2">
        <v>44.342878840767135</v>
      </c>
      <c r="K206" s="2">
        <f t="shared" si="25"/>
        <v>0.45925902458213536</v>
      </c>
      <c r="L206" s="2">
        <f t="shared" si="27"/>
        <v>757.15753424657532</v>
      </c>
      <c r="M206" s="2">
        <f t="shared" si="33"/>
        <v>17.075064904231564</v>
      </c>
      <c r="N206" s="2">
        <f t="shared" si="28"/>
        <v>5.0531457777375733E-3</v>
      </c>
      <c r="O206" s="2">
        <f t="shared" si="29"/>
        <v>6.6036455742005519E-4</v>
      </c>
      <c r="P206" s="2">
        <f t="shared" si="30"/>
        <v>2.5473788954724322E-3</v>
      </c>
      <c r="Q206" s="2">
        <f t="shared" si="26"/>
        <v>-6.9803397543410278E-2</v>
      </c>
      <c r="R206">
        <v>0.28934208852598997</v>
      </c>
      <c r="S206" s="2">
        <v>0.13300000000000001</v>
      </c>
      <c r="T206" s="2">
        <f t="shared" si="31"/>
        <v>3.8699172282780768E-2</v>
      </c>
      <c r="U206" s="2">
        <f t="shared" si="32"/>
        <v>3.7669727260391694E-2</v>
      </c>
    </row>
    <row r="207" spans="1:21" x14ac:dyDescent="0.3">
      <c r="A207" s="1" t="s">
        <v>21</v>
      </c>
      <c r="B207" s="2">
        <v>1397</v>
      </c>
      <c r="C207" s="2">
        <v>3791000</v>
      </c>
      <c r="D207" s="2">
        <v>599000</v>
      </c>
      <c r="E207" s="2">
        <v>1669000</v>
      </c>
      <c r="F207" s="2">
        <v>232889000</v>
      </c>
      <c r="G207" s="2">
        <v>43081000</v>
      </c>
      <c r="H207" s="2">
        <v>12929000</v>
      </c>
      <c r="I207" s="2">
        <v>1636000</v>
      </c>
      <c r="J207" s="2">
        <v>46.374926064237719</v>
      </c>
      <c r="K207" s="2">
        <f t="shared" si="25"/>
        <v>0.41814384274849137</v>
      </c>
      <c r="L207" s="2">
        <f t="shared" si="27"/>
        <v>142.35268948655258</v>
      </c>
      <c r="M207" s="2">
        <f t="shared" si="33"/>
        <v>3.0696046671722597</v>
      </c>
      <c r="N207" s="2">
        <f t="shared" si="28"/>
        <v>1.6278141088673145E-2</v>
      </c>
      <c r="O207" s="2">
        <f t="shared" si="29"/>
        <v>2.5720407576141423E-3</v>
      </c>
      <c r="P207" s="2">
        <f t="shared" si="30"/>
        <v>7.1665042144540957E-3</v>
      </c>
      <c r="Q207" s="2">
        <f t="shared" si="26"/>
        <v>-0.11180699634113181</v>
      </c>
      <c r="R207">
        <v>0.31604209012912293</v>
      </c>
      <c r="S207" s="2">
        <v>0.14599999999999999</v>
      </c>
      <c r="T207" s="2">
        <f t="shared" si="31"/>
        <v>0.18498512166740377</v>
      </c>
      <c r="U207" s="2">
        <f t="shared" si="32"/>
        <v>5.5515717788302582E-2</v>
      </c>
    </row>
    <row r="208" spans="1:21" x14ac:dyDescent="0.3">
      <c r="A208" s="1" t="s">
        <v>23</v>
      </c>
      <c r="B208" s="2">
        <v>1397</v>
      </c>
      <c r="C208" s="2">
        <v>6446000</v>
      </c>
      <c r="D208" s="2">
        <v>814000</v>
      </c>
      <c r="E208" s="2">
        <v>3231000</v>
      </c>
      <c r="F208" s="2">
        <v>410280000</v>
      </c>
      <c r="G208" s="2">
        <v>70133000</v>
      </c>
      <c r="H208" s="2">
        <v>43480000</v>
      </c>
      <c r="I208" s="2">
        <v>1977000</v>
      </c>
      <c r="J208" s="2">
        <v>45.929505350639985</v>
      </c>
      <c r="K208" s="2">
        <f t="shared" si="25"/>
        <v>0.52094130207522404</v>
      </c>
      <c r="L208" s="2">
        <f t="shared" si="27"/>
        <v>207.52655538694992</v>
      </c>
      <c r="M208" s="2">
        <f t="shared" si="33"/>
        <v>4.518371225699652</v>
      </c>
      <c r="N208" s="2">
        <f t="shared" si="28"/>
        <v>1.5711221604757727E-2</v>
      </c>
      <c r="O208" s="2">
        <f t="shared" si="29"/>
        <v>1.9840109193721362E-3</v>
      </c>
      <c r="P208" s="2">
        <f t="shared" si="30"/>
        <v>7.8751096811933308E-3</v>
      </c>
      <c r="Q208" s="2">
        <f t="shared" si="26"/>
        <v>3.7040627168149785E-2</v>
      </c>
      <c r="R208">
        <v>0.27786563427329258</v>
      </c>
      <c r="S208" s="2">
        <v>0.187</v>
      </c>
      <c r="T208" s="2">
        <f t="shared" si="31"/>
        <v>0.17093935848688702</v>
      </c>
      <c r="U208" s="2">
        <f t="shared" si="32"/>
        <v>0.10597640635663449</v>
      </c>
    </row>
    <row r="209" spans="1:21" x14ac:dyDescent="0.3">
      <c r="A209" s="1" t="s">
        <v>27</v>
      </c>
      <c r="B209" s="2">
        <v>1397</v>
      </c>
      <c r="C209" s="2">
        <v>3666000</v>
      </c>
      <c r="D209" s="2">
        <v>705000</v>
      </c>
      <c r="E209" s="2">
        <v>1394000</v>
      </c>
      <c r="F209" s="2">
        <v>292271000</v>
      </c>
      <c r="G209" s="2">
        <v>58985000</v>
      </c>
      <c r="H209" s="2">
        <v>24560000</v>
      </c>
      <c r="I209" s="2">
        <v>1781000</v>
      </c>
      <c r="J209" s="2">
        <v>44.106574234992785</v>
      </c>
      <c r="K209" s="2">
        <f t="shared" si="25"/>
        <v>0.41325487048310744</v>
      </c>
      <c r="L209" s="2">
        <f t="shared" si="27"/>
        <v>164.10499719258843</v>
      </c>
      <c r="M209" s="2">
        <f t="shared" si="33"/>
        <v>3.7206470926139765</v>
      </c>
      <c r="N209" s="2">
        <f t="shared" si="28"/>
        <v>1.2543153443208528E-2</v>
      </c>
      <c r="O209" s="2">
        <f t="shared" si="29"/>
        <v>2.412144892924717E-3</v>
      </c>
      <c r="P209" s="2">
        <f t="shared" si="30"/>
        <v>4.7695460719674549E-3</v>
      </c>
      <c r="Q209" s="2">
        <f t="shared" si="26"/>
        <v>-8.7352988765793615E-2</v>
      </c>
      <c r="R209">
        <v>0.31588007121559031</v>
      </c>
      <c r="S209" s="2">
        <v>0.13500000000000001</v>
      </c>
      <c r="T209" s="2">
        <f t="shared" si="31"/>
        <v>0.20181612270803467</v>
      </c>
      <c r="U209" s="2">
        <f t="shared" si="32"/>
        <v>8.4031600808838369E-2</v>
      </c>
    </row>
    <row r="210" spans="1:21" x14ac:dyDescent="0.3">
      <c r="A210" s="1" t="s">
        <v>29</v>
      </c>
      <c r="B210" s="2">
        <v>1397</v>
      </c>
      <c r="C210" s="2">
        <v>32000000</v>
      </c>
      <c r="D210" s="2">
        <v>12589000</v>
      </c>
      <c r="E210" s="2">
        <v>16094000</v>
      </c>
      <c r="F210" s="2">
        <v>523350000</v>
      </c>
      <c r="G210" s="2">
        <v>62846000</v>
      </c>
      <c r="H210" s="2">
        <v>202425000</v>
      </c>
      <c r="I210" s="2">
        <v>1449000</v>
      </c>
      <c r="J210" s="2">
        <v>46.992245701676921</v>
      </c>
      <c r="K210" s="2">
        <f t="shared" si="25"/>
        <v>0.5626119670369043</v>
      </c>
      <c r="L210" s="2">
        <f t="shared" si="27"/>
        <v>361.18012422360249</v>
      </c>
      <c r="M210" s="2">
        <f t="shared" si="33"/>
        <v>7.6859515613809828</v>
      </c>
      <c r="N210" s="2">
        <f t="shared" si="28"/>
        <v>6.1144549536638962E-2</v>
      </c>
      <c r="O210" s="2">
        <f t="shared" si="29"/>
        <v>2.4054647941148369E-2</v>
      </c>
      <c r="P210" s="2">
        <f t="shared" si="30"/>
        <v>3.0751886882583356E-2</v>
      </c>
      <c r="Q210" s="2">
        <f t="shared" si="26"/>
        <v>2.3489744423905279E-2</v>
      </c>
      <c r="R210">
        <v>0.27563078555474507</v>
      </c>
      <c r="S210" s="2">
        <v>8.4000000000000005E-2</v>
      </c>
      <c r="T210" s="2">
        <f t="shared" si="31"/>
        <v>0.12008407375561288</v>
      </c>
      <c r="U210" s="2">
        <f t="shared" si="32"/>
        <v>0.38678704499856692</v>
      </c>
    </row>
    <row r="211" spans="1:21" x14ac:dyDescent="0.3">
      <c r="A211" s="1" t="s">
        <v>28</v>
      </c>
      <c r="B211" s="2">
        <v>1397</v>
      </c>
      <c r="C211" s="2">
        <v>13959000</v>
      </c>
      <c r="D211" s="2">
        <v>2441000</v>
      </c>
      <c r="E211" s="2">
        <v>6096000</v>
      </c>
      <c r="F211" s="2">
        <v>807785000</v>
      </c>
      <c r="G211" s="2">
        <v>176713000</v>
      </c>
      <c r="H211" s="2">
        <v>98991000</v>
      </c>
      <c r="I211" s="2">
        <v>3333000</v>
      </c>
      <c r="J211" s="2">
        <v>45.8057033739682</v>
      </c>
      <c r="K211" s="2">
        <f t="shared" si="25"/>
        <v>0.34220119766846785</v>
      </c>
      <c r="L211" s="2">
        <f t="shared" si="27"/>
        <v>242.35973597359737</v>
      </c>
      <c r="M211" s="2">
        <f t="shared" si="33"/>
        <v>5.2910384105428365</v>
      </c>
      <c r="N211" s="2">
        <f t="shared" si="28"/>
        <v>1.7280588275345544E-2</v>
      </c>
      <c r="O211" s="2">
        <f t="shared" si="29"/>
        <v>3.0218436836534474E-3</v>
      </c>
      <c r="P211" s="2">
        <f t="shared" si="30"/>
        <v>7.5465625135401129E-3</v>
      </c>
      <c r="Q211" s="2">
        <f t="shared" si="26"/>
        <v>-8.4426396030253148E-2</v>
      </c>
      <c r="R211">
        <v>0.24675680211477796</v>
      </c>
      <c r="S211" s="2">
        <v>8.5000000000000006E-2</v>
      </c>
      <c r="T211" s="2">
        <f t="shared" si="31"/>
        <v>0.21876241821771883</v>
      </c>
      <c r="U211" s="2">
        <f t="shared" si="32"/>
        <v>0.12254622207641885</v>
      </c>
    </row>
    <row r="212" spans="1:21" x14ac:dyDescent="0.3">
      <c r="A212" s="1" t="s">
        <v>19</v>
      </c>
      <c r="B212" s="2">
        <v>1397</v>
      </c>
      <c r="C212" s="2">
        <v>12882000</v>
      </c>
      <c r="D212" s="2">
        <v>3856000</v>
      </c>
      <c r="E212" s="2">
        <v>6484000</v>
      </c>
      <c r="F212" s="2">
        <v>378609000</v>
      </c>
      <c r="G212" s="2">
        <v>60060000</v>
      </c>
      <c r="H212" s="2">
        <v>134585000</v>
      </c>
      <c r="I212" s="2">
        <v>1301000</v>
      </c>
      <c r="J212" s="2">
        <v>46.139012330509694</v>
      </c>
      <c r="K212" s="2">
        <f t="shared" si="25"/>
        <v>0.43082975571411297</v>
      </c>
      <c r="L212" s="2">
        <f t="shared" si="27"/>
        <v>291.01383551114526</v>
      </c>
      <c r="M212" s="2">
        <f t="shared" si="33"/>
        <v>6.307326941168844</v>
      </c>
      <c r="N212" s="2">
        <f t="shared" si="28"/>
        <v>3.4024547752430606E-2</v>
      </c>
      <c r="O212" s="2">
        <f t="shared" si="29"/>
        <v>1.0184649598926596E-2</v>
      </c>
      <c r="P212" s="2">
        <f t="shared" si="30"/>
        <v>1.7125847510228231E-2</v>
      </c>
      <c r="Q212" s="2">
        <f t="shared" si="26"/>
        <v>-4.8019916617957875E-2</v>
      </c>
      <c r="R212">
        <v>0.25597093177344149</v>
      </c>
      <c r="S212" s="2">
        <v>0.11</v>
      </c>
      <c r="T212" s="2">
        <f t="shared" si="31"/>
        <v>0.15863331299572911</v>
      </c>
      <c r="U212" s="2">
        <f t="shared" si="32"/>
        <v>0.35547226822394606</v>
      </c>
    </row>
    <row r="213" spans="1:21" x14ac:dyDescent="0.3">
      <c r="A213" s="1" t="s">
        <v>20</v>
      </c>
      <c r="B213" s="2">
        <v>1397</v>
      </c>
      <c r="C213" s="2">
        <v>6362000</v>
      </c>
      <c r="D213" s="2">
        <v>971000</v>
      </c>
      <c r="E213" s="2">
        <v>3143000</v>
      </c>
      <c r="F213" s="2">
        <v>239372000</v>
      </c>
      <c r="G213" s="2">
        <v>16691000</v>
      </c>
      <c r="H213" s="2">
        <v>50137000</v>
      </c>
      <c r="I213" s="2">
        <v>1343000</v>
      </c>
      <c r="J213" s="2">
        <v>48.732666856916545</v>
      </c>
      <c r="K213" s="2">
        <f t="shared" si="25"/>
        <v>0.38360519288348383</v>
      </c>
      <c r="L213" s="2">
        <f t="shared" si="27"/>
        <v>178.23678332092331</v>
      </c>
      <c r="M213" s="2">
        <f t="shared" si="33"/>
        <v>3.6574395537236324</v>
      </c>
      <c r="N213" s="2">
        <f t="shared" si="28"/>
        <v>2.6577878782815034E-2</v>
      </c>
      <c r="O213" s="2">
        <f t="shared" si="29"/>
        <v>4.0564477048276324E-3</v>
      </c>
      <c r="P213" s="2">
        <f t="shared" si="30"/>
        <v>1.3130190665574921E-2</v>
      </c>
      <c r="Q213" s="2">
        <f t="shared" si="26"/>
        <v>-2.9403936246019641E-2</v>
      </c>
      <c r="R213">
        <v>0.22356644228336919</v>
      </c>
      <c r="S213" s="2">
        <v>0.108</v>
      </c>
      <c r="T213" s="2">
        <f t="shared" si="31"/>
        <v>6.9728289022943368E-2</v>
      </c>
      <c r="U213" s="2">
        <f t="shared" si="32"/>
        <v>0.20945223334391658</v>
      </c>
    </row>
    <row r="214" spans="1:21" x14ac:dyDescent="0.3">
      <c r="A214" s="1" t="s">
        <v>16</v>
      </c>
      <c r="B214" s="2">
        <v>1397</v>
      </c>
      <c r="C214" s="2">
        <v>4955000</v>
      </c>
      <c r="D214" s="2">
        <v>1061000</v>
      </c>
      <c r="E214" s="2">
        <v>2459000</v>
      </c>
      <c r="F214" s="2">
        <v>211615000</v>
      </c>
      <c r="G214" s="2">
        <v>31420000</v>
      </c>
      <c r="H214" s="2">
        <v>56498000</v>
      </c>
      <c r="I214" s="2">
        <v>727000</v>
      </c>
      <c r="J214" s="2">
        <v>48.388116071990162</v>
      </c>
      <c r="K214" s="2">
        <f t="shared" si="25"/>
        <v>0.34045531710036231</v>
      </c>
      <c r="L214" s="2">
        <f t="shared" si="27"/>
        <v>291.07977991746907</v>
      </c>
      <c r="M214" s="2">
        <f t="shared" si="33"/>
        <v>6.0155220650543759</v>
      </c>
      <c r="N214" s="2">
        <f t="shared" si="28"/>
        <v>2.3415164331450983E-2</v>
      </c>
      <c r="O214" s="2">
        <f t="shared" si="29"/>
        <v>5.0138222715781014E-3</v>
      </c>
      <c r="P214" s="2">
        <f t="shared" si="30"/>
        <v>1.1620159251470832E-2</v>
      </c>
      <c r="Q214" s="2">
        <f t="shared" si="26"/>
        <v>-0.10196165035779481</v>
      </c>
      <c r="R214">
        <v>0.25185376870175064</v>
      </c>
      <c r="S214" s="2">
        <v>7.1999999999999995E-2</v>
      </c>
      <c r="T214" s="2">
        <f t="shared" si="31"/>
        <v>0.14847718734494247</v>
      </c>
      <c r="U214" s="2">
        <f t="shared" si="32"/>
        <v>0.26698485457080073</v>
      </c>
    </row>
    <row r="215" spans="1:21" x14ac:dyDescent="0.3">
      <c r="A215" s="1" t="s">
        <v>17</v>
      </c>
      <c r="B215" s="2">
        <v>1397</v>
      </c>
      <c r="C215" s="2">
        <v>4981000</v>
      </c>
      <c r="D215" s="2">
        <v>663000</v>
      </c>
      <c r="E215" s="2">
        <v>2274000</v>
      </c>
      <c r="F215" s="2">
        <v>359219000</v>
      </c>
      <c r="G215" s="2">
        <v>62741000</v>
      </c>
      <c r="H215" s="2">
        <v>43877000</v>
      </c>
      <c r="I215" s="2">
        <v>2901000</v>
      </c>
      <c r="J215" s="2">
        <v>47.346551542972897</v>
      </c>
      <c r="K215" s="2">
        <f t="shared" si="25"/>
        <v>0.443713426789274</v>
      </c>
      <c r="L215" s="2">
        <f t="shared" si="27"/>
        <v>123.82592209582903</v>
      </c>
      <c r="M215" s="2">
        <f t="shared" si="33"/>
        <v>2.6153102614757815</v>
      </c>
      <c r="N215" s="2">
        <f t="shared" si="28"/>
        <v>1.3866193046581612E-2</v>
      </c>
      <c r="O215" s="2">
        <f t="shared" si="29"/>
        <v>1.8456707468146173E-3</v>
      </c>
      <c r="P215" s="2">
        <f t="shared" si="30"/>
        <v>6.3304001180338456E-3</v>
      </c>
      <c r="Q215" s="2">
        <f t="shared" si="26"/>
        <v>-8.0109701142042397E-2</v>
      </c>
      <c r="R215">
        <v>0.29250325948648737</v>
      </c>
      <c r="S215" s="2">
        <v>0.16</v>
      </c>
      <c r="T215" s="2">
        <f t="shared" si="31"/>
        <v>0.17465946957148704</v>
      </c>
      <c r="U215" s="2">
        <f t="shared" si="32"/>
        <v>0.1221455435263725</v>
      </c>
    </row>
    <row r="216" spans="1:21" x14ac:dyDescent="0.3">
      <c r="A216" s="1" t="s">
        <v>36</v>
      </c>
      <c r="B216" s="2">
        <v>1397</v>
      </c>
      <c r="C216" s="2">
        <v>639701000</v>
      </c>
      <c r="D216" s="2">
        <v>282691000</v>
      </c>
      <c r="E216" s="2">
        <v>236241000</v>
      </c>
      <c r="F216" s="2">
        <v>5406773000</v>
      </c>
      <c r="G216" s="2">
        <v>92247000</v>
      </c>
      <c r="H216" s="2">
        <v>607317000</v>
      </c>
      <c r="I216" s="2">
        <v>13637000</v>
      </c>
      <c r="J216" s="2">
        <v>46.673401766766823</v>
      </c>
      <c r="K216" s="2">
        <f t="shared" si="25"/>
        <v>0.33839760816053327</v>
      </c>
      <c r="L216" s="2">
        <f t="shared" si="27"/>
        <v>396.47818435139692</v>
      </c>
      <c r="M216" s="2">
        <f t="shared" si="33"/>
        <v>8.494735102717625</v>
      </c>
      <c r="N216" s="2">
        <f t="shared" si="28"/>
        <v>0.11831475077647979</v>
      </c>
      <c r="O216" s="2">
        <f t="shared" si="29"/>
        <v>5.2284606733073502E-2</v>
      </c>
      <c r="P216" s="2">
        <f t="shared" si="30"/>
        <v>4.3693530318361803E-2</v>
      </c>
      <c r="Q216" s="2">
        <f t="shared" si="26"/>
        <v>-0.10564502166062618</v>
      </c>
      <c r="R216">
        <v>0.28808784353749417</v>
      </c>
      <c r="S216" s="2">
        <v>0.122</v>
      </c>
      <c r="T216" s="2">
        <f t="shared" si="31"/>
        <v>1.7061378385961459E-2</v>
      </c>
      <c r="U216" s="2">
        <f t="shared" si="32"/>
        <v>0.11232522615615637</v>
      </c>
    </row>
    <row r="217" spans="1:21" x14ac:dyDescent="0.3">
      <c r="A217" s="1" t="s">
        <v>32</v>
      </c>
      <c r="B217" s="2">
        <v>1397</v>
      </c>
      <c r="C217" s="2">
        <v>15615000</v>
      </c>
      <c r="D217" s="2">
        <v>6004000</v>
      </c>
      <c r="E217" s="2">
        <v>6829000</v>
      </c>
      <c r="F217" s="2">
        <v>476556000</v>
      </c>
      <c r="G217" s="2">
        <v>35856000</v>
      </c>
      <c r="H217" s="2">
        <v>136258000</v>
      </c>
      <c r="I217" s="2">
        <v>1191000</v>
      </c>
      <c r="J217" s="2">
        <v>46.89990844718487</v>
      </c>
      <c r="K217" s="2">
        <f t="shared" si="25"/>
        <v>0.52963418274492935</v>
      </c>
      <c r="L217" s="2">
        <f t="shared" si="27"/>
        <v>400.13098236775818</v>
      </c>
      <c r="M217" s="2">
        <f t="shared" si="33"/>
        <v>8.5315941036080147</v>
      </c>
      <c r="N217" s="2">
        <f t="shared" si="28"/>
        <v>3.2766348550852364E-2</v>
      </c>
      <c r="O217" s="2">
        <f t="shared" si="29"/>
        <v>1.2598729215454218E-2</v>
      </c>
      <c r="P217" s="2">
        <f t="shared" si="30"/>
        <v>1.4329900368477156E-2</v>
      </c>
      <c r="Q217" s="2">
        <f t="shared" si="26"/>
        <v>-1.7282217290126171E-4</v>
      </c>
      <c r="R217">
        <v>0.24810324212015503</v>
      </c>
      <c r="S217" s="2">
        <v>0.13900000000000001</v>
      </c>
      <c r="T217" s="2">
        <f t="shared" si="31"/>
        <v>7.5239845894291543E-2</v>
      </c>
      <c r="U217" s="2">
        <f t="shared" si="32"/>
        <v>0.28592232602254508</v>
      </c>
    </row>
    <row r="218" spans="1:21" x14ac:dyDescent="0.3">
      <c r="A218" s="1" t="s">
        <v>15</v>
      </c>
      <c r="B218" s="2">
        <v>1397</v>
      </c>
      <c r="C218" s="2">
        <v>11365000</v>
      </c>
      <c r="D218" s="2">
        <v>2272000</v>
      </c>
      <c r="E218" s="2">
        <v>7248000</v>
      </c>
      <c r="F218" s="2">
        <v>239255000</v>
      </c>
      <c r="G218" s="2">
        <v>35852000</v>
      </c>
      <c r="H218" s="2">
        <v>80561000</v>
      </c>
      <c r="I218" s="2">
        <v>1081000</v>
      </c>
      <c r="J218" s="2">
        <v>44.995618780097402</v>
      </c>
      <c r="K218" s="2">
        <f t="shared" si="25"/>
        <v>0.3397861986706015</v>
      </c>
      <c r="L218" s="2">
        <f t="shared" si="27"/>
        <v>221.32747456059204</v>
      </c>
      <c r="M218" s="2">
        <f t="shared" si="33"/>
        <v>4.918867226657416</v>
      </c>
      <c r="N218" s="2">
        <f t="shared" si="28"/>
        <v>4.7501619610875429E-2</v>
      </c>
      <c r="O218" s="2">
        <f t="shared" si="29"/>
        <v>9.4961442812062438E-3</v>
      </c>
      <c r="P218" s="2">
        <f t="shared" si="30"/>
        <v>3.0294037742157949E-2</v>
      </c>
      <c r="Q218" s="2">
        <f t="shared" si="26"/>
        <v>-9.6006436903145601E-2</v>
      </c>
      <c r="R218">
        <v>0.25346563713122322</v>
      </c>
      <c r="S218" s="2">
        <v>8.5000000000000006E-2</v>
      </c>
      <c r="T218" s="2">
        <f t="shared" si="31"/>
        <v>0.14984848801487952</v>
      </c>
      <c r="U218" s="2">
        <f t="shared" si="32"/>
        <v>0.33671605609078181</v>
      </c>
    </row>
    <row r="219" spans="1:21" x14ac:dyDescent="0.3">
      <c r="A219" s="1" t="s">
        <v>7</v>
      </c>
      <c r="B219" s="2">
        <v>1398</v>
      </c>
      <c r="C219" s="2">
        <v>25506000</v>
      </c>
      <c r="D219" s="2">
        <v>5714000</v>
      </c>
      <c r="E219" s="2">
        <v>11767000</v>
      </c>
      <c r="F219" s="2">
        <v>1060092000</v>
      </c>
      <c r="G219" s="2">
        <v>48194000</v>
      </c>
      <c r="H219" s="2">
        <v>316234000</v>
      </c>
      <c r="I219" s="2">
        <v>2852000</v>
      </c>
      <c r="J219" s="2">
        <v>56.962229135187549</v>
      </c>
      <c r="K219" s="2">
        <f t="shared" si="25"/>
        <v>0.53336737306338766</v>
      </c>
      <c r="L219" s="2">
        <f t="shared" si="27"/>
        <v>371.70126227208976</v>
      </c>
      <c r="M219" s="2">
        <f t="shared" si="33"/>
        <v>6.5253988110250578</v>
      </c>
      <c r="N219" s="2">
        <f t="shared" si="28"/>
        <v>2.4060175909260705E-2</v>
      </c>
      <c r="O219" s="2">
        <f t="shared" si="29"/>
        <v>5.3900982178905227E-3</v>
      </c>
      <c r="P219" s="2">
        <f t="shared" si="30"/>
        <v>1.1099980001735699E-2</v>
      </c>
      <c r="Q219" s="2">
        <f t="shared" si="26"/>
        <v>0.21126465277472103</v>
      </c>
      <c r="R219">
        <v>0.35579907659349602</v>
      </c>
      <c r="S219" s="2">
        <v>0.128</v>
      </c>
      <c r="T219" s="2">
        <f t="shared" si="31"/>
        <v>4.5462091969376242E-2</v>
      </c>
      <c r="U219" s="2">
        <f t="shared" si="32"/>
        <v>0.29830807137493726</v>
      </c>
    </row>
    <row r="220" spans="1:21" x14ac:dyDescent="0.3">
      <c r="A220" s="1" t="s">
        <v>5</v>
      </c>
      <c r="B220" s="2">
        <v>1398</v>
      </c>
      <c r="C220" s="2">
        <v>4692000</v>
      </c>
      <c r="D220" s="2">
        <v>487000</v>
      </c>
      <c r="E220" s="2">
        <v>1748000</v>
      </c>
      <c r="F220" s="2">
        <v>380744000</v>
      </c>
      <c r="G220" s="2">
        <v>73946000</v>
      </c>
      <c r="H220" s="2">
        <v>75185000</v>
      </c>
      <c r="I220" s="2">
        <v>1291000</v>
      </c>
      <c r="J220" s="2">
        <v>55.369413463069371</v>
      </c>
      <c r="K220" s="2">
        <f t="shared" si="25"/>
        <v>0.61790151785562519</v>
      </c>
      <c r="L220" s="2">
        <f t="shared" si="27"/>
        <v>294.92176607281175</v>
      </c>
      <c r="M220" s="2">
        <f t="shared" si="33"/>
        <v>5.3264383280765744</v>
      </c>
      <c r="N220" s="2">
        <f t="shared" si="28"/>
        <v>1.232324081272456E-2</v>
      </c>
      <c r="O220" s="2">
        <f t="shared" si="29"/>
        <v>1.279074653835648E-3</v>
      </c>
      <c r="P220" s="2">
        <f t="shared" si="30"/>
        <v>4.5910112831718947E-3</v>
      </c>
      <c r="Q220" s="2">
        <f t="shared" si="26"/>
        <v>0.33253875426633323</v>
      </c>
      <c r="R220">
        <v>0.35701823454457043</v>
      </c>
      <c r="S220" s="2">
        <v>0.1</v>
      </c>
      <c r="T220" s="2">
        <f t="shared" si="31"/>
        <v>0.19421448532347194</v>
      </c>
      <c r="U220" s="2">
        <f t="shared" si="32"/>
        <v>0.1974686403462694</v>
      </c>
    </row>
    <row r="221" spans="1:21" x14ac:dyDescent="0.3">
      <c r="A221" s="1" t="s">
        <v>4</v>
      </c>
      <c r="B221" s="2">
        <v>1398</v>
      </c>
      <c r="C221" s="2">
        <v>33944000</v>
      </c>
      <c r="D221" s="2">
        <v>9743000</v>
      </c>
      <c r="E221" s="2">
        <v>13576000</v>
      </c>
      <c r="F221" s="2">
        <v>1195955000</v>
      </c>
      <c r="G221" s="2">
        <v>112669000</v>
      </c>
      <c r="H221" s="2">
        <v>401549000</v>
      </c>
      <c r="I221" s="2">
        <v>4003000</v>
      </c>
      <c r="J221" s="2">
        <v>53.93342215539235</v>
      </c>
      <c r="K221" s="2">
        <f t="shared" si="25"/>
        <v>0.36795792570427893</v>
      </c>
      <c r="L221" s="2">
        <f t="shared" si="27"/>
        <v>298.76467649263054</v>
      </c>
      <c r="M221" s="2">
        <f t="shared" si="33"/>
        <v>5.5395089826088402</v>
      </c>
      <c r="N221" s="2">
        <f t="shared" si="28"/>
        <v>2.8382338800372924E-2</v>
      </c>
      <c r="O221" s="2">
        <f t="shared" si="29"/>
        <v>8.1466275905029868E-3</v>
      </c>
      <c r="P221" s="2">
        <f t="shared" si="30"/>
        <v>1.1351597677170127E-2</v>
      </c>
      <c r="Q221" s="2">
        <f t="shared" si="26"/>
        <v>0.14039071111566576</v>
      </c>
      <c r="R221">
        <v>0.35457801929912991</v>
      </c>
      <c r="S221" s="2" t="s">
        <v>54</v>
      </c>
      <c r="T221" s="2">
        <f t="shared" si="31"/>
        <v>9.4208394128541623E-2</v>
      </c>
      <c r="U221" s="2">
        <f t="shared" si="32"/>
        <v>0.33575594399454828</v>
      </c>
    </row>
    <row r="222" spans="1:21" x14ac:dyDescent="0.3">
      <c r="A222" s="1" t="s">
        <v>3</v>
      </c>
      <c r="B222" s="2">
        <v>1398</v>
      </c>
      <c r="C222" s="2">
        <v>11902000</v>
      </c>
      <c r="D222" s="2">
        <v>2528000</v>
      </c>
      <c r="E222" s="2">
        <v>4272000</v>
      </c>
      <c r="F222" s="2">
        <v>670429000</v>
      </c>
      <c r="G222" s="2">
        <v>127479000</v>
      </c>
      <c r="H222" s="2">
        <v>86852000</v>
      </c>
      <c r="I222" s="2">
        <v>3384000</v>
      </c>
      <c r="J222" s="2">
        <v>56.489252765494037</v>
      </c>
      <c r="K222" s="2">
        <f t="shared" si="25"/>
        <v>0.29472938159261819</v>
      </c>
      <c r="L222" s="2">
        <f t="shared" si="27"/>
        <v>198.11731678486998</v>
      </c>
      <c r="M222" s="2">
        <f t="shared" si="33"/>
        <v>3.507168303452727</v>
      </c>
      <c r="N222" s="2">
        <f t="shared" si="28"/>
        <v>1.7752812005447257E-2</v>
      </c>
      <c r="O222" s="2">
        <f t="shared" si="29"/>
        <v>3.7707199420072817E-3</v>
      </c>
      <c r="P222" s="2">
        <f t="shared" si="30"/>
        <v>6.3720393956705331E-3</v>
      </c>
      <c r="Q222" s="2">
        <f t="shared" si="26"/>
        <v>6.5559550570694514E-2</v>
      </c>
      <c r="R222">
        <v>0.32663783869592011</v>
      </c>
      <c r="S222" s="2">
        <v>0.111</v>
      </c>
      <c r="T222" s="2">
        <f t="shared" si="31"/>
        <v>0.19014541435409268</v>
      </c>
      <c r="U222" s="2">
        <f t="shared" si="32"/>
        <v>0.12954690205823435</v>
      </c>
    </row>
    <row r="223" spans="1:21" x14ac:dyDescent="0.3">
      <c r="A223" s="1" t="s">
        <v>9</v>
      </c>
      <c r="B223" s="2">
        <v>1398</v>
      </c>
      <c r="C223" s="2">
        <v>37823000</v>
      </c>
      <c r="D223" s="2">
        <v>8592000</v>
      </c>
      <c r="E223" s="2">
        <v>22363000</v>
      </c>
      <c r="F223" s="2">
        <v>2013946000</v>
      </c>
      <c r="G223" s="2">
        <v>54338000</v>
      </c>
      <c r="H223" s="2">
        <v>490153000</v>
      </c>
      <c r="I223" s="2">
        <v>1215000</v>
      </c>
      <c r="J223" s="2">
        <v>56.108057063784294</v>
      </c>
      <c r="K223" s="2">
        <f t="shared" si="25"/>
        <v>0.34936399299169524</v>
      </c>
      <c r="L223" s="2">
        <f t="shared" si="27"/>
        <v>1657.5687242798354</v>
      </c>
      <c r="M223" s="2">
        <f t="shared" si="33"/>
        <v>29.542436702013976</v>
      </c>
      <c r="N223" s="2">
        <f t="shared" si="28"/>
        <v>1.8780543271765975E-2</v>
      </c>
      <c r="O223" s="2">
        <f t="shared" si="29"/>
        <v>4.2662514287870679E-3</v>
      </c>
      <c r="P223" s="2">
        <f t="shared" si="30"/>
        <v>1.1104071310750139E-2</v>
      </c>
      <c r="Q223" s="2">
        <f t="shared" si="26"/>
        <v>0.11453044910389934</v>
      </c>
      <c r="R223">
        <v>0.37809939522630659</v>
      </c>
      <c r="S223" s="2">
        <v>9.9000000000000005E-2</v>
      </c>
      <c r="T223" s="2">
        <f t="shared" si="31"/>
        <v>2.6980862446162907E-2</v>
      </c>
      <c r="U223" s="2">
        <f t="shared" si="32"/>
        <v>0.24337941533685611</v>
      </c>
    </row>
    <row r="224" spans="1:21" x14ac:dyDescent="0.3">
      <c r="A224" s="1" t="s">
        <v>10</v>
      </c>
      <c r="B224" s="2">
        <v>1398</v>
      </c>
      <c r="C224" s="2">
        <v>4496000</v>
      </c>
      <c r="D224" s="2">
        <v>892000</v>
      </c>
      <c r="E224" s="2">
        <v>2093000</v>
      </c>
      <c r="F224" s="2">
        <v>230770000</v>
      </c>
      <c r="G224" s="2">
        <v>47540000</v>
      </c>
      <c r="H224" s="2">
        <v>41315000</v>
      </c>
      <c r="I224" s="2">
        <v>974000</v>
      </c>
      <c r="J224" s="2">
        <v>53.586550460852713</v>
      </c>
      <c r="K224" s="2">
        <f t="shared" si="25"/>
        <v>0.44632605480207577</v>
      </c>
      <c r="L224" s="2">
        <f t="shared" si="27"/>
        <v>236.93018480492813</v>
      </c>
      <c r="M224" s="2">
        <f t="shared" si="33"/>
        <v>4.4214487173981434</v>
      </c>
      <c r="N224" s="2">
        <f t="shared" si="28"/>
        <v>1.9482601724660917E-2</v>
      </c>
      <c r="O224" s="2">
        <f t="shared" si="29"/>
        <v>3.8653204489318368E-3</v>
      </c>
      <c r="P224" s="2">
        <f t="shared" si="30"/>
        <v>9.0696364345452182E-3</v>
      </c>
      <c r="Q224" s="2">
        <f t="shared" si="26"/>
        <v>0.20937140945779706</v>
      </c>
      <c r="R224">
        <v>0.37579826451798565</v>
      </c>
      <c r="S224" s="2">
        <v>0.153</v>
      </c>
      <c r="T224" s="2">
        <f t="shared" si="31"/>
        <v>0.20600597998006673</v>
      </c>
      <c r="U224" s="2">
        <f t="shared" si="32"/>
        <v>0.17903106989643369</v>
      </c>
    </row>
    <row r="225" spans="1:21" x14ac:dyDescent="0.3">
      <c r="A225" s="1" t="s">
        <v>6</v>
      </c>
      <c r="B225" s="2">
        <v>1398</v>
      </c>
      <c r="C225" s="2">
        <v>86109000</v>
      </c>
      <c r="D225" s="2">
        <v>27919000</v>
      </c>
      <c r="E225" s="2">
        <v>42685000</v>
      </c>
      <c r="F225" s="2">
        <v>1995959000</v>
      </c>
      <c r="G225" s="2">
        <v>156337000</v>
      </c>
      <c r="H225" s="2">
        <v>576015000</v>
      </c>
      <c r="I225" s="2">
        <v>5275000</v>
      </c>
      <c r="J225" s="2">
        <v>57.095354235883562</v>
      </c>
      <c r="K225" s="2">
        <f t="shared" ref="K225:K288" si="34">(F225-F194)/F194</f>
        <v>0.38881880482589659</v>
      </c>
      <c r="L225" s="2">
        <f t="shared" si="27"/>
        <v>378.38085308056873</v>
      </c>
      <c r="M225" s="2">
        <f t="shared" si="33"/>
        <v>6.6271741045221875</v>
      </c>
      <c r="N225" s="2">
        <f t="shared" si="28"/>
        <v>4.3141667739668002E-2</v>
      </c>
      <c r="O225" s="2">
        <f t="shared" si="29"/>
        <v>1.3987762273673958E-2</v>
      </c>
      <c r="P225" s="2">
        <f t="shared" si="30"/>
        <v>2.1385709826704857E-2</v>
      </c>
      <c r="Q225" s="2">
        <f t="shared" si="26"/>
        <v>0.13110284158184465</v>
      </c>
      <c r="R225">
        <v>0.32554806328206409</v>
      </c>
      <c r="S225" s="2">
        <v>0.106</v>
      </c>
      <c r="T225" s="2">
        <f t="shared" si="31"/>
        <v>7.8326759216997943E-2</v>
      </c>
      <c r="U225" s="2">
        <f t="shared" si="32"/>
        <v>0.28859059730184838</v>
      </c>
    </row>
    <row r="226" spans="1:21" x14ac:dyDescent="0.3">
      <c r="A226" s="1" t="s">
        <v>18</v>
      </c>
      <c r="B226" s="2">
        <v>1398</v>
      </c>
      <c r="C226" s="2">
        <v>31950000</v>
      </c>
      <c r="D226" s="2">
        <v>7259000</v>
      </c>
      <c r="E226" s="2">
        <v>13625000</v>
      </c>
      <c r="F226" s="2">
        <v>1540407000</v>
      </c>
      <c r="G226" s="2">
        <v>220714000</v>
      </c>
      <c r="H226" s="2">
        <v>166652000</v>
      </c>
      <c r="I226" s="2">
        <v>4989000</v>
      </c>
      <c r="J226" s="2">
        <v>55.090510829598792</v>
      </c>
      <c r="K226" s="2">
        <f t="shared" si="34"/>
        <v>0.38718418379476538</v>
      </c>
      <c r="L226" s="2">
        <f t="shared" si="27"/>
        <v>308.76067348165964</v>
      </c>
      <c r="M226" s="2">
        <f t="shared" si="33"/>
        <v>5.6046071969942606</v>
      </c>
      <c r="N226" s="2">
        <f t="shared" si="28"/>
        <v>2.074127162496665E-2</v>
      </c>
      <c r="O226" s="2">
        <f t="shared" si="29"/>
        <v>4.7123909460291989E-3</v>
      </c>
      <c r="P226" s="2">
        <f t="shared" si="30"/>
        <v>8.8450649730882815E-3</v>
      </c>
      <c r="Q226" s="2">
        <f t="shared" si="26"/>
        <v>0.15937858419470421</v>
      </c>
      <c r="R226">
        <v>0.30678395725710089</v>
      </c>
      <c r="S226" s="2">
        <v>0.08</v>
      </c>
      <c r="T226" s="2">
        <f t="shared" si="31"/>
        <v>0.14328291159414364</v>
      </c>
      <c r="U226" s="2">
        <f t="shared" si="32"/>
        <v>0.10818699213909051</v>
      </c>
    </row>
    <row r="227" spans="1:21" x14ac:dyDescent="0.3">
      <c r="A227" s="1" t="s">
        <v>26</v>
      </c>
      <c r="B227" s="2">
        <v>1398</v>
      </c>
      <c r="C227" s="2">
        <v>13277000</v>
      </c>
      <c r="D227" s="2">
        <v>2225000</v>
      </c>
      <c r="E227" s="2">
        <v>6037000</v>
      </c>
      <c r="F227" s="2">
        <v>765767000</v>
      </c>
      <c r="G227" s="2">
        <v>144475000</v>
      </c>
      <c r="H227" s="2">
        <v>128794000</v>
      </c>
      <c r="I227" s="2">
        <v>2556000</v>
      </c>
      <c r="J227" s="2">
        <v>56.121105183623179</v>
      </c>
      <c r="K227" s="2">
        <f t="shared" si="34"/>
        <v>0.42039649652583272</v>
      </c>
      <c r="L227" s="2">
        <f t="shared" si="27"/>
        <v>299.59585289514865</v>
      </c>
      <c r="M227" s="2">
        <f t="shared" si="33"/>
        <v>5.3383812010632745</v>
      </c>
      <c r="N227" s="2">
        <f t="shared" si="28"/>
        <v>1.7338172054946217E-2</v>
      </c>
      <c r="O227" s="2">
        <f t="shared" si="29"/>
        <v>2.9055835521770981E-3</v>
      </c>
      <c r="P227" s="2">
        <f t="shared" si="30"/>
        <v>7.8835990581991658E-3</v>
      </c>
      <c r="Q227" s="2">
        <f t="shared" si="26"/>
        <v>0.17891197776000872</v>
      </c>
      <c r="R227">
        <v>0.33900583007053486</v>
      </c>
      <c r="S227" s="2">
        <v>0.10299999999999999</v>
      </c>
      <c r="T227" s="2">
        <f t="shared" si="31"/>
        <v>0.18866704885428595</v>
      </c>
      <c r="U227" s="2">
        <f t="shared" si="32"/>
        <v>0.16818954068274031</v>
      </c>
    </row>
    <row r="228" spans="1:21" x14ac:dyDescent="0.3">
      <c r="A228" s="1" t="s">
        <v>25</v>
      </c>
      <c r="B228" s="2">
        <v>1398</v>
      </c>
      <c r="C228" s="2">
        <v>5537000</v>
      </c>
      <c r="D228" s="2">
        <v>963000</v>
      </c>
      <c r="E228" s="2">
        <v>1996000</v>
      </c>
      <c r="F228" s="2">
        <v>449222000</v>
      </c>
      <c r="G228" s="2">
        <v>121333000</v>
      </c>
      <c r="H228" s="2">
        <v>49927000</v>
      </c>
      <c r="I228" s="2">
        <v>1939000</v>
      </c>
      <c r="J228" s="2">
        <v>55.231544693558597</v>
      </c>
      <c r="K228" s="2">
        <f t="shared" si="34"/>
        <v>0.56462831448464179</v>
      </c>
      <c r="L228" s="2">
        <f t="shared" si="27"/>
        <v>231.67715317173801</v>
      </c>
      <c r="M228" s="2">
        <f t="shared" si="33"/>
        <v>4.194652792297469</v>
      </c>
      <c r="N228" s="2">
        <f t="shared" si="28"/>
        <v>1.2325754304107992E-2</v>
      </c>
      <c r="O228" s="2">
        <f t="shared" si="29"/>
        <v>2.1437062298818848E-3</v>
      </c>
      <c r="P228" s="2">
        <f t="shared" si="30"/>
        <v>4.4432374193605836E-3</v>
      </c>
      <c r="Q228" s="2">
        <f t="shared" ref="Q228:Q291" si="35">(M228-M197)/M197</f>
        <v>0.26126568850305465</v>
      </c>
      <c r="R228">
        <v>0.35929442868985972</v>
      </c>
      <c r="S228" s="2">
        <v>0.109</v>
      </c>
      <c r="T228" s="2">
        <f t="shared" si="31"/>
        <v>0.27009585461086055</v>
      </c>
      <c r="U228" s="2">
        <f t="shared" si="32"/>
        <v>0.11114103939700193</v>
      </c>
    </row>
    <row r="229" spans="1:21" x14ac:dyDescent="0.3">
      <c r="A229" s="1" t="s">
        <v>31</v>
      </c>
      <c r="B229" s="2">
        <v>1398</v>
      </c>
      <c r="C229" s="2">
        <v>7448000</v>
      </c>
      <c r="D229" s="2">
        <v>1083000</v>
      </c>
      <c r="E229" s="2">
        <v>2825000</v>
      </c>
      <c r="F229" s="2">
        <v>458540000</v>
      </c>
      <c r="G229" s="2">
        <v>98218000</v>
      </c>
      <c r="H229" s="2">
        <v>49003000</v>
      </c>
      <c r="I229" s="2">
        <v>1761000</v>
      </c>
      <c r="J229" s="2">
        <v>57.230556864627218</v>
      </c>
      <c r="K229" s="2">
        <f t="shared" si="34"/>
        <v>0.32591540906054728</v>
      </c>
      <c r="L229" s="2">
        <f t="shared" si="27"/>
        <v>260.38614423622943</v>
      </c>
      <c r="M229" s="2">
        <f t="shared" si="33"/>
        <v>4.549774779444224</v>
      </c>
      <c r="N229" s="2">
        <f t="shared" si="28"/>
        <v>1.6242857765952808E-2</v>
      </c>
      <c r="O229" s="2">
        <f t="shared" si="29"/>
        <v>2.3618441139268112E-3</v>
      </c>
      <c r="P229" s="2">
        <f t="shared" si="30"/>
        <v>6.160858376586557E-3</v>
      </c>
      <c r="Q229" s="2">
        <f t="shared" si="35"/>
        <v>9.4036773396894743E-2</v>
      </c>
      <c r="R229">
        <v>0.32932676906348179</v>
      </c>
      <c r="S229" s="2">
        <v>7.2999999999999995E-2</v>
      </c>
      <c r="T229" s="2">
        <f t="shared" si="31"/>
        <v>0.21419723470144372</v>
      </c>
      <c r="U229" s="2">
        <f t="shared" si="32"/>
        <v>0.10686744885942338</v>
      </c>
    </row>
    <row r="230" spans="1:21" x14ac:dyDescent="0.3">
      <c r="A230" s="1" t="s">
        <v>30</v>
      </c>
      <c r="B230" s="2">
        <v>1398</v>
      </c>
      <c r="C230" s="2">
        <v>55206000</v>
      </c>
      <c r="D230" s="2">
        <v>10875000</v>
      </c>
      <c r="E230" s="2">
        <v>34163000</v>
      </c>
      <c r="F230" s="2">
        <v>809141000</v>
      </c>
      <c r="G230" s="2">
        <v>119567000</v>
      </c>
      <c r="H230" s="2">
        <v>187569000</v>
      </c>
      <c r="I230" s="2">
        <v>1878000</v>
      </c>
      <c r="J230" s="2">
        <v>56.458799218494974</v>
      </c>
      <c r="K230" s="2">
        <f t="shared" si="34"/>
        <v>0.48163929743349349</v>
      </c>
      <c r="L230" s="2">
        <f t="shared" si="27"/>
        <v>430.85250266240683</v>
      </c>
      <c r="M230" s="2">
        <f t="shared" si="33"/>
        <v>7.6312728684684217</v>
      </c>
      <c r="N230" s="2">
        <f t="shared" si="28"/>
        <v>6.8227910833834893E-2</v>
      </c>
      <c r="O230" s="2">
        <f t="shared" si="29"/>
        <v>1.3440179152953565E-2</v>
      </c>
      <c r="P230" s="2">
        <f t="shared" si="30"/>
        <v>4.22213186576876E-2</v>
      </c>
      <c r="Q230" s="2">
        <f t="shared" si="35"/>
        <v>0.12329701167749467</v>
      </c>
      <c r="R230">
        <v>0.35831634124880052</v>
      </c>
      <c r="S230" s="2">
        <v>0.13900000000000001</v>
      </c>
      <c r="T230" s="2">
        <f t="shared" si="31"/>
        <v>0.14777028972700679</v>
      </c>
      <c r="U230" s="2">
        <f t="shared" si="32"/>
        <v>0.23181250239451467</v>
      </c>
    </row>
    <row r="231" spans="1:21" x14ac:dyDescent="0.3">
      <c r="A231" s="1" t="s">
        <v>8</v>
      </c>
      <c r="B231" s="2">
        <v>1398</v>
      </c>
      <c r="C231" s="2">
        <v>2307000</v>
      </c>
      <c r="D231" s="2">
        <v>483000</v>
      </c>
      <c r="E231" s="2">
        <v>599000</v>
      </c>
      <c r="F231" s="2">
        <v>401063000</v>
      </c>
      <c r="G231" s="2">
        <v>28569000</v>
      </c>
      <c r="H231" s="2">
        <v>10755000</v>
      </c>
      <c r="I231" s="2">
        <v>591000</v>
      </c>
      <c r="J231" s="2">
        <v>52.942367352297552</v>
      </c>
      <c r="K231" s="2">
        <f t="shared" si="34"/>
        <v>0.14241481658719443</v>
      </c>
      <c r="L231" s="2">
        <f t="shared" si="27"/>
        <v>678.61759729272421</v>
      </c>
      <c r="M231" s="2">
        <f t="shared" si="33"/>
        <v>12.818044058682881</v>
      </c>
      <c r="N231" s="2">
        <f t="shared" si="28"/>
        <v>5.7522134926433002E-3</v>
      </c>
      <c r="O231" s="2">
        <f t="shared" si="29"/>
        <v>1.2042995738824076E-3</v>
      </c>
      <c r="P231" s="2">
        <f t="shared" si="30"/>
        <v>1.4935309415229029E-3</v>
      </c>
      <c r="Q231" s="2">
        <f t="shared" si="35"/>
        <v>-8.9733124997099456E-2</v>
      </c>
      <c r="R231">
        <v>0.4201837190536773</v>
      </c>
      <c r="S231" s="2">
        <v>8.3000000000000004E-2</v>
      </c>
      <c r="T231" s="2">
        <f t="shared" si="31"/>
        <v>7.1233197776907869E-2</v>
      </c>
      <c r="U231" s="2">
        <f t="shared" si="32"/>
        <v>2.6816235853220068E-2</v>
      </c>
    </row>
    <row r="232" spans="1:21" x14ac:dyDescent="0.3">
      <c r="A232" s="1" t="s">
        <v>22</v>
      </c>
      <c r="B232" s="2">
        <v>1398</v>
      </c>
      <c r="C232" s="2">
        <v>45147000</v>
      </c>
      <c r="D232" s="2">
        <v>17210000</v>
      </c>
      <c r="E232" s="2">
        <v>21200000</v>
      </c>
      <c r="F232" s="2">
        <v>1227898000</v>
      </c>
      <c r="G232" s="2">
        <v>262356000</v>
      </c>
      <c r="H232" s="2">
        <v>222350000</v>
      </c>
      <c r="I232" s="2">
        <v>3275000</v>
      </c>
      <c r="J232" s="2">
        <v>55.754519334352345</v>
      </c>
      <c r="K232" s="2">
        <f t="shared" si="34"/>
        <v>0.61265064038580752</v>
      </c>
      <c r="L232" s="2">
        <f t="shared" si="27"/>
        <v>374.93068702290077</v>
      </c>
      <c r="M232" s="2">
        <f t="shared" si="33"/>
        <v>6.7246689864635352</v>
      </c>
      <c r="N232" s="2">
        <f t="shared" si="28"/>
        <v>3.6767711976076187E-2</v>
      </c>
      <c r="O232" s="2">
        <f t="shared" si="29"/>
        <v>1.4015822161124132E-2</v>
      </c>
      <c r="P232" s="2">
        <f t="shared" si="30"/>
        <v>1.726527773479556E-2</v>
      </c>
      <c r="Q232" s="2">
        <f t="shared" si="35"/>
        <v>0.30352422303392457</v>
      </c>
      <c r="R232">
        <v>0.34440448898245224</v>
      </c>
      <c r="S232" s="2">
        <v>0.112</v>
      </c>
      <c r="T232" s="2">
        <f t="shared" si="31"/>
        <v>0.21366269836745397</v>
      </c>
      <c r="U232" s="2">
        <f t="shared" si="32"/>
        <v>0.18108181624206571</v>
      </c>
    </row>
    <row r="233" spans="1:21" x14ac:dyDescent="0.3">
      <c r="A233" s="1" t="s">
        <v>13</v>
      </c>
      <c r="B233" s="2">
        <v>1398</v>
      </c>
      <c r="C233" s="2">
        <v>3368000</v>
      </c>
      <c r="D233" s="2">
        <v>951000</v>
      </c>
      <c r="E233" s="2">
        <v>1109000</v>
      </c>
      <c r="F233" s="2">
        <v>206184000</v>
      </c>
      <c r="G233" s="2">
        <v>55174000</v>
      </c>
      <c r="H233" s="2">
        <v>38350000</v>
      </c>
      <c r="I233" s="2">
        <v>876000</v>
      </c>
      <c r="J233" s="2">
        <v>55.110147990107265</v>
      </c>
      <c r="K233" s="2">
        <f t="shared" si="34"/>
        <v>0.45735732764104664</v>
      </c>
      <c r="L233" s="2">
        <f t="shared" si="27"/>
        <v>235.36986301369862</v>
      </c>
      <c r="M233" s="2">
        <f t="shared" si="33"/>
        <v>4.2708987654315411</v>
      </c>
      <c r="N233" s="2">
        <f t="shared" si="28"/>
        <v>1.6334924145423504E-2</v>
      </c>
      <c r="O233" s="2">
        <f t="shared" si="29"/>
        <v>4.6123850541264118E-3</v>
      </c>
      <c r="P233" s="2">
        <f t="shared" si="30"/>
        <v>5.3786908780506732E-3</v>
      </c>
      <c r="Q233" s="2">
        <f t="shared" si="35"/>
        <v>0.18487986071064219</v>
      </c>
      <c r="R233">
        <v>0.37777910902087003</v>
      </c>
      <c r="S233" s="2">
        <v>9.0999999999999998E-2</v>
      </c>
      <c r="T233" s="2">
        <f t="shared" si="31"/>
        <v>0.26759593372909635</v>
      </c>
      <c r="U233" s="2">
        <f t="shared" si="32"/>
        <v>0.18599891359174331</v>
      </c>
    </row>
    <row r="234" spans="1:21" x14ac:dyDescent="0.3">
      <c r="A234" s="1" t="s">
        <v>12</v>
      </c>
      <c r="B234" s="2">
        <v>1398</v>
      </c>
      <c r="C234" s="2">
        <v>39918000</v>
      </c>
      <c r="D234" s="2">
        <v>9143000</v>
      </c>
      <c r="E234" s="2">
        <v>17758000</v>
      </c>
      <c r="F234" s="2">
        <v>1739318000</v>
      </c>
      <c r="G234" s="2">
        <v>219351000</v>
      </c>
      <c r="H234" s="2">
        <v>236232000</v>
      </c>
      <c r="I234" s="2">
        <v>6739000</v>
      </c>
      <c r="J234" s="2">
        <v>56.704140568195179</v>
      </c>
      <c r="K234" s="2">
        <f t="shared" si="34"/>
        <v>0.39921162927268777</v>
      </c>
      <c r="L234" s="2">
        <f t="shared" si="27"/>
        <v>258.09734381955781</v>
      </c>
      <c r="M234" s="2">
        <f t="shared" si="33"/>
        <v>4.5516489842422931</v>
      </c>
      <c r="N234" s="2">
        <f t="shared" si="28"/>
        <v>2.2950374802077594E-2</v>
      </c>
      <c r="O234" s="2">
        <f t="shared" si="29"/>
        <v>5.2566580694272122E-3</v>
      </c>
      <c r="P234" s="2">
        <f t="shared" si="30"/>
        <v>1.0209748878583445E-2</v>
      </c>
      <c r="Q234" s="2">
        <f t="shared" si="35"/>
        <v>0.15927787812447397</v>
      </c>
      <c r="R234">
        <v>0.32957323747886136</v>
      </c>
      <c r="S234" s="2">
        <v>8.3000000000000004E-2</v>
      </c>
      <c r="T234" s="2">
        <f t="shared" si="31"/>
        <v>0.12611322368882516</v>
      </c>
      <c r="U234" s="2">
        <f t="shared" si="32"/>
        <v>0.13581875194760246</v>
      </c>
    </row>
    <row r="235" spans="1:21" x14ac:dyDescent="0.3">
      <c r="A235" s="1" t="s">
        <v>11</v>
      </c>
      <c r="B235" s="2">
        <v>1398</v>
      </c>
      <c r="C235" s="2">
        <v>3170000</v>
      </c>
      <c r="D235" s="2">
        <v>516000</v>
      </c>
      <c r="E235" s="2">
        <v>1533000</v>
      </c>
      <c r="F235" s="2">
        <v>188528000</v>
      </c>
      <c r="G235" s="2">
        <v>40841000</v>
      </c>
      <c r="H235" s="2">
        <v>19618000</v>
      </c>
      <c r="I235" s="2">
        <v>801000</v>
      </c>
      <c r="J235" s="2">
        <v>55.501190561807732</v>
      </c>
      <c r="K235" s="2">
        <f t="shared" si="34"/>
        <v>0.60430246608914684</v>
      </c>
      <c r="L235" s="2">
        <f t="shared" si="27"/>
        <v>235.36579275905117</v>
      </c>
      <c r="M235" s="2">
        <f t="shared" si="33"/>
        <v>4.2407341243777648</v>
      </c>
      <c r="N235" s="2">
        <f t="shared" si="28"/>
        <v>1.681447848595434E-2</v>
      </c>
      <c r="O235" s="2">
        <f t="shared" si="29"/>
        <v>2.7369939743698548E-3</v>
      </c>
      <c r="P235" s="2">
        <f t="shared" si="30"/>
        <v>8.1314181447848591E-3</v>
      </c>
      <c r="Q235" s="2">
        <f t="shared" si="35"/>
        <v>0.307673538418823</v>
      </c>
      <c r="R235">
        <v>0.39080202842250628</v>
      </c>
      <c r="S235" s="2">
        <v>6.9000000000000006E-2</v>
      </c>
      <c r="T235" s="2">
        <f t="shared" si="31"/>
        <v>0.21663095137061869</v>
      </c>
      <c r="U235" s="2">
        <f t="shared" si="32"/>
        <v>0.10405881354493762</v>
      </c>
    </row>
    <row r="236" spans="1:21" x14ac:dyDescent="0.3">
      <c r="A236" s="1" t="s">
        <v>14</v>
      </c>
      <c r="B236" s="2">
        <v>1398</v>
      </c>
      <c r="C236" s="2">
        <v>77796000</v>
      </c>
      <c r="D236" s="2">
        <v>19732000</v>
      </c>
      <c r="E236" s="2">
        <v>44305000</v>
      </c>
      <c r="F236" s="2">
        <v>5314666000</v>
      </c>
      <c r="G236" s="2">
        <v>213475000</v>
      </c>
      <c r="H236" s="2">
        <v>392189000</v>
      </c>
      <c r="I236" s="2">
        <v>4906000</v>
      </c>
      <c r="J236" s="2">
        <v>56.006071228343089</v>
      </c>
      <c r="K236" s="2">
        <f t="shared" si="34"/>
        <v>0.2195799516451481</v>
      </c>
      <c r="L236" s="2">
        <f t="shared" si="27"/>
        <v>1083.2992254382389</v>
      </c>
      <c r="M236" s="2">
        <f t="shared" si="33"/>
        <v>19.342532009101394</v>
      </c>
      <c r="N236" s="2">
        <f t="shared" si="28"/>
        <v>1.4637984776465727E-2</v>
      </c>
      <c r="O236" s="2">
        <f t="shared" si="29"/>
        <v>3.7127450718445901E-3</v>
      </c>
      <c r="P236" s="2">
        <f t="shared" si="30"/>
        <v>8.3363658224242122E-3</v>
      </c>
      <c r="Q236" s="2">
        <f t="shared" si="35"/>
        <v>1.9505570785888996E-2</v>
      </c>
      <c r="R236">
        <v>0.35010220509044188</v>
      </c>
      <c r="S236" s="2">
        <v>0.14499999999999999</v>
      </c>
      <c r="T236" s="2">
        <f t="shared" si="31"/>
        <v>4.0167152554835994E-2</v>
      </c>
      <c r="U236" s="2">
        <f t="shared" si="32"/>
        <v>7.3793724760878671E-2</v>
      </c>
    </row>
    <row r="237" spans="1:21" x14ac:dyDescent="0.3">
      <c r="A237" s="1" t="s">
        <v>24</v>
      </c>
      <c r="B237" s="2">
        <v>1398</v>
      </c>
      <c r="C237" s="2">
        <v>3901000</v>
      </c>
      <c r="D237" s="2">
        <v>394000</v>
      </c>
      <c r="E237" s="2">
        <v>2120000</v>
      </c>
      <c r="F237" s="2">
        <v>428518000</v>
      </c>
      <c r="G237" s="2">
        <v>31690000</v>
      </c>
      <c r="H237" s="2">
        <v>28474000</v>
      </c>
      <c r="I237" s="2">
        <v>736000</v>
      </c>
      <c r="J237" s="2">
        <v>53.023514805162513</v>
      </c>
      <c r="K237" s="2">
        <f t="shared" si="34"/>
        <v>-0.22471753584513093</v>
      </c>
      <c r="L237" s="2">
        <f t="shared" si="27"/>
        <v>582.22554347826087</v>
      </c>
      <c r="M237" s="2">
        <f t="shared" si="33"/>
        <v>10.980515826189134</v>
      </c>
      <c r="N237" s="2">
        <f t="shared" si="28"/>
        <v>9.1034682323729698E-3</v>
      </c>
      <c r="O237" s="2">
        <f t="shared" si="29"/>
        <v>9.1944795784541138E-4</v>
      </c>
      <c r="P237" s="2">
        <f t="shared" si="30"/>
        <v>4.9472834280006907E-3</v>
      </c>
      <c r="Q237" s="2">
        <f t="shared" si="35"/>
        <v>-0.35692684696806459</v>
      </c>
      <c r="R237">
        <v>0.36886220057801183</v>
      </c>
      <c r="S237" s="2">
        <v>0.108</v>
      </c>
      <c r="T237" s="2">
        <f t="shared" si="31"/>
        <v>7.3952552751576361E-2</v>
      </c>
      <c r="U237" s="2">
        <f t="shared" si="32"/>
        <v>6.6447617136269649E-2</v>
      </c>
    </row>
    <row r="238" spans="1:21" x14ac:dyDescent="0.3">
      <c r="A238" s="1" t="s">
        <v>21</v>
      </c>
      <c r="B238" s="2">
        <v>1398</v>
      </c>
      <c r="C238" s="2">
        <v>4865000</v>
      </c>
      <c r="D238" s="2">
        <v>693000</v>
      </c>
      <c r="E238" s="2">
        <v>2012000</v>
      </c>
      <c r="F238" s="2">
        <v>329460000</v>
      </c>
      <c r="G238" s="2">
        <v>57008000</v>
      </c>
      <c r="H238" s="2">
        <v>30585000</v>
      </c>
      <c r="I238" s="2">
        <v>1647000</v>
      </c>
      <c r="J238" s="2">
        <v>53.358158640279264</v>
      </c>
      <c r="K238" s="2">
        <f t="shared" si="34"/>
        <v>0.41466535559858991</v>
      </c>
      <c r="L238" s="2">
        <f t="shared" si="27"/>
        <v>200.03642987249543</v>
      </c>
      <c r="M238" s="2">
        <f t="shared" si="33"/>
        <v>3.7489380250369244</v>
      </c>
      <c r="N238" s="2">
        <f t="shared" si="28"/>
        <v>1.4766587749650943E-2</v>
      </c>
      <c r="O238" s="2">
        <f t="shared" si="29"/>
        <v>2.1034419959934437E-3</v>
      </c>
      <c r="P238" s="2">
        <f t="shared" si="30"/>
        <v>6.1069629090026107E-3</v>
      </c>
      <c r="Q238" s="2">
        <f t="shared" si="35"/>
        <v>0.22130972275673244</v>
      </c>
      <c r="R238">
        <v>0.35603557728189145</v>
      </c>
      <c r="S238" s="2">
        <v>0.14399999999999999</v>
      </c>
      <c r="T238" s="2">
        <f t="shared" si="31"/>
        <v>0.17303466278152127</v>
      </c>
      <c r="U238" s="2">
        <f t="shared" si="32"/>
        <v>9.2833727918411948E-2</v>
      </c>
    </row>
    <row r="239" spans="1:21" x14ac:dyDescent="0.3">
      <c r="A239" s="1" t="s">
        <v>23</v>
      </c>
      <c r="B239" s="2">
        <v>1398</v>
      </c>
      <c r="C239" s="2">
        <v>8667000</v>
      </c>
      <c r="D239" s="2">
        <v>1506000</v>
      </c>
      <c r="E239" s="2">
        <v>3807000</v>
      </c>
      <c r="F239" s="2">
        <v>578311000</v>
      </c>
      <c r="G239" s="2">
        <v>73312000</v>
      </c>
      <c r="H239" s="2">
        <v>90659000</v>
      </c>
      <c r="I239" s="2">
        <v>1983000</v>
      </c>
      <c r="J239" s="2">
        <v>55.028728807842185</v>
      </c>
      <c r="K239" s="2">
        <f t="shared" si="34"/>
        <v>0.40955201325923757</v>
      </c>
      <c r="L239" s="2">
        <f t="shared" si="27"/>
        <v>291.63439233484621</v>
      </c>
      <c r="M239" s="2">
        <f t="shared" si="33"/>
        <v>5.2996752542334784</v>
      </c>
      <c r="N239" s="2">
        <f t="shared" si="28"/>
        <v>1.498674588586418E-2</v>
      </c>
      <c r="O239" s="2">
        <f t="shared" si="29"/>
        <v>2.6041351452765035E-3</v>
      </c>
      <c r="P239" s="2">
        <f t="shared" si="30"/>
        <v>6.5829631461272568E-3</v>
      </c>
      <c r="Q239" s="2">
        <f t="shared" si="35"/>
        <v>0.17291718398212058</v>
      </c>
      <c r="R239">
        <v>0.32878377698929884</v>
      </c>
      <c r="S239" s="2">
        <v>0.157</v>
      </c>
      <c r="T239" s="2">
        <f t="shared" si="31"/>
        <v>0.12676916053818793</v>
      </c>
      <c r="U239" s="2">
        <f t="shared" si="32"/>
        <v>0.15676513156415839</v>
      </c>
    </row>
    <row r="240" spans="1:21" x14ac:dyDescent="0.3">
      <c r="A240" s="1" t="s">
        <v>27</v>
      </c>
      <c r="B240" s="2">
        <v>1398</v>
      </c>
      <c r="C240" s="2">
        <v>4752000</v>
      </c>
      <c r="D240" s="2">
        <v>1035000</v>
      </c>
      <c r="E240" s="2">
        <v>1648000</v>
      </c>
      <c r="F240" s="2">
        <v>435541000</v>
      </c>
      <c r="G240" s="2">
        <v>85765000</v>
      </c>
      <c r="H240" s="2">
        <v>44558000</v>
      </c>
      <c r="I240" s="2">
        <v>1785000</v>
      </c>
      <c r="J240" s="2">
        <v>54.556611319580007</v>
      </c>
      <c r="K240" s="2">
        <f t="shared" si="34"/>
        <v>0.49019574299194923</v>
      </c>
      <c r="L240" s="2">
        <f t="shared" si="27"/>
        <v>244.00056022408964</v>
      </c>
      <c r="M240" s="2">
        <f t="shared" si="33"/>
        <v>4.4724288096779103</v>
      </c>
      <c r="N240" s="2">
        <f t="shared" si="28"/>
        <v>1.0910568695025267E-2</v>
      </c>
      <c r="O240" s="2">
        <f t="shared" si="29"/>
        <v>2.3763549241058823E-3</v>
      </c>
      <c r="P240" s="2">
        <f t="shared" si="30"/>
        <v>3.7837999178033754E-3</v>
      </c>
      <c r="Q240" s="2">
        <f t="shared" si="35"/>
        <v>0.20205671173606587</v>
      </c>
      <c r="R240">
        <v>0.4016143460684265</v>
      </c>
      <c r="S240" s="2">
        <v>0.154</v>
      </c>
      <c r="T240" s="2">
        <f t="shared" si="31"/>
        <v>0.1969160193873826</v>
      </c>
      <c r="U240" s="2">
        <f t="shared" si="32"/>
        <v>0.10230494947662792</v>
      </c>
    </row>
    <row r="241" spans="1:21" x14ac:dyDescent="0.3">
      <c r="A241" s="1" t="s">
        <v>29</v>
      </c>
      <c r="B241" s="2">
        <v>1398</v>
      </c>
      <c r="C241" s="2">
        <v>41128000</v>
      </c>
      <c r="D241" s="2">
        <v>12262000</v>
      </c>
      <c r="E241" s="2">
        <v>23168000</v>
      </c>
      <c r="F241" s="2">
        <v>691682000</v>
      </c>
      <c r="G241" s="2">
        <v>81929000</v>
      </c>
      <c r="H241" s="2">
        <v>245761000</v>
      </c>
      <c r="I241" s="2">
        <v>1454000</v>
      </c>
      <c r="J241" s="2">
        <v>55.927719117972195</v>
      </c>
      <c r="K241" s="2">
        <f t="shared" si="34"/>
        <v>0.32164325976879715</v>
      </c>
      <c r="L241" s="2">
        <f t="shared" si="27"/>
        <v>475.70976616231087</v>
      </c>
      <c r="M241" s="2">
        <f t="shared" si="33"/>
        <v>8.5057959391990128</v>
      </c>
      <c r="N241" s="2">
        <f t="shared" si="28"/>
        <v>5.9460850506446603E-2</v>
      </c>
      <c r="O241" s="2">
        <f t="shared" si="29"/>
        <v>1.7727799769258128E-2</v>
      </c>
      <c r="P241" s="2">
        <f t="shared" si="30"/>
        <v>3.3495161071128064E-2</v>
      </c>
      <c r="Q241" s="2">
        <f t="shared" si="35"/>
        <v>0.10666790849131028</v>
      </c>
      <c r="R241">
        <v>0.36768738333477158</v>
      </c>
      <c r="S241" s="2">
        <v>8.2000000000000003E-2</v>
      </c>
      <c r="T241" s="2">
        <f t="shared" si="31"/>
        <v>0.11844894040903189</v>
      </c>
      <c r="U241" s="2">
        <f t="shared" si="32"/>
        <v>0.35530923169895995</v>
      </c>
    </row>
    <row r="242" spans="1:21" x14ac:dyDescent="0.3">
      <c r="A242" s="1" t="s">
        <v>28</v>
      </c>
      <c r="B242" s="2">
        <v>1398</v>
      </c>
      <c r="C242" s="2">
        <v>17080000</v>
      </c>
      <c r="D242" s="2">
        <v>2874000</v>
      </c>
      <c r="E242" s="2">
        <v>7091000</v>
      </c>
      <c r="F242" s="2">
        <v>1123510000</v>
      </c>
      <c r="G242" s="2">
        <v>254965000</v>
      </c>
      <c r="H242" s="2">
        <v>125576000</v>
      </c>
      <c r="I242" s="2">
        <v>3349000</v>
      </c>
      <c r="J242" s="2">
        <v>55.566443929222459</v>
      </c>
      <c r="K242" s="2">
        <f t="shared" si="34"/>
        <v>0.39085276403993635</v>
      </c>
      <c r="L242" s="2">
        <f t="shared" si="27"/>
        <v>335.47626157061808</v>
      </c>
      <c r="M242" s="2">
        <f t="shared" si="33"/>
        <v>6.0373894359324067</v>
      </c>
      <c r="N242" s="2">
        <f t="shared" si="28"/>
        <v>1.5202356899360042E-2</v>
      </c>
      <c r="O242" s="2">
        <f t="shared" si="29"/>
        <v>2.558054667960232E-3</v>
      </c>
      <c r="P242" s="2">
        <f t="shared" si="30"/>
        <v>6.3114703028900503E-3</v>
      </c>
      <c r="Q242" s="2">
        <f t="shared" si="35"/>
        <v>0.14105946082387219</v>
      </c>
      <c r="R242">
        <v>0.35774439075497982</v>
      </c>
      <c r="S242" s="2">
        <v>9.4E-2</v>
      </c>
      <c r="T242" s="2">
        <f t="shared" si="31"/>
        <v>0.22693611983871972</v>
      </c>
      <c r="U242" s="2">
        <f t="shared" si="32"/>
        <v>0.11177114578419417</v>
      </c>
    </row>
    <row r="243" spans="1:21" x14ac:dyDescent="0.3">
      <c r="A243" s="1" t="s">
        <v>19</v>
      </c>
      <c r="B243" s="2">
        <v>1398</v>
      </c>
      <c r="C243" s="2">
        <v>18053000</v>
      </c>
      <c r="D243" s="2">
        <v>4998000</v>
      </c>
      <c r="E243" s="2">
        <v>9081000</v>
      </c>
      <c r="F243" s="2">
        <v>545604000</v>
      </c>
      <c r="G243" s="2">
        <v>79870000</v>
      </c>
      <c r="H243" s="2">
        <v>225710000</v>
      </c>
      <c r="I243" s="2">
        <v>1310000</v>
      </c>
      <c r="J243" s="2">
        <v>55.335838944325594</v>
      </c>
      <c r="K243" s="2">
        <f t="shared" si="34"/>
        <v>0.44107509330206096</v>
      </c>
      <c r="L243" s="2">
        <f t="shared" si="27"/>
        <v>416.49160305343514</v>
      </c>
      <c r="M243" s="2">
        <f t="shared" si="33"/>
        <v>7.5266158605180813</v>
      </c>
      <c r="N243" s="2">
        <f t="shared" si="28"/>
        <v>3.3088100527122237E-2</v>
      </c>
      <c r="O243" s="2">
        <f t="shared" si="29"/>
        <v>9.1604900257329491E-3</v>
      </c>
      <c r="P243" s="2">
        <f t="shared" si="30"/>
        <v>1.6643939560560407E-2</v>
      </c>
      <c r="Q243" s="2">
        <f t="shared" si="35"/>
        <v>0.19331309930848209</v>
      </c>
      <c r="R243">
        <v>0.36069548845796762</v>
      </c>
      <c r="S243" s="2">
        <v>9.9000000000000005E-2</v>
      </c>
      <c r="T243" s="2">
        <f t="shared" si="31"/>
        <v>0.14638822296024223</v>
      </c>
      <c r="U243" s="2">
        <f t="shared" si="32"/>
        <v>0.413688316068064</v>
      </c>
    </row>
    <row r="244" spans="1:21" x14ac:dyDescent="0.3">
      <c r="A244" s="1" t="s">
        <v>20</v>
      </c>
      <c r="B244" s="2">
        <v>1398</v>
      </c>
      <c r="C244" s="2">
        <v>7863000</v>
      </c>
      <c r="D244" s="2">
        <v>1369000</v>
      </c>
      <c r="E244" s="2">
        <v>3639000</v>
      </c>
      <c r="F244" s="2">
        <v>355704000</v>
      </c>
      <c r="G244" s="2">
        <v>28770000</v>
      </c>
      <c r="H244" s="2">
        <v>86978000</v>
      </c>
      <c r="I244" s="2">
        <v>1364000</v>
      </c>
      <c r="J244" s="2">
        <v>59.378622465645755</v>
      </c>
      <c r="K244" s="2">
        <f t="shared" si="34"/>
        <v>0.48598833614624937</v>
      </c>
      <c r="L244" s="2">
        <f t="shared" si="27"/>
        <v>260.78005865102637</v>
      </c>
      <c r="M244" s="2">
        <f t="shared" si="33"/>
        <v>4.391817253792035</v>
      </c>
      <c r="N244" s="2">
        <f t="shared" si="28"/>
        <v>2.2105458471088319E-2</v>
      </c>
      <c r="O244" s="2">
        <f t="shared" si="29"/>
        <v>3.8487056653847018E-3</v>
      </c>
      <c r="P244" s="2">
        <f t="shared" si="30"/>
        <v>1.0230416301194251E-2</v>
      </c>
      <c r="Q244" s="2">
        <f t="shared" si="35"/>
        <v>0.20079011266795485</v>
      </c>
      <c r="R244">
        <v>0.31954925803504752</v>
      </c>
      <c r="S244" s="2">
        <v>0.10100000000000001</v>
      </c>
      <c r="T244" s="2">
        <f t="shared" si="31"/>
        <v>8.0881856824775653E-2</v>
      </c>
      <c r="U244" s="2">
        <f t="shared" si="32"/>
        <v>0.24452353642354316</v>
      </c>
    </row>
    <row r="245" spans="1:21" x14ac:dyDescent="0.3">
      <c r="A245" s="1" t="s">
        <v>16</v>
      </c>
      <c r="B245" s="2">
        <v>1398</v>
      </c>
      <c r="C245" s="2">
        <v>6881000</v>
      </c>
      <c r="D245" s="2">
        <v>1637000</v>
      </c>
      <c r="E245" s="2">
        <v>3380000</v>
      </c>
      <c r="F245" s="2">
        <v>371959000</v>
      </c>
      <c r="G245" s="2">
        <v>65656000</v>
      </c>
      <c r="H245" s="2">
        <v>131113000</v>
      </c>
      <c r="I245" s="2">
        <v>738000</v>
      </c>
      <c r="J245" s="2">
        <v>58.241813687799763</v>
      </c>
      <c r="K245" s="2">
        <f t="shared" si="34"/>
        <v>0.75771566287834036</v>
      </c>
      <c r="L245" s="2">
        <f t="shared" si="27"/>
        <v>504.00948509485096</v>
      </c>
      <c r="M245" s="2">
        <f t="shared" si="33"/>
        <v>8.6537395246059887</v>
      </c>
      <c r="N245" s="2">
        <f t="shared" si="28"/>
        <v>1.8499350734892825E-2</v>
      </c>
      <c r="O245" s="2">
        <f t="shared" si="29"/>
        <v>4.4010226933613649E-3</v>
      </c>
      <c r="P245" s="2">
        <f t="shared" si="30"/>
        <v>9.0870230321083781E-3</v>
      </c>
      <c r="Q245" s="2">
        <f t="shared" si="35"/>
        <v>0.43856832890326458</v>
      </c>
      <c r="R245">
        <v>0.3313338554194229</v>
      </c>
      <c r="S245" s="2">
        <v>8.1000000000000003E-2</v>
      </c>
      <c r="T245" s="2">
        <f t="shared" si="31"/>
        <v>0.17651407816452888</v>
      </c>
      <c r="U245" s="2">
        <f t="shared" si="32"/>
        <v>0.35249315112687152</v>
      </c>
    </row>
    <row r="246" spans="1:21" x14ac:dyDescent="0.3">
      <c r="A246" s="1" t="s">
        <v>17</v>
      </c>
      <c r="B246" s="2">
        <v>1398</v>
      </c>
      <c r="C246" s="2">
        <v>5854000</v>
      </c>
      <c r="D246" s="2">
        <v>787000</v>
      </c>
      <c r="E246" s="2">
        <v>2414000</v>
      </c>
      <c r="F246" s="2">
        <v>484276000</v>
      </c>
      <c r="G246" s="2">
        <v>99865000</v>
      </c>
      <c r="H246" s="2">
        <v>56998000</v>
      </c>
      <c r="I246" s="2">
        <v>2957000</v>
      </c>
      <c r="J246" s="2">
        <v>58.584104747468054</v>
      </c>
      <c r="K246" s="2">
        <f t="shared" si="34"/>
        <v>0.34813581686937495</v>
      </c>
      <c r="L246" s="2">
        <f t="shared" si="27"/>
        <v>163.77274264457219</v>
      </c>
      <c r="M246" s="2">
        <f t="shared" si="33"/>
        <v>2.7955149839795119</v>
      </c>
      <c r="N246" s="2">
        <f t="shared" si="28"/>
        <v>1.208814808084646E-2</v>
      </c>
      <c r="O246" s="2">
        <f t="shared" si="29"/>
        <v>1.6251063443160512E-3</v>
      </c>
      <c r="P246" s="2">
        <f t="shared" si="30"/>
        <v>4.9847607562629572E-3</v>
      </c>
      <c r="Q246" s="2">
        <f t="shared" si="35"/>
        <v>6.8903764558337161E-2</v>
      </c>
      <c r="R246">
        <v>0.37098113881453798</v>
      </c>
      <c r="S246" s="2">
        <v>0.13100000000000001</v>
      </c>
      <c r="T246" s="2">
        <f t="shared" si="31"/>
        <v>0.2062150509213754</v>
      </c>
      <c r="U246" s="2">
        <f t="shared" si="32"/>
        <v>0.11769734614145652</v>
      </c>
    </row>
    <row r="247" spans="1:21" x14ac:dyDescent="0.3">
      <c r="A247" s="1" t="s">
        <v>36</v>
      </c>
      <c r="B247" s="2">
        <v>1398</v>
      </c>
      <c r="C247" s="2">
        <v>751468000</v>
      </c>
      <c r="D247" s="2">
        <v>282119000</v>
      </c>
      <c r="E247" s="2">
        <v>254931000</v>
      </c>
      <c r="F247" s="2">
        <v>7812719000</v>
      </c>
      <c r="G247" s="2">
        <v>151068000</v>
      </c>
      <c r="H247" s="2">
        <v>879126000</v>
      </c>
      <c r="I247" s="2">
        <v>13782000</v>
      </c>
      <c r="J247" s="2">
        <v>58.394337297983512</v>
      </c>
      <c r="K247" s="2">
        <f t="shared" si="34"/>
        <v>0.44498742595629592</v>
      </c>
      <c r="L247" s="2">
        <f t="shared" si="27"/>
        <v>566.8784646640546</v>
      </c>
      <c r="M247" s="2">
        <f t="shared" si="33"/>
        <v>9.7077643294640179</v>
      </c>
      <c r="N247" s="2">
        <f t="shared" si="28"/>
        <v>9.6185207736256731E-2</v>
      </c>
      <c r="O247" s="2">
        <f t="shared" si="29"/>
        <v>3.6110219758319732E-2</v>
      </c>
      <c r="P247" s="2">
        <f t="shared" si="30"/>
        <v>3.2630253308739247E-2</v>
      </c>
      <c r="Q247" s="2">
        <f t="shared" si="35"/>
        <v>0.14279776968658175</v>
      </c>
      <c r="R247">
        <v>0.35611552314948824</v>
      </c>
      <c r="S247" s="2">
        <v>9.8000000000000004E-2</v>
      </c>
      <c r="T247" s="2">
        <f t="shared" si="31"/>
        <v>1.9336161968707691E-2</v>
      </c>
      <c r="U247" s="2">
        <f t="shared" si="32"/>
        <v>0.11252497369993725</v>
      </c>
    </row>
    <row r="248" spans="1:21" x14ac:dyDescent="0.3">
      <c r="A248" s="1" t="s">
        <v>32</v>
      </c>
      <c r="B248" s="2">
        <v>1398</v>
      </c>
      <c r="C248" s="2">
        <v>24480000</v>
      </c>
      <c r="D248" s="2">
        <v>10704000</v>
      </c>
      <c r="E248" s="2">
        <v>10017000</v>
      </c>
      <c r="F248" s="2">
        <v>718435000</v>
      </c>
      <c r="G248" s="2">
        <v>78761000</v>
      </c>
      <c r="H248" s="2">
        <v>213791000</v>
      </c>
      <c r="I248" s="2">
        <v>1212000</v>
      </c>
      <c r="J248" s="2">
        <v>55.794113845175339</v>
      </c>
      <c r="K248" s="2">
        <f t="shared" si="34"/>
        <v>0.50755629978428562</v>
      </c>
      <c r="L248" s="2">
        <f t="shared" si="27"/>
        <v>592.76815181518157</v>
      </c>
      <c r="M248" s="2">
        <f t="shared" si="33"/>
        <v>10.624205869817569</v>
      </c>
      <c r="N248" s="2">
        <f t="shared" si="28"/>
        <v>3.4074063763597263E-2</v>
      </c>
      <c r="O248" s="2">
        <f t="shared" si="29"/>
        <v>1.4899051410357234E-2</v>
      </c>
      <c r="P248" s="2">
        <f t="shared" si="30"/>
        <v>1.3942806238560203E-2</v>
      </c>
      <c r="Q248" s="2">
        <f t="shared" si="35"/>
        <v>0.24527793291579447</v>
      </c>
      <c r="R248">
        <v>0.35709865084874765</v>
      </c>
      <c r="S248" s="2">
        <v>0.13300000000000001</v>
      </c>
      <c r="T248" s="2">
        <f t="shared" si="31"/>
        <v>0.10962856765051814</v>
      </c>
      <c r="U248" s="2">
        <f t="shared" si="32"/>
        <v>0.29757876495438002</v>
      </c>
    </row>
    <row r="249" spans="1:21" x14ac:dyDescent="0.3">
      <c r="A249" s="1" t="s">
        <v>15</v>
      </c>
      <c r="B249" s="2">
        <v>1398</v>
      </c>
      <c r="C249" s="2">
        <v>16530000</v>
      </c>
      <c r="D249" s="2">
        <v>2987000</v>
      </c>
      <c r="E249" s="2">
        <v>10608000</v>
      </c>
      <c r="F249" s="2">
        <v>348319000</v>
      </c>
      <c r="G249" s="2">
        <v>51887000</v>
      </c>
      <c r="H249" s="2">
        <v>125594000</v>
      </c>
      <c r="I249" s="2">
        <v>1089000</v>
      </c>
      <c r="J249" s="2">
        <v>53.970924902386933</v>
      </c>
      <c r="K249" s="2">
        <f t="shared" si="34"/>
        <v>0.45584836262565048</v>
      </c>
      <c r="L249" s="2">
        <f t="shared" si="27"/>
        <v>319.85215794306703</v>
      </c>
      <c r="M249" s="2">
        <f t="shared" si="33"/>
        <v>5.9263790368899372</v>
      </c>
      <c r="N249" s="2">
        <f t="shared" si="28"/>
        <v>4.7456498209974191E-2</v>
      </c>
      <c r="O249" s="2">
        <f t="shared" si="29"/>
        <v>8.5754724835567404E-3</v>
      </c>
      <c r="P249" s="2">
        <f t="shared" si="30"/>
        <v>3.0454841682480714E-2</v>
      </c>
      <c r="Q249" s="2">
        <f t="shared" si="35"/>
        <v>0.20482598204163546</v>
      </c>
      <c r="R249">
        <v>0.3386015943944804</v>
      </c>
      <c r="S249" s="2">
        <v>0.08</v>
      </c>
      <c r="T249" s="2">
        <f t="shared" si="31"/>
        <v>0.14896402435698311</v>
      </c>
      <c r="U249" s="2">
        <f t="shared" si="32"/>
        <v>0.36057177472374463</v>
      </c>
    </row>
    <row r="250" spans="1:21" x14ac:dyDescent="0.3">
      <c r="A250" s="1" t="s">
        <v>7</v>
      </c>
      <c r="B250" s="2">
        <v>1399</v>
      </c>
      <c r="C250" s="2">
        <v>36893414</v>
      </c>
      <c r="D250" s="2">
        <v>8995000</v>
      </c>
      <c r="E250" s="2">
        <v>15600000</v>
      </c>
      <c r="F250" s="2">
        <v>1546817000</v>
      </c>
      <c r="G250" s="2">
        <v>73194000</v>
      </c>
      <c r="H250" s="2">
        <v>417770000</v>
      </c>
      <c r="I250" s="2">
        <v>2913000</v>
      </c>
      <c r="J250" s="2">
        <v>82.6834294062635</v>
      </c>
      <c r="K250" s="2">
        <f t="shared" si="34"/>
        <v>0.45913467887692766</v>
      </c>
      <c r="L250" s="2">
        <f t="shared" si="27"/>
        <v>531.00480604188124</v>
      </c>
      <c r="M250" s="2">
        <f t="shared" si="33"/>
        <v>6.4221429838474515</v>
      </c>
      <c r="N250" s="2">
        <f t="shared" si="28"/>
        <v>2.3851182137253471E-2</v>
      </c>
      <c r="O250" s="2">
        <f t="shared" ref="O250" si="36">E250/D250</f>
        <v>1.7342968315730962</v>
      </c>
      <c r="P250" s="2">
        <f>F250/E250</f>
        <v>99.154935897435891</v>
      </c>
      <c r="Q250" s="2">
        <f t="shared" si="35"/>
        <v>-1.5823680692611353E-2</v>
      </c>
      <c r="R250">
        <v>0.34888155599876969</v>
      </c>
      <c r="S250" s="2">
        <v>0.115</v>
      </c>
      <c r="T250" s="2">
        <f>G250/F250</f>
        <v>4.7319107560881472E-2</v>
      </c>
      <c r="U250" s="2">
        <f t="shared" si="32"/>
        <v>0.27008366212680623</v>
      </c>
    </row>
    <row r="251" spans="1:21" x14ac:dyDescent="0.3">
      <c r="A251" s="1" t="s">
        <v>5</v>
      </c>
      <c r="B251" s="2">
        <v>1399</v>
      </c>
      <c r="C251" s="2">
        <v>6469274</v>
      </c>
      <c r="D251" s="2">
        <v>759000</v>
      </c>
      <c r="E251" s="2">
        <v>2162000</v>
      </c>
      <c r="F251" s="2">
        <v>572674000</v>
      </c>
      <c r="G251" s="2">
        <v>100423000</v>
      </c>
      <c r="H251" s="2">
        <v>136157000</v>
      </c>
      <c r="I251" s="2">
        <v>1306000</v>
      </c>
      <c r="J251" s="2">
        <v>84.442597585473223</v>
      </c>
      <c r="K251" s="2">
        <f t="shared" si="34"/>
        <v>0.50409198831760971</v>
      </c>
      <c r="L251" s="2">
        <f t="shared" si="27"/>
        <v>438.4946401225115</v>
      </c>
      <c r="M251" s="2">
        <f t="shared" si="33"/>
        <v>5.192813256113598</v>
      </c>
      <c r="N251" s="2">
        <f t="shared" si="28"/>
        <v>1.1296608541683401E-2</v>
      </c>
      <c r="O251" s="2">
        <f t="shared" ref="O251:O311" si="37">E251/D251</f>
        <v>2.8484848484848486</v>
      </c>
      <c r="P251" s="2">
        <f t="shared" ref="P251:P311" si="38">F251/E251</f>
        <v>264.88159111933396</v>
      </c>
      <c r="Q251" s="2">
        <f t="shared" si="35"/>
        <v>-2.5087133978181173E-2</v>
      </c>
      <c r="R251">
        <v>0.35524673714388316</v>
      </c>
      <c r="S251" s="2">
        <v>7.400000000000001E-2</v>
      </c>
      <c r="T251" s="2">
        <f t="shared" ref="T251:T280" si="39">G251/F251</f>
        <v>0.17535805711451891</v>
      </c>
      <c r="U251" s="2">
        <f t="shared" si="32"/>
        <v>0.23775655957839889</v>
      </c>
    </row>
    <row r="252" spans="1:21" x14ac:dyDescent="0.3">
      <c r="A252" s="1" t="s">
        <v>4</v>
      </c>
      <c r="B252" s="2">
        <v>1399</v>
      </c>
      <c r="C252" s="2">
        <v>46578480</v>
      </c>
      <c r="D252" s="2">
        <v>12132000</v>
      </c>
      <c r="E252" s="2">
        <v>17693000</v>
      </c>
      <c r="F252" s="2">
        <v>1970433000</v>
      </c>
      <c r="G252" s="2">
        <v>167781000</v>
      </c>
      <c r="H252" s="2">
        <v>765041000</v>
      </c>
      <c r="I252" s="2">
        <v>4051000</v>
      </c>
      <c r="J252" s="2">
        <v>83.238704584320061</v>
      </c>
      <c r="K252" s="2">
        <f t="shared" si="34"/>
        <v>0.64758122170148547</v>
      </c>
      <c r="L252" s="2">
        <f t="shared" si="27"/>
        <v>486.40656627993087</v>
      </c>
      <c r="M252" s="2">
        <f t="shared" si="33"/>
        <v>5.8435143688139144</v>
      </c>
      <c r="N252" s="2">
        <f t="shared" si="28"/>
        <v>2.3638702762286259E-2</v>
      </c>
      <c r="O252" s="2">
        <f t="shared" si="37"/>
        <v>1.4583745466534783</v>
      </c>
      <c r="P252" s="2">
        <f t="shared" si="38"/>
        <v>111.36794212400385</v>
      </c>
      <c r="Q252" s="2">
        <f t="shared" si="35"/>
        <v>5.4879482488338238E-2</v>
      </c>
      <c r="R252">
        <v>0.38673905594446156</v>
      </c>
      <c r="S252" s="2">
        <v>0.08</v>
      </c>
      <c r="T252" s="2">
        <f t="shared" si="39"/>
        <v>8.5149304746723178E-2</v>
      </c>
      <c r="U252" s="2">
        <f t="shared" si="32"/>
        <v>0.38826034683747174</v>
      </c>
    </row>
    <row r="253" spans="1:21" x14ac:dyDescent="0.3">
      <c r="A253" s="1" t="s">
        <v>3</v>
      </c>
      <c r="B253" s="2">
        <v>1399</v>
      </c>
      <c r="C253" s="2">
        <v>16448141</v>
      </c>
      <c r="D253" s="2">
        <v>3050000</v>
      </c>
      <c r="E253" s="2">
        <v>4999000</v>
      </c>
      <c r="F253" s="2">
        <v>1035345000</v>
      </c>
      <c r="G253" s="2">
        <v>199341000</v>
      </c>
      <c r="H253" s="2">
        <v>154812000</v>
      </c>
      <c r="I253" s="2">
        <v>3439000</v>
      </c>
      <c r="J253" s="2">
        <v>83.714142311796607</v>
      </c>
      <c r="K253" s="2">
        <f t="shared" si="34"/>
        <v>0.54430223036294667</v>
      </c>
      <c r="L253" s="2">
        <f t="shared" si="27"/>
        <v>301.05990113405062</v>
      </c>
      <c r="M253" s="2">
        <f t="shared" si="33"/>
        <v>3.5962848429210581</v>
      </c>
      <c r="N253" s="2">
        <f t="shared" si="28"/>
        <v>1.5886628128787987E-2</v>
      </c>
      <c r="O253" s="2">
        <f t="shared" si="37"/>
        <v>1.639016393442623</v>
      </c>
      <c r="P253" s="2">
        <f t="shared" si="38"/>
        <v>207.11042208441688</v>
      </c>
      <c r="Q253" s="2">
        <f t="shared" si="35"/>
        <v>2.5409826890998615E-2</v>
      </c>
      <c r="R253">
        <v>0.33680016354710318</v>
      </c>
      <c r="S253" s="2">
        <v>0.13200000000000001</v>
      </c>
      <c r="T253" s="2">
        <f t="shared" si="39"/>
        <v>0.19253582139286904</v>
      </c>
      <c r="U253" s="2">
        <f t="shared" si="32"/>
        <v>0.14952696927111253</v>
      </c>
    </row>
    <row r="254" spans="1:21" x14ac:dyDescent="0.3">
      <c r="A254" s="1" t="s">
        <v>9</v>
      </c>
      <c r="B254" s="2">
        <v>1399</v>
      </c>
      <c r="C254" s="2">
        <v>53314594</v>
      </c>
      <c r="D254" s="2">
        <v>9229000</v>
      </c>
      <c r="E254" s="2">
        <v>32172000</v>
      </c>
      <c r="F254" s="2">
        <v>2943140000</v>
      </c>
      <c r="G254" s="2">
        <v>76158000</v>
      </c>
      <c r="H254" s="2">
        <v>807176000</v>
      </c>
      <c r="I254" s="2">
        <v>1251000</v>
      </c>
      <c r="J254" s="2">
        <v>83.799121955054105</v>
      </c>
      <c r="K254" s="2">
        <f t="shared" si="34"/>
        <v>0.46137979866391648</v>
      </c>
      <c r="L254" s="2">
        <f t="shared" si="27"/>
        <v>2352.6298960831336</v>
      </c>
      <c r="M254" s="2">
        <f t="shared" si="33"/>
        <v>28.07463659756451</v>
      </c>
      <c r="N254" s="2">
        <f t="shared" si="28"/>
        <v>1.8114868473806885E-2</v>
      </c>
      <c r="O254" s="2">
        <f t="shared" si="37"/>
        <v>3.4859681438942465</v>
      </c>
      <c r="P254" s="2">
        <f t="shared" si="38"/>
        <v>91.48141240830536</v>
      </c>
      <c r="Q254" s="2">
        <f t="shared" si="35"/>
        <v>-4.9684463040565743E-2</v>
      </c>
      <c r="R254">
        <v>0.35732389048800511</v>
      </c>
      <c r="S254" s="2">
        <v>9.6999999999999989E-2</v>
      </c>
      <c r="T254" s="2">
        <f t="shared" si="39"/>
        <v>2.587644488539451E-2</v>
      </c>
      <c r="U254" s="2">
        <f t="shared" si="32"/>
        <v>0.27425674619623941</v>
      </c>
    </row>
    <row r="255" spans="1:21" x14ac:dyDescent="0.3">
      <c r="A255" s="1" t="s">
        <v>10</v>
      </c>
      <c r="B255" s="2">
        <v>1399</v>
      </c>
      <c r="C255" s="2">
        <v>6449824</v>
      </c>
      <c r="D255" s="2">
        <v>1228000</v>
      </c>
      <c r="E255" s="2">
        <v>2570000</v>
      </c>
      <c r="F255" s="2">
        <v>361887000</v>
      </c>
      <c r="G255" s="2">
        <v>63484000</v>
      </c>
      <c r="H255" s="2">
        <v>76158000</v>
      </c>
      <c r="I255" s="2">
        <v>988000</v>
      </c>
      <c r="J255" s="2">
        <v>84.93423482334677</v>
      </c>
      <c r="K255" s="2">
        <f t="shared" si="34"/>
        <v>0.56817177276075748</v>
      </c>
      <c r="L255" s="2">
        <f t="shared" si="27"/>
        <v>366.28238866396759</v>
      </c>
      <c r="M255" s="2">
        <f t="shared" si="33"/>
        <v>4.3125412199897006</v>
      </c>
      <c r="N255" s="2">
        <f t="shared" si="28"/>
        <v>1.782275682740745E-2</v>
      </c>
      <c r="O255" s="2">
        <f t="shared" si="37"/>
        <v>2.0928338762214982</v>
      </c>
      <c r="P255" s="2">
        <f t="shared" si="38"/>
        <v>140.81206225680933</v>
      </c>
      <c r="Q255" s="2">
        <f t="shared" si="35"/>
        <v>-2.4631631930932069E-2</v>
      </c>
      <c r="R255">
        <v>0.3884244755374357</v>
      </c>
      <c r="S255" s="2">
        <v>0.152</v>
      </c>
      <c r="T255" s="2">
        <f t="shared" si="39"/>
        <v>0.17542492546015745</v>
      </c>
      <c r="U255" s="2">
        <f t="shared" si="32"/>
        <v>0.2104469074600635</v>
      </c>
    </row>
    <row r="256" spans="1:21" x14ac:dyDescent="0.3">
      <c r="A256" s="1" t="s">
        <v>6</v>
      </c>
      <c r="B256" s="2">
        <v>1399</v>
      </c>
      <c r="C256" s="2">
        <v>123693372</v>
      </c>
      <c r="D256" s="2">
        <v>47622000</v>
      </c>
      <c r="E256" s="2">
        <v>53364000</v>
      </c>
      <c r="F256" s="2">
        <v>3327877000</v>
      </c>
      <c r="G256" s="2">
        <v>213731000</v>
      </c>
      <c r="H256" s="2">
        <v>1295549000</v>
      </c>
      <c r="I256" s="2">
        <v>5343000</v>
      </c>
      <c r="J256" s="2">
        <v>83.590799601747392</v>
      </c>
      <c r="K256" s="2">
        <f t="shared" si="34"/>
        <v>0.6673072943883116</v>
      </c>
      <c r="L256" s="2">
        <f t="shared" si="27"/>
        <v>622.84802545386492</v>
      </c>
      <c r="M256" s="2">
        <f t="shared" si="33"/>
        <v>7.4511552517897526</v>
      </c>
      <c r="N256" s="2">
        <f t="shared" si="28"/>
        <v>3.7168853295960154E-2</v>
      </c>
      <c r="O256" s="2">
        <f t="shared" si="37"/>
        <v>1.1205745243794885</v>
      </c>
      <c r="P256" s="2">
        <f t="shared" si="38"/>
        <v>62.36183569447568</v>
      </c>
      <c r="Q256" s="2">
        <f t="shared" si="35"/>
        <v>0.1243337106090671</v>
      </c>
      <c r="R256">
        <v>0.3475236001567899</v>
      </c>
      <c r="S256" s="2">
        <v>0.109</v>
      </c>
      <c r="T256" s="2">
        <f t="shared" si="39"/>
        <v>6.4224428967777358E-2</v>
      </c>
      <c r="U256" s="2">
        <f t="shared" si="32"/>
        <v>0.38930194835926929</v>
      </c>
    </row>
    <row r="257" spans="1:21" x14ac:dyDescent="0.3">
      <c r="A257" s="1" t="s">
        <v>18</v>
      </c>
      <c r="B257" s="2">
        <v>1399</v>
      </c>
      <c r="C257" s="2">
        <v>41240329</v>
      </c>
      <c r="D257" s="2">
        <v>7226000</v>
      </c>
      <c r="E257" s="2">
        <v>17990000</v>
      </c>
      <c r="F257" s="2">
        <v>2316513000</v>
      </c>
      <c r="G257" s="2">
        <v>348084000</v>
      </c>
      <c r="H257" s="2">
        <v>312381000</v>
      </c>
      <c r="I257" s="2">
        <v>5051000</v>
      </c>
      <c r="J257" s="2">
        <v>84.2086422756514</v>
      </c>
      <c r="K257" s="2">
        <f t="shared" si="34"/>
        <v>0.5038317795232039</v>
      </c>
      <c r="L257" s="2">
        <f t="shared" si="27"/>
        <v>458.62462878637893</v>
      </c>
      <c r="M257" s="2">
        <f t="shared" si="33"/>
        <v>5.4462893165419022</v>
      </c>
      <c r="N257" s="2">
        <f t="shared" si="28"/>
        <v>1.7802761737145442E-2</v>
      </c>
      <c r="O257" s="2">
        <f t="shared" si="37"/>
        <v>2.4896208137282039</v>
      </c>
      <c r="P257" s="2">
        <f t="shared" si="38"/>
        <v>128.76670372429126</v>
      </c>
      <c r="Q257" s="2">
        <f t="shared" si="35"/>
        <v>-2.8247810218932728E-2</v>
      </c>
      <c r="R257">
        <v>0.37848491282154584</v>
      </c>
      <c r="S257" s="2">
        <v>7.6999999999999999E-2</v>
      </c>
      <c r="T257" s="2">
        <f t="shared" si="39"/>
        <v>0.15026205335346704</v>
      </c>
      <c r="U257" s="2">
        <f t="shared" si="32"/>
        <v>0.13484966412880048</v>
      </c>
    </row>
    <row r="258" spans="1:21" x14ac:dyDescent="0.3">
      <c r="A258" s="1" t="s">
        <v>26</v>
      </c>
      <c r="B258" s="2">
        <v>1399</v>
      </c>
      <c r="C258" s="2">
        <v>20658423</v>
      </c>
      <c r="D258" s="2">
        <v>2994000</v>
      </c>
      <c r="E258" s="2">
        <v>11826000</v>
      </c>
      <c r="F258" s="2">
        <v>1123321000</v>
      </c>
      <c r="G258" s="2">
        <v>212500000</v>
      </c>
      <c r="H258" s="2">
        <v>215465000</v>
      </c>
      <c r="I258" s="2">
        <v>2571000</v>
      </c>
      <c r="J258" s="2">
        <v>82.535693969837624</v>
      </c>
      <c r="K258" s="2">
        <f t="shared" si="34"/>
        <v>0.46692270625399107</v>
      </c>
      <c r="L258" s="2">
        <f t="shared" ref="L258:L311" si="40">F258/I258</f>
        <v>436.91987553481135</v>
      </c>
      <c r="M258" s="2">
        <f t="shared" si="33"/>
        <v>5.2937081463746116</v>
      </c>
      <c r="N258" s="2">
        <f t="shared" ref="N258:N311" si="41">C258/F258</f>
        <v>1.8390489450477648E-2</v>
      </c>
      <c r="O258" s="2">
        <f t="shared" si="37"/>
        <v>3.9498997995991982</v>
      </c>
      <c r="P258" s="2">
        <f t="shared" si="38"/>
        <v>94.987400642651778</v>
      </c>
      <c r="Q258" s="2">
        <f t="shared" si="35"/>
        <v>-8.3682773871159889E-3</v>
      </c>
      <c r="R258">
        <v>0.35034788050980809</v>
      </c>
      <c r="S258" s="2">
        <v>9.6000000000000002E-2</v>
      </c>
      <c r="T258" s="2">
        <f t="shared" si="39"/>
        <v>0.18917121641988355</v>
      </c>
      <c r="U258" s="2">
        <f t="shared" si="32"/>
        <v>0.19181071127487156</v>
      </c>
    </row>
    <row r="259" spans="1:21" x14ac:dyDescent="0.3">
      <c r="A259" s="1" t="s">
        <v>25</v>
      </c>
      <c r="B259" s="2">
        <v>1399</v>
      </c>
      <c r="C259" s="2">
        <v>9147490</v>
      </c>
      <c r="D259" s="2">
        <v>2848000</v>
      </c>
      <c r="E259" s="2">
        <v>6954000</v>
      </c>
      <c r="F259" s="2">
        <v>610425000</v>
      </c>
      <c r="G259" s="2">
        <v>159170000</v>
      </c>
      <c r="H259" s="2">
        <v>70420000</v>
      </c>
      <c r="I259" s="2">
        <v>1975000</v>
      </c>
      <c r="J259" s="2">
        <v>83.215864815864691</v>
      </c>
      <c r="K259" s="2">
        <f t="shared" si="34"/>
        <v>0.35884929945550309</v>
      </c>
      <c r="L259" s="2">
        <f t="shared" si="40"/>
        <v>309.07594936708858</v>
      </c>
      <c r="M259" s="2">
        <f t="shared" si="33"/>
        <v>3.7141469364164421</v>
      </c>
      <c r="N259" s="2">
        <f t="shared" si="41"/>
        <v>1.4985444567309662E-2</v>
      </c>
      <c r="O259" s="2">
        <f t="shared" si="37"/>
        <v>2.4417134831460676</v>
      </c>
      <c r="P259" s="2">
        <f t="shared" si="38"/>
        <v>87.780414150129417</v>
      </c>
      <c r="Q259" s="2">
        <f t="shared" si="35"/>
        <v>-0.11455199742952914</v>
      </c>
      <c r="R259">
        <v>0.37724852220406574</v>
      </c>
      <c r="S259" s="2">
        <v>9.0999999999999998E-2</v>
      </c>
      <c r="T259" s="2">
        <f t="shared" si="39"/>
        <v>0.26075275422861122</v>
      </c>
      <c r="U259" s="2">
        <f t="shared" si="32"/>
        <v>0.11536224761436704</v>
      </c>
    </row>
    <row r="260" spans="1:21" x14ac:dyDescent="0.3">
      <c r="A260" s="1" t="s">
        <v>31</v>
      </c>
      <c r="B260" s="2">
        <v>1399</v>
      </c>
      <c r="C260" s="2">
        <v>11238344</v>
      </c>
      <c r="D260" s="2">
        <v>2408000</v>
      </c>
      <c r="E260" s="2">
        <v>4274000</v>
      </c>
      <c r="F260" s="2">
        <v>678610000</v>
      </c>
      <c r="G260" s="2">
        <v>136789000</v>
      </c>
      <c r="H260" s="2">
        <v>95287000</v>
      </c>
      <c r="I260" s="2">
        <v>1779000</v>
      </c>
      <c r="J260" s="2">
        <v>87.217213433914424</v>
      </c>
      <c r="K260" s="2">
        <f t="shared" si="34"/>
        <v>0.47993631962315175</v>
      </c>
      <c r="L260" s="2">
        <f t="shared" si="40"/>
        <v>381.45587408656547</v>
      </c>
      <c r="M260" s="2">
        <f t="shared" ref="M260:M311" si="42">(F260)/(I260*J260)</f>
        <v>4.3736306064811323</v>
      </c>
      <c r="N260" s="2">
        <f t="shared" si="41"/>
        <v>1.6560828752891939E-2</v>
      </c>
      <c r="O260" s="2">
        <f t="shared" si="37"/>
        <v>1.7749169435215948</v>
      </c>
      <c r="P260" s="2">
        <f t="shared" si="38"/>
        <v>158.77632194665418</v>
      </c>
      <c r="Q260" s="2">
        <f t="shared" si="35"/>
        <v>-3.8714921397627625E-2</v>
      </c>
      <c r="R260">
        <v>0.39305964705253332</v>
      </c>
      <c r="S260" s="2">
        <v>8.199999999999999E-2</v>
      </c>
      <c r="T260" s="2">
        <f t="shared" si="39"/>
        <v>0.20157233167798883</v>
      </c>
      <c r="U260" s="2">
        <f t="shared" si="32"/>
        <v>0.14041496588614963</v>
      </c>
    </row>
    <row r="261" spans="1:21" x14ac:dyDescent="0.3">
      <c r="A261" s="1" t="s">
        <v>30</v>
      </c>
      <c r="B261" s="2">
        <v>1399</v>
      </c>
      <c r="C261" s="2">
        <v>59783551</v>
      </c>
      <c r="D261" s="2">
        <v>22371000</v>
      </c>
      <c r="E261" s="2">
        <v>27274000</v>
      </c>
      <c r="F261" s="2">
        <v>1445402000</v>
      </c>
      <c r="G261" s="2">
        <v>200227000</v>
      </c>
      <c r="H261" s="2">
        <v>541313000</v>
      </c>
      <c r="I261" s="2">
        <v>1942000</v>
      </c>
      <c r="J261" s="2">
        <v>83.024080144481047</v>
      </c>
      <c r="K261" s="2">
        <f t="shared" si="34"/>
        <v>0.78634131752067937</v>
      </c>
      <c r="L261" s="2">
        <f t="shared" si="40"/>
        <v>744.2852729145211</v>
      </c>
      <c r="M261" s="2">
        <f t="shared" si="42"/>
        <v>8.9646915885041185</v>
      </c>
      <c r="N261" s="2">
        <f t="shared" si="41"/>
        <v>4.1361192941479254E-2</v>
      </c>
      <c r="O261" s="2">
        <f t="shared" si="37"/>
        <v>1.2191676724330607</v>
      </c>
      <c r="P261" s="2">
        <f t="shared" si="38"/>
        <v>52.995600205323754</v>
      </c>
      <c r="Q261" s="2">
        <f t="shared" si="35"/>
        <v>0.17473084019118698</v>
      </c>
      <c r="R261">
        <v>0.3919665882189034</v>
      </c>
      <c r="S261" s="2">
        <v>0.13500000000000001</v>
      </c>
      <c r="T261" s="2">
        <f t="shared" si="39"/>
        <v>0.1385268596556529</v>
      </c>
      <c r="U261" s="2">
        <f t="shared" si="32"/>
        <v>0.37450688458989262</v>
      </c>
    </row>
    <row r="262" spans="1:21" x14ac:dyDescent="0.3">
      <c r="A262" s="1" t="s">
        <v>8</v>
      </c>
      <c r="B262" s="2">
        <v>1399</v>
      </c>
      <c r="C262" s="2">
        <v>3163520</v>
      </c>
      <c r="D262" s="2">
        <v>641000</v>
      </c>
      <c r="E262" s="2">
        <v>698000</v>
      </c>
      <c r="F262" s="2">
        <v>610096000</v>
      </c>
      <c r="G262" s="2">
        <v>34775000</v>
      </c>
      <c r="H262" s="2">
        <v>22267000</v>
      </c>
      <c r="I262" s="2">
        <v>602000</v>
      </c>
      <c r="J262" s="2">
        <v>83.256433245225253</v>
      </c>
      <c r="K262" s="2">
        <f t="shared" si="34"/>
        <v>0.52119741786203166</v>
      </c>
      <c r="L262" s="2">
        <f t="shared" si="40"/>
        <v>1013.4485049833887</v>
      </c>
      <c r="M262" s="2">
        <f t="shared" si="42"/>
        <v>12.172614961757443</v>
      </c>
      <c r="N262" s="2">
        <f t="shared" si="41"/>
        <v>5.1852823162256432E-3</v>
      </c>
      <c r="O262" s="2">
        <f t="shared" si="37"/>
        <v>1.0889235569422777</v>
      </c>
      <c r="P262" s="2">
        <f t="shared" si="38"/>
        <v>874.06303724928364</v>
      </c>
      <c r="Q262" s="2">
        <f t="shared" si="35"/>
        <v>-5.0353165738124282E-2</v>
      </c>
      <c r="R262">
        <v>0.38592897870121762</v>
      </c>
      <c r="S262" s="2">
        <v>6.7000000000000004E-2</v>
      </c>
      <c r="T262" s="2">
        <f t="shared" si="39"/>
        <v>5.6999226351262755E-2</v>
      </c>
      <c r="U262" s="2">
        <f t="shared" si="32"/>
        <v>3.6497534814193176E-2</v>
      </c>
    </row>
    <row r="263" spans="1:21" x14ac:dyDescent="0.3">
      <c r="A263" s="1" t="s">
        <v>22</v>
      </c>
      <c r="B263" s="2">
        <v>1399</v>
      </c>
      <c r="C263" s="2">
        <v>71157209</v>
      </c>
      <c r="D263" s="2">
        <v>30458000</v>
      </c>
      <c r="E263" s="2">
        <v>29268000</v>
      </c>
      <c r="F263" s="2">
        <v>2078273000</v>
      </c>
      <c r="G263" s="2">
        <v>387736000</v>
      </c>
      <c r="H263" s="2">
        <v>347417000</v>
      </c>
      <c r="I263" s="2">
        <v>3341000</v>
      </c>
      <c r="J263" s="2">
        <v>84.265563774663178</v>
      </c>
      <c r="K263" s="2">
        <f t="shared" si="34"/>
        <v>0.69254530913805545</v>
      </c>
      <c r="L263" s="2">
        <f t="shared" si="40"/>
        <v>622.05118228075423</v>
      </c>
      <c r="M263" s="2">
        <f t="shared" si="42"/>
        <v>7.3820331154989729</v>
      </c>
      <c r="N263" s="2">
        <f t="shared" si="41"/>
        <v>3.4238624569534415E-2</v>
      </c>
      <c r="O263" s="2">
        <f t="shared" si="37"/>
        <v>0.96092980497734581</v>
      </c>
      <c r="P263" s="2">
        <f t="shared" si="38"/>
        <v>71.008370917042498</v>
      </c>
      <c r="Q263" s="2">
        <f t="shared" si="35"/>
        <v>9.7754124457082273E-2</v>
      </c>
      <c r="R263">
        <v>0.36789388722911809</v>
      </c>
      <c r="S263" s="2">
        <v>0.106</v>
      </c>
      <c r="T263" s="2">
        <f t="shared" si="39"/>
        <v>0.18656644242599504</v>
      </c>
      <c r="U263" s="2">
        <f t="shared" si="32"/>
        <v>0.16716620001318402</v>
      </c>
    </row>
    <row r="264" spans="1:21" x14ac:dyDescent="0.3">
      <c r="A264" s="1" t="s">
        <v>13</v>
      </c>
      <c r="B264" s="2">
        <v>1399</v>
      </c>
      <c r="C264" s="2">
        <v>4899763</v>
      </c>
      <c r="D264" s="2">
        <v>1576000</v>
      </c>
      <c r="E264" s="2">
        <v>1310000</v>
      </c>
      <c r="F264" s="2">
        <v>293701000</v>
      </c>
      <c r="G264" s="2">
        <v>67512000</v>
      </c>
      <c r="H264" s="2">
        <v>56304000</v>
      </c>
      <c r="I264" s="2">
        <v>822000</v>
      </c>
      <c r="J264" s="2">
        <v>84.863146441931391</v>
      </c>
      <c r="K264" s="2">
        <f t="shared" si="34"/>
        <v>0.42446067590113684</v>
      </c>
      <c r="L264" s="2">
        <f t="shared" si="40"/>
        <v>357.30048661800487</v>
      </c>
      <c r="M264" s="2">
        <f t="shared" si="42"/>
        <v>4.210313918333112</v>
      </c>
      <c r="N264" s="2">
        <f t="shared" si="41"/>
        <v>1.6682827092859745E-2</v>
      </c>
      <c r="O264" s="2">
        <f t="shared" si="37"/>
        <v>0.83121827411167515</v>
      </c>
      <c r="P264" s="2">
        <f t="shared" si="38"/>
        <v>224.19923664122138</v>
      </c>
      <c r="Q264" s="2">
        <f t="shared" si="35"/>
        <v>-1.4185502964575073E-2</v>
      </c>
      <c r="R264">
        <v>0.39565710821643818</v>
      </c>
      <c r="S264" s="2">
        <v>0.10800000000000001</v>
      </c>
      <c r="T264" s="2">
        <f t="shared" si="39"/>
        <v>0.22986642878301403</v>
      </c>
      <c r="U264" s="2">
        <f t="shared" si="32"/>
        <v>0.19170516954317487</v>
      </c>
    </row>
    <row r="265" spans="1:21" x14ac:dyDescent="0.3">
      <c r="A265" s="1" t="s">
        <v>12</v>
      </c>
      <c r="B265" s="2">
        <v>1399</v>
      </c>
      <c r="C265" s="2">
        <v>57270627</v>
      </c>
      <c r="D265" s="2">
        <v>12066000</v>
      </c>
      <c r="E265" s="2">
        <v>24059000</v>
      </c>
      <c r="F265" s="2">
        <v>2575542000</v>
      </c>
      <c r="G265" s="2">
        <v>317123000</v>
      </c>
      <c r="H265" s="2">
        <v>410737000</v>
      </c>
      <c r="I265" s="2">
        <v>6871000</v>
      </c>
      <c r="J265" s="2">
        <v>85.940830764192938</v>
      </c>
      <c r="K265" s="2">
        <f t="shared" si="34"/>
        <v>0.48077694820613598</v>
      </c>
      <c r="L265" s="2">
        <f t="shared" si="40"/>
        <v>374.84238102168536</v>
      </c>
      <c r="M265" s="2">
        <f t="shared" si="42"/>
        <v>4.3616332037816719</v>
      </c>
      <c r="N265" s="2">
        <f t="shared" si="41"/>
        <v>2.2236339768483684E-2</v>
      </c>
      <c r="O265" s="2">
        <f t="shared" si="37"/>
        <v>1.9939499419857452</v>
      </c>
      <c r="P265" s="2">
        <f t="shared" si="38"/>
        <v>107.05108275489422</v>
      </c>
      <c r="Q265" s="2">
        <f t="shared" si="35"/>
        <v>-4.1746580441165755E-2</v>
      </c>
      <c r="R265">
        <v>0.35971228627409002</v>
      </c>
      <c r="S265" s="2">
        <v>6.2E-2</v>
      </c>
      <c r="T265" s="2">
        <f t="shared" si="39"/>
        <v>0.12312864631988141</v>
      </c>
      <c r="U265" s="2">
        <f t="shared" si="32"/>
        <v>0.15947594719868671</v>
      </c>
    </row>
    <row r="266" spans="1:21" x14ac:dyDescent="0.3">
      <c r="A266" s="1" t="s">
        <v>11</v>
      </c>
      <c r="B266" s="2">
        <v>1399</v>
      </c>
      <c r="C266" s="2">
        <v>5194640</v>
      </c>
      <c r="D266" s="2">
        <v>1016000</v>
      </c>
      <c r="E266" s="2">
        <v>2245000</v>
      </c>
      <c r="F266" s="2">
        <v>277080000</v>
      </c>
      <c r="G266" s="2">
        <v>59013000</v>
      </c>
      <c r="H266" s="2">
        <v>38682000</v>
      </c>
      <c r="I266" s="2">
        <v>899000</v>
      </c>
      <c r="J266" s="2">
        <v>83.430875545289993</v>
      </c>
      <c r="K266" s="2">
        <f t="shared" si="34"/>
        <v>0.46970211321395228</v>
      </c>
      <c r="L266" s="2">
        <f t="shared" si="40"/>
        <v>308.20912124582873</v>
      </c>
      <c r="M266" s="2">
        <f t="shared" si="42"/>
        <v>3.6941853867818883</v>
      </c>
      <c r="N266" s="2">
        <f t="shared" si="41"/>
        <v>1.8747798469756029E-2</v>
      </c>
      <c r="O266" s="2">
        <f t="shared" si="37"/>
        <v>2.2096456692913384</v>
      </c>
      <c r="P266" s="2">
        <f t="shared" si="38"/>
        <v>123.42093541202672</v>
      </c>
      <c r="Q266" s="2">
        <f t="shared" si="35"/>
        <v>-0.12888068941979958</v>
      </c>
      <c r="R266">
        <v>0.3555167087317665</v>
      </c>
      <c r="S266" s="2">
        <v>6.2E-2</v>
      </c>
      <c r="T266" s="2">
        <f t="shared" si="39"/>
        <v>0.21298181030749241</v>
      </c>
      <c r="U266" s="2">
        <f t="shared" si="32"/>
        <v>0.13960588999566911</v>
      </c>
    </row>
    <row r="267" spans="1:21" x14ac:dyDescent="0.3">
      <c r="A267" s="1" t="s">
        <v>14</v>
      </c>
      <c r="B267" s="2">
        <v>1399</v>
      </c>
      <c r="C267" s="2">
        <v>98895591</v>
      </c>
      <c r="D267" s="2">
        <v>28345000</v>
      </c>
      <c r="E267" s="2">
        <v>50668000</v>
      </c>
      <c r="F267" s="2">
        <v>7632064000</v>
      </c>
      <c r="G267" s="2">
        <v>333492000</v>
      </c>
      <c r="H267" s="2">
        <v>1053284000</v>
      </c>
      <c r="I267" s="2">
        <v>4936000</v>
      </c>
      <c r="J267" s="2">
        <v>84.141020954552772</v>
      </c>
      <c r="K267" s="2">
        <f t="shared" si="34"/>
        <v>0.43603831360239759</v>
      </c>
      <c r="L267" s="2">
        <f t="shared" si="40"/>
        <v>1546.2042139384116</v>
      </c>
      <c r="M267" s="2">
        <f t="shared" si="42"/>
        <v>18.376342435559057</v>
      </c>
      <c r="N267" s="2">
        <f t="shared" si="41"/>
        <v>1.2957909026968327E-2</v>
      </c>
      <c r="O267" s="2">
        <f t="shared" si="37"/>
        <v>1.7875463044628683</v>
      </c>
      <c r="P267" s="2">
        <f t="shared" si="38"/>
        <v>150.62887818741612</v>
      </c>
      <c r="Q267" s="2">
        <f t="shared" si="35"/>
        <v>-4.9951556139998028E-2</v>
      </c>
      <c r="R267">
        <v>0.3641921040858489</v>
      </c>
      <c r="S267" s="2">
        <v>0.13900000000000001</v>
      </c>
      <c r="T267" s="2">
        <f t="shared" si="39"/>
        <v>4.3696174455560122E-2</v>
      </c>
      <c r="U267" s="2">
        <f t="shared" si="32"/>
        <v>0.13800775255553413</v>
      </c>
    </row>
    <row r="268" spans="1:21" x14ac:dyDescent="0.3">
      <c r="A268" s="1" t="s">
        <v>24</v>
      </c>
      <c r="B268" s="2">
        <v>1399</v>
      </c>
      <c r="C268" s="2">
        <v>5143466</v>
      </c>
      <c r="D268" s="2">
        <v>309000</v>
      </c>
      <c r="E268" s="2">
        <v>2308000</v>
      </c>
      <c r="F268" s="2">
        <v>666901000</v>
      </c>
      <c r="G268" s="2">
        <v>48673000</v>
      </c>
      <c r="H268" s="2">
        <v>49587000</v>
      </c>
      <c r="I268" s="2">
        <v>753000</v>
      </c>
      <c r="J268" s="2">
        <v>81.041754945933178</v>
      </c>
      <c r="K268" s="2">
        <f t="shared" si="34"/>
        <v>0.55629635161183433</v>
      </c>
      <c r="L268" s="2">
        <f t="shared" si="40"/>
        <v>885.65869853917661</v>
      </c>
      <c r="M268" s="2">
        <f t="shared" si="42"/>
        <v>10.928424478591831</v>
      </c>
      <c r="N268" s="2">
        <f t="shared" si="41"/>
        <v>7.7124880604467526E-3</v>
      </c>
      <c r="O268" s="2">
        <f t="shared" si="37"/>
        <v>7.4692556634304204</v>
      </c>
      <c r="P268" s="2">
        <f t="shared" si="38"/>
        <v>288.95190641247831</v>
      </c>
      <c r="Q268" s="2">
        <f t="shared" si="35"/>
        <v>-4.743980011673231E-3</v>
      </c>
      <c r="R268">
        <v>0.35737015401324501</v>
      </c>
      <c r="S268" s="2">
        <v>0.109</v>
      </c>
      <c r="T268" s="2">
        <f t="shared" si="39"/>
        <v>7.2983846178068412E-2</v>
      </c>
      <c r="U268" s="2">
        <f t="shared" si="32"/>
        <v>7.4354364440899018E-2</v>
      </c>
    </row>
    <row r="269" spans="1:21" x14ac:dyDescent="0.3">
      <c r="A269" s="1" t="s">
        <v>21</v>
      </c>
      <c r="B269" s="2">
        <v>1399</v>
      </c>
      <c r="C269" s="2">
        <v>7420751</v>
      </c>
      <c r="D269" s="2">
        <v>781000</v>
      </c>
      <c r="E269" s="2">
        <v>3364000</v>
      </c>
      <c r="F269" s="2">
        <v>500887000</v>
      </c>
      <c r="G269" s="2">
        <v>94815000</v>
      </c>
      <c r="H269" s="2">
        <v>37500000</v>
      </c>
      <c r="I269" s="2">
        <v>1675000</v>
      </c>
      <c r="J269" s="2">
        <v>84.169201837049528</v>
      </c>
      <c r="K269" s="2">
        <f t="shared" si="34"/>
        <v>0.52032720208826566</v>
      </c>
      <c r="L269" s="2">
        <f t="shared" si="40"/>
        <v>299.03701492537311</v>
      </c>
      <c r="M269" s="2">
        <f t="shared" si="42"/>
        <v>3.5528080152679227</v>
      </c>
      <c r="N269" s="2">
        <f t="shared" si="41"/>
        <v>1.4815219800074667E-2</v>
      </c>
      <c r="O269" s="2">
        <f t="shared" si="37"/>
        <v>4.3072983354673493</v>
      </c>
      <c r="P269" s="2">
        <f t="shared" si="38"/>
        <v>148.89625445897741</v>
      </c>
      <c r="Q269" s="2">
        <f t="shared" si="35"/>
        <v>-5.2316151523222366E-2</v>
      </c>
      <c r="R269">
        <v>0.39226859193064828</v>
      </c>
      <c r="S269" s="2">
        <v>0.14000000000000001</v>
      </c>
      <c r="T269" s="2">
        <f t="shared" si="39"/>
        <v>0.18929419210320891</v>
      </c>
      <c r="U269" s="2">
        <f t="shared" si="32"/>
        <v>7.4867185612723028E-2</v>
      </c>
    </row>
    <row r="270" spans="1:21" x14ac:dyDescent="0.3">
      <c r="A270" s="1" t="s">
        <v>23</v>
      </c>
      <c r="B270" s="2">
        <v>1399</v>
      </c>
      <c r="C270" s="2">
        <v>11004576</v>
      </c>
      <c r="D270" s="2">
        <v>1883000</v>
      </c>
      <c r="E270" s="2">
        <v>4030000</v>
      </c>
      <c r="F270" s="2">
        <v>900458000</v>
      </c>
      <c r="G270" s="2">
        <v>126296000</v>
      </c>
      <c r="H270" s="2">
        <v>136757000</v>
      </c>
      <c r="I270" s="2">
        <v>1999000</v>
      </c>
      <c r="J270" s="2">
        <v>84.509217222780208</v>
      </c>
      <c r="K270" s="2">
        <f t="shared" si="34"/>
        <v>0.5570480243329281</v>
      </c>
      <c r="L270" s="2">
        <f t="shared" si="40"/>
        <v>450.45422711355678</v>
      </c>
      <c r="M270" s="2">
        <f t="shared" si="42"/>
        <v>5.3302378357864235</v>
      </c>
      <c r="N270" s="2">
        <f t="shared" si="41"/>
        <v>1.2221087491032342E-2</v>
      </c>
      <c r="O270" s="2">
        <f t="shared" si="37"/>
        <v>2.1402018056293151</v>
      </c>
      <c r="P270" s="2">
        <f t="shared" si="38"/>
        <v>223.43870967741935</v>
      </c>
      <c r="Q270" s="2">
        <f t="shared" si="35"/>
        <v>5.7668781740034276E-3</v>
      </c>
      <c r="R270">
        <v>0.40056175991588705</v>
      </c>
      <c r="S270" s="2">
        <v>0.14899999999999999</v>
      </c>
      <c r="T270" s="2">
        <f t="shared" si="39"/>
        <v>0.1402575133987371</v>
      </c>
      <c r="U270" s="2">
        <f t="shared" si="32"/>
        <v>0.15187493475542446</v>
      </c>
    </row>
    <row r="271" spans="1:21" x14ac:dyDescent="0.3">
      <c r="A271" s="1" t="s">
        <v>27</v>
      </c>
      <c r="B271" s="2">
        <v>1399</v>
      </c>
      <c r="C271" s="2">
        <v>7022991</v>
      </c>
      <c r="D271" s="2">
        <v>1527000</v>
      </c>
      <c r="E271" s="2">
        <v>2045000</v>
      </c>
      <c r="F271" s="2">
        <v>658602000</v>
      </c>
      <c r="G271" s="2">
        <v>120782000</v>
      </c>
      <c r="H271" s="2">
        <v>65215000</v>
      </c>
      <c r="I271" s="2">
        <v>1801000</v>
      </c>
      <c r="J271" s="2">
        <v>83.685083547163146</v>
      </c>
      <c r="K271" s="2">
        <f t="shared" si="34"/>
        <v>0.51214696205408905</v>
      </c>
      <c r="L271" s="2">
        <f t="shared" si="40"/>
        <v>365.6868406440866</v>
      </c>
      <c r="M271" s="2">
        <f t="shared" si="42"/>
        <v>4.3697971626925991</v>
      </c>
      <c r="N271" s="2">
        <f t="shared" si="41"/>
        <v>1.0663482649612361E-2</v>
      </c>
      <c r="O271" s="2">
        <f t="shared" si="37"/>
        <v>1.3392272429600525</v>
      </c>
      <c r="P271" s="2">
        <f t="shared" si="38"/>
        <v>322.05476772616134</v>
      </c>
      <c r="Q271" s="2">
        <f t="shared" si="35"/>
        <v>-2.294763122069738E-2</v>
      </c>
      <c r="R271">
        <v>0.37658302279618966</v>
      </c>
      <c r="S271" s="2">
        <v>0.152</v>
      </c>
      <c r="T271" s="2">
        <f t="shared" si="39"/>
        <v>0.1833914868160133</v>
      </c>
      <c r="U271" s="2">
        <f t="shared" si="32"/>
        <v>9.9020349163834911E-2</v>
      </c>
    </row>
    <row r="272" spans="1:21" x14ac:dyDescent="0.3">
      <c r="A272" s="1" t="s">
        <v>29</v>
      </c>
      <c r="B272" s="2">
        <v>1399</v>
      </c>
      <c r="C272" s="2">
        <v>51409113</v>
      </c>
      <c r="D272" s="2">
        <v>11798000</v>
      </c>
      <c r="E272" s="2">
        <v>29969000</v>
      </c>
      <c r="F272" s="2">
        <v>1179904000</v>
      </c>
      <c r="G272" s="2">
        <v>99699000</v>
      </c>
      <c r="H272" s="2">
        <v>548386000</v>
      </c>
      <c r="I272" s="2">
        <v>1478000</v>
      </c>
      <c r="J272" s="2">
        <v>82.587940446342856</v>
      </c>
      <c r="K272" s="2">
        <f t="shared" si="34"/>
        <v>0.70584748482684234</v>
      </c>
      <c r="L272" s="2">
        <f t="shared" si="40"/>
        <v>798.31123139377542</v>
      </c>
      <c r="M272" s="2">
        <f t="shared" si="42"/>
        <v>9.6661961429155134</v>
      </c>
      <c r="N272" s="2">
        <f t="shared" si="41"/>
        <v>4.3570589641191149E-2</v>
      </c>
      <c r="O272" s="2">
        <f t="shared" si="37"/>
        <v>2.5401763010679774</v>
      </c>
      <c r="P272" s="2">
        <f t="shared" si="38"/>
        <v>39.370816510394071</v>
      </c>
      <c r="Q272" s="2">
        <f t="shared" si="35"/>
        <v>0.13642464644240868</v>
      </c>
      <c r="R272">
        <v>0.33272981441491795</v>
      </c>
      <c r="S272" s="2">
        <v>7.400000000000001E-2</v>
      </c>
      <c r="T272" s="2">
        <f t="shared" si="39"/>
        <v>8.449755234324148E-2</v>
      </c>
      <c r="U272" s="2">
        <f t="shared" si="32"/>
        <v>0.46477171024083314</v>
      </c>
    </row>
    <row r="273" spans="1:21" x14ac:dyDescent="0.3">
      <c r="A273" s="1" t="s">
        <v>28</v>
      </c>
      <c r="B273" s="2">
        <v>1399</v>
      </c>
      <c r="C273" s="2">
        <v>25766540</v>
      </c>
      <c r="D273" s="2">
        <v>4509000</v>
      </c>
      <c r="E273" s="2">
        <v>9268000</v>
      </c>
      <c r="F273" s="2">
        <v>1722639000</v>
      </c>
      <c r="G273" s="2">
        <v>408542000</v>
      </c>
      <c r="H273" s="2">
        <v>217380000</v>
      </c>
      <c r="I273" s="2">
        <v>3391000</v>
      </c>
      <c r="J273" s="2">
        <v>82.024416865149163</v>
      </c>
      <c r="K273" s="2">
        <f t="shared" si="34"/>
        <v>0.53326539149629282</v>
      </c>
      <c r="L273" s="2">
        <f t="shared" si="40"/>
        <v>508.00324388086108</v>
      </c>
      <c r="M273" s="2">
        <f t="shared" si="42"/>
        <v>6.1933173473946814</v>
      </c>
      <c r="N273" s="2">
        <f t="shared" si="41"/>
        <v>1.4957597035710906E-2</v>
      </c>
      <c r="O273" s="2">
        <f t="shared" si="37"/>
        <v>2.0554446662231092</v>
      </c>
      <c r="P273" s="2">
        <f t="shared" si="38"/>
        <v>185.86955114372032</v>
      </c>
      <c r="Q273" s="2">
        <f t="shared" si="35"/>
        <v>2.5827042154055346E-2</v>
      </c>
      <c r="R273">
        <v>0.33328401301279198</v>
      </c>
      <c r="S273" s="2">
        <v>7.4999999999999997E-2</v>
      </c>
      <c r="T273" s="2">
        <f t="shared" si="39"/>
        <v>0.2371605426325539</v>
      </c>
      <c r="U273" s="2">
        <f t="shared" si="32"/>
        <v>0.12619010715535872</v>
      </c>
    </row>
    <row r="274" spans="1:21" x14ac:dyDescent="0.3">
      <c r="A274" s="1" t="s">
        <v>19</v>
      </c>
      <c r="B274" s="2">
        <v>1399</v>
      </c>
      <c r="C274" s="2">
        <v>27635274</v>
      </c>
      <c r="D274" s="2">
        <v>7862000</v>
      </c>
      <c r="E274" s="2">
        <v>14341000</v>
      </c>
      <c r="F274" s="2">
        <v>816195000</v>
      </c>
      <c r="G274" s="2">
        <v>105242000</v>
      </c>
      <c r="H274" s="2">
        <v>371451000</v>
      </c>
      <c r="I274" s="2">
        <v>1336000</v>
      </c>
      <c r="J274" s="2">
        <v>82.674351732519412</v>
      </c>
      <c r="K274" s="2">
        <f t="shared" si="34"/>
        <v>0.49594761035476281</v>
      </c>
      <c r="L274" s="2">
        <f t="shared" si="40"/>
        <v>610.92440119760477</v>
      </c>
      <c r="M274" s="2">
        <f t="shared" si="42"/>
        <v>7.3895275668342695</v>
      </c>
      <c r="N274" s="2">
        <f t="shared" si="41"/>
        <v>3.3858666127579803E-2</v>
      </c>
      <c r="O274" s="2">
        <f t="shared" si="37"/>
        <v>1.824090562197914</v>
      </c>
      <c r="P274" s="2">
        <f t="shared" si="38"/>
        <v>56.91339516072798</v>
      </c>
      <c r="Q274" s="2">
        <f t="shared" si="35"/>
        <v>-1.8213802354777753E-2</v>
      </c>
      <c r="R274">
        <v>0.35957946772348437</v>
      </c>
      <c r="S274" s="2">
        <v>9.6999999999999989E-2</v>
      </c>
      <c r="T274" s="2">
        <f t="shared" si="39"/>
        <v>0.12894222581613463</v>
      </c>
      <c r="U274" s="2">
        <f t="shared" si="32"/>
        <v>0.45510080311690221</v>
      </c>
    </row>
    <row r="275" spans="1:21" x14ac:dyDescent="0.3">
      <c r="A275" s="1" t="s">
        <v>20</v>
      </c>
      <c r="B275" s="2">
        <v>1399</v>
      </c>
      <c r="C275" s="2">
        <v>11248347</v>
      </c>
      <c r="D275" s="2">
        <v>1792000</v>
      </c>
      <c r="E275" s="2">
        <v>5044000</v>
      </c>
      <c r="F275" s="2">
        <v>541484000</v>
      </c>
      <c r="G275" s="2">
        <v>39005000</v>
      </c>
      <c r="H275" s="2">
        <v>157808000</v>
      </c>
      <c r="I275" s="2">
        <v>1398000</v>
      </c>
      <c r="J275" s="2">
        <v>84.865710868977501</v>
      </c>
      <c r="K275" s="2">
        <f t="shared" si="34"/>
        <v>0.52228819467872167</v>
      </c>
      <c r="L275" s="2">
        <f t="shared" si="40"/>
        <v>387.32761087267522</v>
      </c>
      <c r="M275" s="2">
        <f t="shared" si="42"/>
        <v>4.5640059678597726</v>
      </c>
      <c r="N275" s="2">
        <f t="shared" si="41"/>
        <v>2.0773184433889091E-2</v>
      </c>
      <c r="O275" s="2">
        <f t="shared" si="37"/>
        <v>2.8147321428571428</v>
      </c>
      <c r="P275" s="2">
        <f t="shared" si="38"/>
        <v>107.35210150674068</v>
      </c>
      <c r="Q275" s="2">
        <f t="shared" si="35"/>
        <v>3.9206711963951688E-2</v>
      </c>
      <c r="R275">
        <v>0.33968932424360532</v>
      </c>
      <c r="S275" s="2">
        <v>0.1</v>
      </c>
      <c r="T275" s="2">
        <f t="shared" si="39"/>
        <v>7.2033522689497753E-2</v>
      </c>
      <c r="U275" s="2">
        <f t="shared" si="32"/>
        <v>0.29143612738326524</v>
      </c>
    </row>
    <row r="276" spans="1:21" x14ac:dyDescent="0.3">
      <c r="A276" s="1" t="s">
        <v>16</v>
      </c>
      <c r="B276" s="2">
        <v>1399</v>
      </c>
      <c r="C276" s="2">
        <v>10496684</v>
      </c>
      <c r="D276" s="2">
        <v>1993000</v>
      </c>
      <c r="E276" s="2">
        <v>5417000</v>
      </c>
      <c r="F276" s="2">
        <v>572025000</v>
      </c>
      <c r="G276" s="2">
        <v>95316000</v>
      </c>
      <c r="H276" s="2">
        <v>212120000</v>
      </c>
      <c r="I276" s="2">
        <v>764000</v>
      </c>
      <c r="J276" s="2">
        <v>84.688682417635519</v>
      </c>
      <c r="K276" s="2">
        <f t="shared" si="34"/>
        <v>0.53787110945023509</v>
      </c>
      <c r="L276" s="2">
        <f t="shared" si="40"/>
        <v>748.7238219895288</v>
      </c>
      <c r="M276" s="2">
        <f t="shared" si="42"/>
        <v>8.8408958625339888</v>
      </c>
      <c r="N276" s="2">
        <f t="shared" si="41"/>
        <v>1.8350044141427387E-2</v>
      </c>
      <c r="O276" s="2">
        <f t="shared" si="37"/>
        <v>2.7180130456598093</v>
      </c>
      <c r="P276" s="2">
        <f t="shared" si="38"/>
        <v>105.59811703895144</v>
      </c>
      <c r="Q276" s="2">
        <f t="shared" si="35"/>
        <v>2.1627221087004177E-2</v>
      </c>
      <c r="R276">
        <v>0.33832666366192543</v>
      </c>
      <c r="S276" s="2">
        <v>7.4999999999999997E-2</v>
      </c>
      <c r="T276" s="2">
        <f t="shared" si="39"/>
        <v>0.16662908089681394</v>
      </c>
      <c r="U276" s="2">
        <f t="shared" si="32"/>
        <v>0.37082295354224026</v>
      </c>
    </row>
    <row r="277" spans="1:21" x14ac:dyDescent="0.3">
      <c r="A277" s="1" t="s">
        <v>17</v>
      </c>
      <c r="B277" s="2">
        <v>1399</v>
      </c>
      <c r="C277" s="2">
        <v>9010840</v>
      </c>
      <c r="D277" s="2">
        <v>1200000</v>
      </c>
      <c r="E277" s="2">
        <v>3329000</v>
      </c>
      <c r="F277" s="2">
        <v>736323000</v>
      </c>
      <c r="G277" s="2">
        <v>157480000</v>
      </c>
      <c r="H277" s="2">
        <v>94096000</v>
      </c>
      <c r="I277" s="2">
        <v>3045000</v>
      </c>
      <c r="J277" s="2">
        <v>86.696864247381939</v>
      </c>
      <c r="K277" s="2">
        <f t="shared" si="34"/>
        <v>0.52046147238351681</v>
      </c>
      <c r="L277" s="2">
        <f t="shared" si="40"/>
        <v>241.81379310344826</v>
      </c>
      <c r="M277" s="2">
        <f t="shared" si="42"/>
        <v>2.7891873045541038</v>
      </c>
      <c r="N277" s="2">
        <f t="shared" si="41"/>
        <v>1.2237618545122182E-2</v>
      </c>
      <c r="O277" s="2">
        <f t="shared" si="37"/>
        <v>2.7741666666666664</v>
      </c>
      <c r="P277" s="2">
        <f t="shared" si="38"/>
        <v>221.18443977170321</v>
      </c>
      <c r="Q277" s="2">
        <f t="shared" si="35"/>
        <v>-2.2635111819005378E-3</v>
      </c>
      <c r="R277">
        <v>0.3596307938490102</v>
      </c>
      <c r="S277" s="2">
        <v>0.114</v>
      </c>
      <c r="T277" s="2">
        <f t="shared" si="39"/>
        <v>0.21387353104547868</v>
      </c>
      <c r="U277" s="2">
        <f t="shared" si="32"/>
        <v>0.12779174356905867</v>
      </c>
    </row>
    <row r="278" spans="1:21" x14ac:dyDescent="0.3">
      <c r="A278" s="1" t="s">
        <v>36</v>
      </c>
      <c r="B278" s="2">
        <v>1399</v>
      </c>
      <c r="C278" s="2">
        <v>1047862247</v>
      </c>
      <c r="D278" s="2">
        <v>375380000</v>
      </c>
      <c r="E278" s="2">
        <v>306904000</v>
      </c>
      <c r="F278" s="2">
        <v>12405049000</v>
      </c>
      <c r="G278" s="2">
        <v>229478000</v>
      </c>
      <c r="H278" s="2">
        <v>1613349000</v>
      </c>
      <c r="I278" s="2">
        <v>13973000</v>
      </c>
      <c r="J278" s="2">
        <v>84.810502687079179</v>
      </c>
      <c r="K278" s="2">
        <f t="shared" si="34"/>
        <v>0.58780176274098683</v>
      </c>
      <c r="L278" s="2">
        <f t="shared" si="40"/>
        <v>887.78708938667432</v>
      </c>
      <c r="M278" s="2">
        <f t="shared" si="42"/>
        <v>10.467890900992478</v>
      </c>
      <c r="N278" s="2">
        <f t="shared" si="41"/>
        <v>8.447062538809802E-2</v>
      </c>
      <c r="O278" s="2">
        <f t="shared" si="37"/>
        <v>0.81758218338750066</v>
      </c>
      <c r="P278" s="2">
        <f t="shared" si="38"/>
        <v>40.419965200844565</v>
      </c>
      <c r="Q278" s="2">
        <f t="shared" si="35"/>
        <v>7.8300888415822056E-2</v>
      </c>
      <c r="R278">
        <v>0.36720121008680595</v>
      </c>
      <c r="S278" s="2">
        <v>7.2000000000000008E-2</v>
      </c>
      <c r="T278" s="2">
        <f t="shared" si="39"/>
        <v>1.8498758046018197E-2</v>
      </c>
      <c r="U278" s="2">
        <f t="shared" si="32"/>
        <v>0.13005583452350733</v>
      </c>
    </row>
    <row r="279" spans="1:21" x14ac:dyDescent="0.3">
      <c r="A279" s="1" t="s">
        <v>32</v>
      </c>
      <c r="B279" s="2">
        <v>1399</v>
      </c>
      <c r="C279" s="2">
        <v>34705733</v>
      </c>
      <c r="D279" s="2">
        <v>14236000</v>
      </c>
      <c r="E279" s="2">
        <v>14756000</v>
      </c>
      <c r="F279" s="2">
        <v>1304469000</v>
      </c>
      <c r="G279" s="2">
        <v>89971000</v>
      </c>
      <c r="H279" s="2">
        <v>452205000</v>
      </c>
      <c r="I279" s="2">
        <v>1236000</v>
      </c>
      <c r="J279" s="2">
        <v>83.608090061577343</v>
      </c>
      <c r="K279" s="2">
        <f t="shared" si="34"/>
        <v>0.81570914557336438</v>
      </c>
      <c r="L279" s="2">
        <f t="shared" si="40"/>
        <v>1055.3956310679612</v>
      </c>
      <c r="M279" s="2">
        <f t="shared" si="42"/>
        <v>12.623128100291042</v>
      </c>
      <c r="N279" s="2">
        <f t="shared" si="41"/>
        <v>2.6605257004957573E-2</v>
      </c>
      <c r="O279" s="2">
        <f t="shared" si="37"/>
        <v>1.0365271143579657</v>
      </c>
      <c r="P279" s="2">
        <f t="shared" si="38"/>
        <v>88.402615885063696</v>
      </c>
      <c r="Q279" s="2">
        <f t="shared" si="35"/>
        <v>0.18814791947436138</v>
      </c>
      <c r="R279">
        <v>0.35167301464547196</v>
      </c>
      <c r="S279" s="2">
        <v>0.111</v>
      </c>
      <c r="T279" s="2">
        <f t="shared" si="39"/>
        <v>6.8971359227394446E-2</v>
      </c>
      <c r="U279" s="2">
        <f t="shared" si="32"/>
        <v>0.34665829544435323</v>
      </c>
    </row>
    <row r="280" spans="1:21" x14ac:dyDescent="0.3">
      <c r="A280" s="1" t="s">
        <v>15</v>
      </c>
      <c r="B280" s="2">
        <v>1399</v>
      </c>
      <c r="C280" s="2">
        <v>23787615</v>
      </c>
      <c r="D280" s="2">
        <v>4427000</v>
      </c>
      <c r="E280" s="2">
        <v>14521000</v>
      </c>
      <c r="F280" s="2">
        <v>638764000</v>
      </c>
      <c r="G280" s="2">
        <v>84577000</v>
      </c>
      <c r="H280" s="2">
        <v>228067000</v>
      </c>
      <c r="I280" s="2">
        <v>1107000</v>
      </c>
      <c r="J280" s="2">
        <v>82.822997451233505</v>
      </c>
      <c r="K280" s="2">
        <f t="shared" si="34"/>
        <v>0.83384770856599844</v>
      </c>
      <c r="L280" s="2">
        <f t="shared" si="40"/>
        <v>577.02258355916888</v>
      </c>
      <c r="M280" s="2">
        <f t="shared" si="42"/>
        <v>6.9669367363686874</v>
      </c>
      <c r="N280" s="2">
        <f t="shared" si="41"/>
        <v>3.7240068319441925E-2</v>
      </c>
      <c r="O280" s="2">
        <f t="shared" si="37"/>
        <v>3.2800993901061668</v>
      </c>
      <c r="P280" s="2">
        <f t="shared" si="38"/>
        <v>43.988981475105021</v>
      </c>
      <c r="Q280" s="2">
        <f t="shared" si="35"/>
        <v>0.17558068645315963</v>
      </c>
      <c r="R280">
        <v>0.36638729554204164</v>
      </c>
      <c r="S280" s="2">
        <v>7.4999999999999997E-2</v>
      </c>
      <c r="T280" s="2">
        <f t="shared" si="39"/>
        <v>0.1324072740480052</v>
      </c>
      <c r="U280" s="2">
        <f t="shared" si="32"/>
        <v>0.35704422916757989</v>
      </c>
    </row>
    <row r="281" spans="1:21" x14ac:dyDescent="0.3">
      <c r="A281" s="1" t="s">
        <v>7</v>
      </c>
      <c r="B281" s="2">
        <v>1400</v>
      </c>
      <c r="C281" s="2">
        <v>5359537</v>
      </c>
      <c r="D281" s="2">
        <v>23470000</v>
      </c>
      <c r="E281" s="2">
        <v>25519000</v>
      </c>
      <c r="F281" s="2">
        <v>1841989000</v>
      </c>
      <c r="G281" s="2">
        <v>111073000</v>
      </c>
      <c r="H281" s="2">
        <v>824288000</v>
      </c>
      <c r="I281" s="2">
        <v>2922000</v>
      </c>
      <c r="J281" s="2">
        <v>114.22928200721813</v>
      </c>
      <c r="K281" s="2">
        <f t="shared" si="34"/>
        <v>0.19082541761565847</v>
      </c>
      <c r="L281" s="2">
        <f t="shared" si="40"/>
        <v>630.38637919233406</v>
      </c>
      <c r="M281" s="2">
        <f t="shared" si="42"/>
        <v>5.5186058085570382</v>
      </c>
      <c r="N281" s="2">
        <f t="shared" si="41"/>
        <v>2.9096465831229177E-3</v>
      </c>
      <c r="O281" s="2">
        <f t="shared" si="37"/>
        <v>1.0873029399233063</v>
      </c>
      <c r="P281" s="2">
        <f t="shared" si="38"/>
        <v>72.181080763352796</v>
      </c>
      <c r="Q281" s="2">
        <f t="shared" si="35"/>
        <v>-0.1406909154098453</v>
      </c>
      <c r="R281" s="2">
        <v>0.42409216891091717</v>
      </c>
      <c r="S281" s="2">
        <v>9.6999999999999989E-2</v>
      </c>
      <c r="T281" s="2">
        <f>H281/F281</f>
        <v>0.44749887214310186</v>
      </c>
      <c r="U281" s="2">
        <f t="shared" si="32"/>
        <v>0.44749887214310186</v>
      </c>
    </row>
    <row r="282" spans="1:21" x14ac:dyDescent="0.3">
      <c r="A282" s="1" t="s">
        <v>5</v>
      </c>
      <c r="B282" s="2">
        <v>1400</v>
      </c>
      <c r="C282" s="2">
        <v>11088468</v>
      </c>
      <c r="D282" s="2">
        <v>2395000</v>
      </c>
      <c r="E282" s="2">
        <v>3639000</v>
      </c>
      <c r="F282" s="2">
        <v>651662000</v>
      </c>
      <c r="G282" s="2">
        <v>127536000</v>
      </c>
      <c r="H282" s="2">
        <v>190674000</v>
      </c>
      <c r="I282" s="2">
        <v>1295000</v>
      </c>
      <c r="J282" s="2">
        <v>113.77754003104484</v>
      </c>
      <c r="K282" s="2">
        <f t="shared" si="34"/>
        <v>0.13792838508470787</v>
      </c>
      <c r="L282" s="2">
        <f t="shared" si="40"/>
        <v>503.21389961389963</v>
      </c>
      <c r="M282" s="2">
        <f t="shared" si="42"/>
        <v>4.4227876563036501</v>
      </c>
      <c r="N282" s="2">
        <f t="shared" si="41"/>
        <v>1.701567376953083E-2</v>
      </c>
      <c r="O282" s="2">
        <f t="shared" si="37"/>
        <v>1.5194154488517746</v>
      </c>
      <c r="P282" s="2">
        <f t="shared" si="38"/>
        <v>179.07721901621323</v>
      </c>
      <c r="Q282" s="2">
        <f t="shared" si="35"/>
        <v>-0.1482867882651821</v>
      </c>
      <c r="R282" s="2">
        <v>0.41537144091673783</v>
      </c>
      <c r="S282" s="2">
        <v>0.10300000000000001</v>
      </c>
      <c r="T282" s="2">
        <f t="shared" ref="T282:T311" si="43">H282/F282</f>
        <v>0.29259646872151512</v>
      </c>
      <c r="U282" s="2">
        <f t="shared" ref="U282:U311" si="44">H282/F282</f>
        <v>0.29259646872151512</v>
      </c>
    </row>
    <row r="283" spans="1:21" x14ac:dyDescent="0.3">
      <c r="A283" s="1" t="s">
        <v>4</v>
      </c>
      <c r="B283" s="2">
        <v>1400</v>
      </c>
      <c r="C283" s="2">
        <v>77401114</v>
      </c>
      <c r="D283" s="2">
        <v>28419000</v>
      </c>
      <c r="E283" s="2">
        <v>28160000</v>
      </c>
      <c r="F283" s="2">
        <v>2935505000</v>
      </c>
      <c r="G283" s="2">
        <v>249437000</v>
      </c>
      <c r="H283" s="2">
        <v>1337835000</v>
      </c>
      <c r="I283" s="2">
        <v>4040000</v>
      </c>
      <c r="J283" s="2">
        <v>113.35338834798807</v>
      </c>
      <c r="K283" s="2">
        <f t="shared" si="34"/>
        <v>0.48977661255165744</v>
      </c>
      <c r="L283" s="2">
        <f t="shared" si="40"/>
        <v>726.61014851485152</v>
      </c>
      <c r="M283" s="2">
        <f t="shared" si="42"/>
        <v>6.4101317049667905</v>
      </c>
      <c r="N283" s="2">
        <f t="shared" si="41"/>
        <v>2.6367222675485139E-2</v>
      </c>
      <c r="O283" s="2">
        <f t="shared" si="37"/>
        <v>0.99088637883106367</v>
      </c>
      <c r="P283" s="2">
        <f t="shared" si="38"/>
        <v>104.24378551136364</v>
      </c>
      <c r="Q283" s="2">
        <f t="shared" si="35"/>
        <v>9.6965165205520856E-2</v>
      </c>
      <c r="R283" s="2">
        <v>0.43141597626650507</v>
      </c>
      <c r="S283" s="2">
        <v>7.5999999999999998E-2</v>
      </c>
      <c r="T283" s="2">
        <f t="shared" si="43"/>
        <v>0.45574270866511896</v>
      </c>
      <c r="U283" s="2">
        <f t="shared" si="44"/>
        <v>0.45574270866511896</v>
      </c>
    </row>
    <row r="284" spans="1:21" x14ac:dyDescent="0.3">
      <c r="A284" s="1" t="s">
        <v>3</v>
      </c>
      <c r="B284" s="2">
        <v>1400</v>
      </c>
      <c r="C284" s="2">
        <v>25547412</v>
      </c>
      <c r="D284" s="2">
        <v>6134000</v>
      </c>
      <c r="E284" s="2">
        <v>7897000</v>
      </c>
      <c r="F284" s="2">
        <v>1494186000</v>
      </c>
      <c r="G284" s="2">
        <v>266495000</v>
      </c>
      <c r="H284" s="2">
        <v>311035000</v>
      </c>
      <c r="I284" s="2">
        <v>3445000</v>
      </c>
      <c r="J284" s="2">
        <v>113.31728893759802</v>
      </c>
      <c r="K284" s="2">
        <f t="shared" si="34"/>
        <v>0.44317691204381149</v>
      </c>
      <c r="L284" s="2">
        <f t="shared" si="40"/>
        <v>433.72597968069664</v>
      </c>
      <c r="M284" s="2">
        <f t="shared" si="42"/>
        <v>3.8275357957031821</v>
      </c>
      <c r="N284" s="2">
        <f t="shared" si="41"/>
        <v>1.7097879380478735E-2</v>
      </c>
      <c r="O284" s="2">
        <f t="shared" si="37"/>
        <v>1.2874144114770134</v>
      </c>
      <c r="P284" s="2">
        <f t="shared" si="38"/>
        <v>189.20931999493479</v>
      </c>
      <c r="Q284" s="2">
        <f t="shared" si="35"/>
        <v>6.4302735429124694E-2</v>
      </c>
      <c r="R284" s="2">
        <v>0.43870299271129992</v>
      </c>
      <c r="S284" s="2">
        <v>0.124</v>
      </c>
      <c r="T284" s="2">
        <f t="shared" si="43"/>
        <v>0.20816350842532322</v>
      </c>
      <c r="U284" s="2">
        <f t="shared" si="44"/>
        <v>0.20816350842532322</v>
      </c>
    </row>
    <row r="285" spans="1:21" x14ac:dyDescent="0.3">
      <c r="A285" s="1" t="s">
        <v>9</v>
      </c>
      <c r="B285" s="2">
        <v>1400</v>
      </c>
      <c r="C285" s="2">
        <v>80477482</v>
      </c>
      <c r="D285" s="2">
        <v>13080000</v>
      </c>
      <c r="E285" s="2">
        <v>50017000</v>
      </c>
      <c r="F285" s="2">
        <v>6794071000</v>
      </c>
      <c r="G285" s="2">
        <v>106099000</v>
      </c>
      <c r="H285" s="2">
        <v>1344601000</v>
      </c>
      <c r="I285" s="2">
        <v>1241000</v>
      </c>
      <c r="J285" s="2">
        <v>111.98650065256319</v>
      </c>
      <c r="K285" s="2">
        <f t="shared" si="34"/>
        <v>1.308443023437553</v>
      </c>
      <c r="L285" s="2">
        <f t="shared" si="40"/>
        <v>5474.6744560838033</v>
      </c>
      <c r="M285" s="2">
        <f t="shared" si="42"/>
        <v>48.886914263612148</v>
      </c>
      <c r="N285" s="2">
        <f t="shared" si="41"/>
        <v>1.1845251837962836E-2</v>
      </c>
      <c r="O285" s="2">
        <f t="shared" si="37"/>
        <v>3.8239296636085629</v>
      </c>
      <c r="P285" s="2">
        <f t="shared" si="38"/>
        <v>135.8352360197533</v>
      </c>
      <c r="Q285" s="2">
        <f t="shared" si="35"/>
        <v>0.74131957483122379</v>
      </c>
      <c r="R285" s="2">
        <v>0.41671813488736548</v>
      </c>
      <c r="S285" s="2">
        <v>0.09</v>
      </c>
      <c r="T285" s="2">
        <f t="shared" si="43"/>
        <v>0.19790799948955493</v>
      </c>
      <c r="U285" s="2">
        <f t="shared" si="44"/>
        <v>0.19790799948955493</v>
      </c>
    </row>
    <row r="286" spans="1:21" x14ac:dyDescent="0.3">
      <c r="A286" s="1" t="s">
        <v>10</v>
      </c>
      <c r="B286" s="2">
        <v>1400</v>
      </c>
      <c r="C286" s="2">
        <v>15265478</v>
      </c>
      <c r="D286" s="2">
        <v>3790000</v>
      </c>
      <c r="E286" s="2">
        <v>7880000</v>
      </c>
      <c r="F286" s="2">
        <v>478673000</v>
      </c>
      <c r="G286" s="2">
        <v>89711000</v>
      </c>
      <c r="H286" s="2">
        <v>92765000</v>
      </c>
      <c r="I286" s="2">
        <v>984000</v>
      </c>
      <c r="J286" s="2">
        <v>115.00348176653378</v>
      </c>
      <c r="K286" s="2">
        <f t="shared" si="34"/>
        <v>0.32271399635797915</v>
      </c>
      <c r="L286" s="2">
        <f t="shared" si="40"/>
        <v>486.45630081300811</v>
      </c>
      <c r="M286" s="2">
        <f t="shared" si="42"/>
        <v>4.2299267234408875</v>
      </c>
      <c r="N286" s="2">
        <f t="shared" si="41"/>
        <v>3.1891245171547171E-2</v>
      </c>
      <c r="O286" s="2">
        <f t="shared" si="37"/>
        <v>2.079155672823219</v>
      </c>
      <c r="P286" s="2">
        <f t="shared" si="38"/>
        <v>60.745304568527921</v>
      </c>
      <c r="Q286" s="2">
        <f t="shared" si="35"/>
        <v>-1.9156801601309784E-2</v>
      </c>
      <c r="R286" s="2">
        <v>0.42950959002329769</v>
      </c>
      <c r="S286" s="2">
        <v>0.12300000000000001</v>
      </c>
      <c r="T286" s="2">
        <f t="shared" si="43"/>
        <v>0.19379618236248963</v>
      </c>
      <c r="U286" s="2">
        <f t="shared" si="44"/>
        <v>0.19379618236248963</v>
      </c>
    </row>
    <row r="287" spans="1:21" x14ac:dyDescent="0.3">
      <c r="A287" s="1" t="s">
        <v>6</v>
      </c>
      <c r="B287" s="2">
        <v>1400</v>
      </c>
      <c r="C287" s="2">
        <v>209397678</v>
      </c>
      <c r="D287" s="2">
        <v>87494000</v>
      </c>
      <c r="E287" s="2">
        <v>95501000</v>
      </c>
      <c r="F287" s="2">
        <v>4780714000</v>
      </c>
      <c r="G287" s="2">
        <v>308208000</v>
      </c>
      <c r="H287" s="2">
        <v>2078839000</v>
      </c>
      <c r="I287" s="2">
        <v>5344000</v>
      </c>
      <c r="J287" s="2">
        <v>113.47348829876474</v>
      </c>
      <c r="K287" s="2">
        <f t="shared" si="34"/>
        <v>0.43656571441793068</v>
      </c>
      <c r="L287" s="2">
        <f t="shared" si="40"/>
        <v>894.59468562874247</v>
      </c>
      <c r="M287" s="2">
        <f t="shared" si="42"/>
        <v>7.883733011479837</v>
      </c>
      <c r="N287" s="2">
        <f t="shared" si="41"/>
        <v>4.3800503021096851E-2</v>
      </c>
      <c r="O287" s="2">
        <f t="shared" si="37"/>
        <v>1.0915148467323474</v>
      </c>
      <c r="P287" s="2">
        <f t="shared" si="38"/>
        <v>50.059308279494452</v>
      </c>
      <c r="Q287" s="2">
        <f t="shared" si="35"/>
        <v>5.8055126362610697E-2</v>
      </c>
      <c r="R287" s="2">
        <v>0.40886740880864408</v>
      </c>
      <c r="S287" s="2">
        <v>0.106</v>
      </c>
      <c r="T287" s="2">
        <f t="shared" si="43"/>
        <v>0.43483860360607224</v>
      </c>
      <c r="U287" s="2">
        <f t="shared" si="44"/>
        <v>0.43483860360607224</v>
      </c>
    </row>
    <row r="288" spans="1:21" x14ac:dyDescent="0.3">
      <c r="A288" s="1" t="s">
        <v>18</v>
      </c>
      <c r="B288" s="2">
        <v>1400</v>
      </c>
      <c r="C288" s="2">
        <v>63510439</v>
      </c>
      <c r="D288" s="2">
        <v>12832000</v>
      </c>
      <c r="E288" s="2">
        <v>27298000</v>
      </c>
      <c r="F288" s="2">
        <v>3421027000</v>
      </c>
      <c r="G288" s="2">
        <v>529790000</v>
      </c>
      <c r="H288" s="2">
        <v>564849000</v>
      </c>
      <c r="I288" s="2">
        <v>5055000</v>
      </c>
      <c r="J288" s="2">
        <v>110.41042307260886</v>
      </c>
      <c r="K288" s="2">
        <f t="shared" si="34"/>
        <v>0.47680025970067941</v>
      </c>
      <c r="L288" s="2">
        <f t="shared" si="40"/>
        <v>676.76102868447083</v>
      </c>
      <c r="M288" s="2">
        <f t="shared" si="42"/>
        <v>6.1295030835939706</v>
      </c>
      <c r="N288" s="2">
        <f t="shared" si="41"/>
        <v>1.856472895420001E-2</v>
      </c>
      <c r="O288" s="2">
        <f t="shared" si="37"/>
        <v>2.1273379052369079</v>
      </c>
      <c r="P288" s="2">
        <f t="shared" si="38"/>
        <v>125.3215253864752</v>
      </c>
      <c r="Q288" s="2">
        <f t="shared" si="35"/>
        <v>0.12544573513143295</v>
      </c>
      <c r="R288" s="2">
        <v>0.4119599448769381</v>
      </c>
      <c r="S288" s="2">
        <v>7.5999999999999998E-2</v>
      </c>
      <c r="T288" s="2">
        <f t="shared" si="43"/>
        <v>0.16511094475430915</v>
      </c>
      <c r="U288" s="2">
        <f t="shared" si="44"/>
        <v>0.16511094475430915</v>
      </c>
    </row>
    <row r="289" spans="1:21" x14ac:dyDescent="0.3">
      <c r="A289" s="1" t="s">
        <v>26</v>
      </c>
      <c r="B289" s="2">
        <v>1400</v>
      </c>
      <c r="C289" s="2">
        <v>34492032</v>
      </c>
      <c r="D289" s="2">
        <v>7521000</v>
      </c>
      <c r="E289" s="2">
        <v>15512000</v>
      </c>
      <c r="F289" s="2">
        <v>1557318000</v>
      </c>
      <c r="G289" s="2">
        <v>271002000</v>
      </c>
      <c r="H289" s="2">
        <v>292163000</v>
      </c>
      <c r="I289" s="2">
        <v>2563000</v>
      </c>
      <c r="J289" s="2">
        <v>113.58920665009452</v>
      </c>
      <c r="K289" s="2">
        <f t="shared" ref="K289:K311" si="45">(F289-F258)/F258</f>
        <v>0.3863517195886127</v>
      </c>
      <c r="L289" s="2">
        <f t="shared" si="40"/>
        <v>607.61529457666802</v>
      </c>
      <c r="M289" s="2">
        <f t="shared" si="42"/>
        <v>5.3492344254889845</v>
      </c>
      <c r="N289" s="2">
        <f t="shared" si="41"/>
        <v>2.2148355056578039E-2</v>
      </c>
      <c r="O289" s="2">
        <f t="shared" si="37"/>
        <v>2.0624916899348489</v>
      </c>
      <c r="P289" s="2">
        <f t="shared" si="38"/>
        <v>100.39440433212997</v>
      </c>
      <c r="Q289" s="2">
        <f t="shared" si="35"/>
        <v>1.04891084999463E-2</v>
      </c>
      <c r="R289" s="2">
        <v>0.40767266999463286</v>
      </c>
      <c r="S289" s="2">
        <v>9.0999999999999998E-2</v>
      </c>
      <c r="T289" s="2">
        <f t="shared" si="43"/>
        <v>0.18760651324906025</v>
      </c>
      <c r="U289" s="2">
        <f t="shared" si="44"/>
        <v>0.18760651324906025</v>
      </c>
    </row>
    <row r="290" spans="1:21" x14ac:dyDescent="0.3">
      <c r="A290" s="1" t="s">
        <v>25</v>
      </c>
      <c r="B290" s="2">
        <v>1400</v>
      </c>
      <c r="C290" s="2">
        <v>14329300</v>
      </c>
      <c r="D290" s="2">
        <v>2905000</v>
      </c>
      <c r="E290" s="2">
        <v>3839000</v>
      </c>
      <c r="F290" s="2">
        <v>953372000</v>
      </c>
      <c r="G290" s="2">
        <v>212980000</v>
      </c>
      <c r="H290" s="2">
        <v>145526000</v>
      </c>
      <c r="I290" s="2">
        <v>1973000</v>
      </c>
      <c r="J290" s="2">
        <v>114.5897343020653</v>
      </c>
      <c r="K290" s="2">
        <f t="shared" si="45"/>
        <v>0.56181676700659378</v>
      </c>
      <c r="L290" s="2">
        <f t="shared" si="40"/>
        <v>483.20932589964519</v>
      </c>
      <c r="M290" s="2">
        <f t="shared" si="42"/>
        <v>4.2168640048145756</v>
      </c>
      <c r="N290" s="2">
        <f t="shared" si="41"/>
        <v>1.5030124652286831E-2</v>
      </c>
      <c r="O290" s="2">
        <f t="shared" si="37"/>
        <v>1.3215146299483649</v>
      </c>
      <c r="P290" s="2">
        <f t="shared" si="38"/>
        <v>248.33862985152385</v>
      </c>
      <c r="Q290" s="2">
        <f t="shared" si="35"/>
        <v>0.13535196022243939</v>
      </c>
      <c r="R290" s="2">
        <v>0.43129093979499544</v>
      </c>
      <c r="S290" s="2">
        <v>7.5999999999999998E-2</v>
      </c>
      <c r="T290" s="2">
        <f t="shared" si="43"/>
        <v>0.15264345921633948</v>
      </c>
      <c r="U290" s="2">
        <f t="shared" si="44"/>
        <v>0.15264345921633948</v>
      </c>
    </row>
    <row r="291" spans="1:21" x14ac:dyDescent="0.3">
      <c r="A291" s="1" t="s">
        <v>31</v>
      </c>
      <c r="B291" s="2">
        <v>1400</v>
      </c>
      <c r="C291" s="2">
        <v>17153201</v>
      </c>
      <c r="D291" s="2">
        <v>3451000</v>
      </c>
      <c r="E291" s="2">
        <v>6981000</v>
      </c>
      <c r="F291" s="2">
        <v>1027248000</v>
      </c>
      <c r="G291" s="2">
        <v>230871000</v>
      </c>
      <c r="H291" s="2">
        <v>175211000</v>
      </c>
      <c r="I291" s="2">
        <v>1766000</v>
      </c>
      <c r="J291" s="2">
        <v>112.42060947148164</v>
      </c>
      <c r="K291" s="2">
        <f t="shared" si="45"/>
        <v>0.51375311298094639</v>
      </c>
      <c r="L291" s="2">
        <f t="shared" si="40"/>
        <v>581.68063420158546</v>
      </c>
      <c r="M291" s="2">
        <f t="shared" si="42"/>
        <v>5.1741458878066631</v>
      </c>
      <c r="N291" s="2">
        <f t="shared" si="41"/>
        <v>1.6698208222357212E-2</v>
      </c>
      <c r="O291" s="2">
        <f t="shared" si="37"/>
        <v>2.0228919153868445</v>
      </c>
      <c r="P291" s="2">
        <f t="shared" si="38"/>
        <v>147.14911903738718</v>
      </c>
      <c r="Q291" s="2">
        <f t="shared" si="35"/>
        <v>0.18303221130272748</v>
      </c>
      <c r="R291" s="2">
        <v>0.3629358900576321</v>
      </c>
      <c r="S291" s="2">
        <v>7.0999999999999994E-2</v>
      </c>
      <c r="T291" s="2">
        <f t="shared" si="43"/>
        <v>0.17056348612993164</v>
      </c>
      <c r="U291" s="2">
        <f t="shared" si="44"/>
        <v>0.17056348612993164</v>
      </c>
    </row>
    <row r="292" spans="1:21" x14ac:dyDescent="0.3">
      <c r="A292" s="1" t="s">
        <v>30</v>
      </c>
      <c r="B292" s="2">
        <v>1400</v>
      </c>
      <c r="C292" s="2">
        <v>122927734</v>
      </c>
      <c r="D292" s="2">
        <v>53011000</v>
      </c>
      <c r="E292" s="2">
        <v>54813000</v>
      </c>
      <c r="F292" s="2">
        <v>2171862000</v>
      </c>
      <c r="G292" s="2">
        <v>250899000</v>
      </c>
      <c r="H292" s="2">
        <v>966597000</v>
      </c>
      <c r="I292" s="2">
        <v>1934000</v>
      </c>
      <c r="J292" s="2">
        <v>112.99582090074807</v>
      </c>
      <c r="K292" s="2">
        <f t="shared" si="45"/>
        <v>0.50260066057747255</v>
      </c>
      <c r="L292" s="2">
        <f t="shared" si="40"/>
        <v>1122.9896587383662</v>
      </c>
      <c r="M292" s="2">
        <f t="shared" si="42"/>
        <v>9.938329132762922</v>
      </c>
      <c r="N292" s="2">
        <f t="shared" si="41"/>
        <v>5.6600158757784798E-2</v>
      </c>
      <c r="O292" s="2">
        <f t="shared" si="37"/>
        <v>1.0339929448605008</v>
      </c>
      <c r="P292" s="2">
        <f t="shared" si="38"/>
        <v>39.623118603251051</v>
      </c>
      <c r="Q292" s="2">
        <f t="shared" ref="Q292:Q311" si="46">(M292-M261)/M261</f>
        <v>0.10860803571952754</v>
      </c>
      <c r="R292" s="2">
        <v>0.41776406682747025</v>
      </c>
      <c r="S292" s="2">
        <v>0.158</v>
      </c>
      <c r="T292" s="2">
        <f t="shared" si="43"/>
        <v>0.44505452003856599</v>
      </c>
      <c r="U292" s="2">
        <f t="shared" si="44"/>
        <v>0.44505452003856599</v>
      </c>
    </row>
    <row r="293" spans="1:21" x14ac:dyDescent="0.3">
      <c r="A293" s="1" t="s">
        <v>8</v>
      </c>
      <c r="B293" s="2">
        <v>1400</v>
      </c>
      <c r="C293" s="2">
        <v>65712335</v>
      </c>
      <c r="D293" s="2">
        <v>1343000</v>
      </c>
      <c r="E293" s="2">
        <v>1344000</v>
      </c>
      <c r="F293" s="2">
        <v>1048988000</v>
      </c>
      <c r="G293" s="2">
        <v>56081000</v>
      </c>
      <c r="H293" s="2">
        <v>58601000</v>
      </c>
      <c r="I293" s="2">
        <v>594000</v>
      </c>
      <c r="J293" s="2">
        <v>114.20508690847359</v>
      </c>
      <c r="K293" s="2">
        <f t="shared" si="45"/>
        <v>0.71938186777162938</v>
      </c>
      <c r="L293" s="2">
        <f t="shared" si="40"/>
        <v>1765.973063973064</v>
      </c>
      <c r="M293" s="2">
        <f t="shared" si="42"/>
        <v>15.463173417033103</v>
      </c>
      <c r="N293" s="2">
        <f t="shared" si="41"/>
        <v>6.2643552643118897E-2</v>
      </c>
      <c r="O293" s="2">
        <f t="shared" si="37"/>
        <v>1.0007446016381236</v>
      </c>
      <c r="P293" s="2">
        <f t="shared" si="38"/>
        <v>780.49702380952385</v>
      </c>
      <c r="Q293" s="2">
        <f t="shared" si="46"/>
        <v>0.27032469733196751</v>
      </c>
      <c r="R293" s="2">
        <v>0.46385975082440778</v>
      </c>
      <c r="S293" s="2">
        <v>7.4999999999999997E-2</v>
      </c>
      <c r="T293" s="2">
        <f t="shared" si="43"/>
        <v>5.5864318752931394E-2</v>
      </c>
      <c r="U293" s="2">
        <f t="shared" si="44"/>
        <v>5.5864318752931394E-2</v>
      </c>
    </row>
    <row r="294" spans="1:21" x14ac:dyDescent="0.3">
      <c r="A294" s="1" t="s">
        <v>22</v>
      </c>
      <c r="B294" s="2">
        <v>1400</v>
      </c>
      <c r="C294" s="2">
        <v>149915419</v>
      </c>
      <c r="D294" s="2">
        <v>55009000</v>
      </c>
      <c r="E294" s="2">
        <v>76062000</v>
      </c>
      <c r="F294" s="2">
        <v>2885534000</v>
      </c>
      <c r="G294" s="2">
        <v>388666000</v>
      </c>
      <c r="H294" s="2">
        <v>711385000</v>
      </c>
      <c r="I294" s="2">
        <v>3331000</v>
      </c>
      <c r="J294" s="2">
        <v>113.43967494662735</v>
      </c>
      <c r="K294" s="2">
        <f t="shared" si="45"/>
        <v>0.38842875791582721</v>
      </c>
      <c r="L294" s="2">
        <f t="shared" si="40"/>
        <v>866.26658661062743</v>
      </c>
      <c r="M294" s="2">
        <f t="shared" si="42"/>
        <v>7.6363634417870152</v>
      </c>
      <c r="N294" s="2">
        <f t="shared" si="41"/>
        <v>5.1954133619635051E-2</v>
      </c>
      <c r="O294" s="2">
        <f t="shared" si="37"/>
        <v>1.3827191914050427</v>
      </c>
      <c r="P294" s="2">
        <f t="shared" si="38"/>
        <v>37.936604349083645</v>
      </c>
      <c r="Q294" s="2">
        <f t="shared" si="46"/>
        <v>3.4452612486126917E-2</v>
      </c>
      <c r="R294" s="2">
        <v>0.41546974786804552</v>
      </c>
      <c r="S294" s="2">
        <v>0.11199999999999999</v>
      </c>
      <c r="T294" s="2">
        <f t="shared" si="43"/>
        <v>0.24653495678789436</v>
      </c>
      <c r="U294" s="2">
        <f t="shared" si="44"/>
        <v>0.24653495678789436</v>
      </c>
    </row>
    <row r="295" spans="1:21" x14ac:dyDescent="0.3">
      <c r="A295" s="1" t="s">
        <v>13</v>
      </c>
      <c r="B295" s="2">
        <v>1400</v>
      </c>
      <c r="C295" s="2">
        <v>10278306</v>
      </c>
      <c r="D295" s="2">
        <v>3635000</v>
      </c>
      <c r="E295" s="2">
        <v>3689000</v>
      </c>
      <c r="F295" s="2">
        <v>489948000</v>
      </c>
      <c r="G295" s="2">
        <v>108448000</v>
      </c>
      <c r="H295" s="2">
        <v>172764000</v>
      </c>
      <c r="I295" s="2">
        <v>818000</v>
      </c>
      <c r="J295" s="2">
        <v>113.69005455317784</v>
      </c>
      <c r="K295" s="2">
        <f t="shared" si="45"/>
        <v>0.66818635278735861</v>
      </c>
      <c r="L295" s="2">
        <f t="shared" si="40"/>
        <v>598.95843520782398</v>
      </c>
      <c r="M295" s="2">
        <f t="shared" si="42"/>
        <v>5.2683450418054356</v>
      </c>
      <c r="N295" s="2">
        <f t="shared" si="41"/>
        <v>2.0978360968919151E-2</v>
      </c>
      <c r="O295" s="2">
        <f t="shared" si="37"/>
        <v>1.0148555708390647</v>
      </c>
      <c r="P295" s="2">
        <f t="shared" si="38"/>
        <v>132.81322851721333</v>
      </c>
      <c r="Q295" s="2">
        <f t="shared" si="46"/>
        <v>0.25129506825258396</v>
      </c>
      <c r="R295" s="2">
        <v>0.41643777172940533</v>
      </c>
      <c r="S295" s="2">
        <v>9.6999999999999989E-2</v>
      </c>
      <c r="T295" s="2">
        <f t="shared" si="43"/>
        <v>0.35261701241764432</v>
      </c>
      <c r="U295" s="2">
        <f t="shared" si="44"/>
        <v>0.35261701241764432</v>
      </c>
    </row>
    <row r="296" spans="1:21" x14ac:dyDescent="0.3">
      <c r="A296" s="1" t="s">
        <v>12</v>
      </c>
      <c r="B296" s="2">
        <v>1400</v>
      </c>
      <c r="C296" s="2">
        <v>91299273</v>
      </c>
      <c r="D296" s="2">
        <v>21497000</v>
      </c>
      <c r="E296" s="2">
        <v>39246000</v>
      </c>
      <c r="F296" s="2">
        <v>3505961000</v>
      </c>
      <c r="G296" s="2">
        <v>396832000</v>
      </c>
      <c r="H296" s="2">
        <v>661362000</v>
      </c>
      <c r="I296" s="2">
        <v>6889000</v>
      </c>
      <c r="J296" s="2">
        <v>112.00156331663366</v>
      </c>
      <c r="K296" s="2">
        <f t="shared" si="45"/>
        <v>0.3612517287623343</v>
      </c>
      <c r="L296" s="2">
        <f t="shared" si="40"/>
        <v>508.92161416751344</v>
      </c>
      <c r="M296" s="2">
        <f t="shared" si="42"/>
        <v>4.5438795593305086</v>
      </c>
      <c r="N296" s="2">
        <f t="shared" si="41"/>
        <v>2.6041154764699322E-2</v>
      </c>
      <c r="O296" s="2">
        <f t="shared" si="37"/>
        <v>1.8256500907103317</v>
      </c>
      <c r="P296" s="2">
        <f t="shared" si="38"/>
        <v>89.332951128777452</v>
      </c>
      <c r="Q296" s="2">
        <f t="shared" si="46"/>
        <v>4.1783971057177266E-2</v>
      </c>
      <c r="R296" s="2">
        <v>0.397479219692776</v>
      </c>
      <c r="S296" s="2">
        <v>6.6000000000000003E-2</v>
      </c>
      <c r="T296" s="2">
        <f t="shared" si="43"/>
        <v>0.18863929176622329</v>
      </c>
      <c r="U296" s="2">
        <f t="shared" si="44"/>
        <v>0.18863929176622329</v>
      </c>
    </row>
    <row r="297" spans="1:21" x14ac:dyDescent="0.3">
      <c r="A297" s="1" t="s">
        <v>11</v>
      </c>
      <c r="B297" s="2">
        <v>1400</v>
      </c>
      <c r="C297" s="2">
        <v>9126019</v>
      </c>
      <c r="D297" s="2">
        <v>1561000</v>
      </c>
      <c r="E297" s="2">
        <v>4536000</v>
      </c>
      <c r="F297" s="2">
        <v>384916000</v>
      </c>
      <c r="G297" s="2">
        <v>83971000</v>
      </c>
      <c r="H297" s="2">
        <v>102978000</v>
      </c>
      <c r="I297" s="2">
        <v>877000</v>
      </c>
      <c r="J297" s="2">
        <v>113.07337806169863</v>
      </c>
      <c r="K297" s="2">
        <f t="shared" si="45"/>
        <v>0.3891872383427169</v>
      </c>
      <c r="L297" s="2">
        <f t="shared" si="40"/>
        <v>438.90079817559865</v>
      </c>
      <c r="M297" s="2">
        <f t="shared" si="42"/>
        <v>3.8815573187891479</v>
      </c>
      <c r="N297" s="2">
        <f t="shared" si="41"/>
        <v>2.3709118353095221E-2</v>
      </c>
      <c r="O297" s="2">
        <f t="shared" si="37"/>
        <v>2.905829596412556</v>
      </c>
      <c r="P297" s="2">
        <f t="shared" si="38"/>
        <v>84.858024691358025</v>
      </c>
      <c r="Q297" s="2">
        <f t="shared" si="46"/>
        <v>5.0720771263318934E-2</v>
      </c>
      <c r="R297" s="2">
        <v>0.42352113987697382</v>
      </c>
      <c r="S297" s="2">
        <v>7.2999999999999995E-2</v>
      </c>
      <c r="T297" s="2">
        <f t="shared" si="43"/>
        <v>0.26753369566346941</v>
      </c>
      <c r="U297" s="2">
        <f t="shared" si="44"/>
        <v>0.26753369566346941</v>
      </c>
    </row>
    <row r="298" spans="1:21" x14ac:dyDescent="0.3">
      <c r="A298" s="1" t="s">
        <v>14</v>
      </c>
      <c r="B298" s="2">
        <v>1400</v>
      </c>
      <c r="C298" s="2">
        <v>156178080</v>
      </c>
      <c r="D298" s="2">
        <v>36247000</v>
      </c>
      <c r="E298" s="2">
        <v>85149000</v>
      </c>
      <c r="F298" s="2">
        <v>14483535000</v>
      </c>
      <c r="G298" s="2">
        <v>402498000</v>
      </c>
      <c r="H298" s="2">
        <v>1640574000</v>
      </c>
      <c r="I298" s="2">
        <v>4994000</v>
      </c>
      <c r="J298" s="2">
        <v>111.02868919275788</v>
      </c>
      <c r="K298" s="2">
        <f t="shared" si="45"/>
        <v>0.89772190065492108</v>
      </c>
      <c r="L298" s="2">
        <f t="shared" si="40"/>
        <v>2900.1872246696034</v>
      </c>
      <c r="M298" s="2">
        <f t="shared" si="42"/>
        <v>26.121061554050801</v>
      </c>
      <c r="N298" s="2">
        <f t="shared" si="41"/>
        <v>1.0783146517752746E-2</v>
      </c>
      <c r="O298" s="2">
        <f t="shared" si="37"/>
        <v>2.3491323419869232</v>
      </c>
      <c r="P298" s="2">
        <f t="shared" si="38"/>
        <v>170.09636049748087</v>
      </c>
      <c r="Q298" s="2">
        <f t="shared" si="46"/>
        <v>0.4214505223577768</v>
      </c>
      <c r="R298" s="2">
        <v>0.39548662407354784</v>
      </c>
      <c r="S298" s="2">
        <v>0.126</v>
      </c>
      <c r="T298" s="2">
        <f t="shared" si="43"/>
        <v>0.11327165640156218</v>
      </c>
      <c r="U298" s="2">
        <f t="shared" si="44"/>
        <v>0.11327165640156218</v>
      </c>
    </row>
    <row r="299" spans="1:21" x14ac:dyDescent="0.3">
      <c r="A299" s="1" t="s">
        <v>24</v>
      </c>
      <c r="B299" s="2">
        <v>1400</v>
      </c>
      <c r="C299" s="2">
        <v>8066463</v>
      </c>
      <c r="D299" s="2">
        <v>1237000</v>
      </c>
      <c r="E299" s="2">
        <v>3070000</v>
      </c>
      <c r="F299" s="2">
        <v>1566072000</v>
      </c>
      <c r="G299" s="2">
        <v>58767000</v>
      </c>
      <c r="H299" s="2">
        <v>93657000</v>
      </c>
      <c r="I299" s="2">
        <v>745000</v>
      </c>
      <c r="J299" s="2">
        <v>114.18158515911765</v>
      </c>
      <c r="K299" s="2">
        <f t="shared" si="45"/>
        <v>1.3482825786735961</v>
      </c>
      <c r="L299" s="2">
        <f t="shared" si="40"/>
        <v>2102.1100671140939</v>
      </c>
      <c r="M299" s="2">
        <f t="shared" si="42"/>
        <v>18.410237204052653</v>
      </c>
      <c r="N299" s="2">
        <f t="shared" si="41"/>
        <v>5.1507612676811795E-3</v>
      </c>
      <c r="O299" s="2">
        <f t="shared" si="37"/>
        <v>2.4818108326596606</v>
      </c>
      <c r="P299" s="2">
        <f t="shared" si="38"/>
        <v>510.12117263843646</v>
      </c>
      <c r="Q299" s="2">
        <f t="shared" si="46"/>
        <v>0.68461952041827001</v>
      </c>
      <c r="R299" s="2">
        <v>0.48157610184912469</v>
      </c>
      <c r="S299" s="2">
        <v>9.0999999999999998E-2</v>
      </c>
      <c r="T299" s="2">
        <f t="shared" si="43"/>
        <v>5.980376381162552E-2</v>
      </c>
      <c r="U299" s="2">
        <f t="shared" si="44"/>
        <v>5.980376381162552E-2</v>
      </c>
    </row>
    <row r="300" spans="1:21" x14ac:dyDescent="0.3">
      <c r="A300" s="1" t="s">
        <v>21</v>
      </c>
      <c r="B300" s="2">
        <v>1400</v>
      </c>
      <c r="C300" s="2">
        <v>13575594</v>
      </c>
      <c r="D300" s="2">
        <v>1530000</v>
      </c>
      <c r="E300" s="2">
        <v>7129000</v>
      </c>
      <c r="F300" s="2">
        <v>721437000</v>
      </c>
      <c r="G300" s="2">
        <v>136896000</v>
      </c>
      <c r="H300" s="2">
        <v>124938000</v>
      </c>
      <c r="I300" s="2">
        <v>1666000</v>
      </c>
      <c r="J300" s="2">
        <v>111.97281548693428</v>
      </c>
      <c r="K300" s="2">
        <f t="shared" si="45"/>
        <v>0.44031887431696171</v>
      </c>
      <c r="L300" s="2">
        <f t="shared" si="40"/>
        <v>433.03541416566628</v>
      </c>
      <c r="M300" s="2">
        <f t="shared" si="42"/>
        <v>3.8673262995355842</v>
      </c>
      <c r="N300" s="2">
        <f t="shared" si="41"/>
        <v>1.8817435202242192E-2</v>
      </c>
      <c r="O300" s="2">
        <f t="shared" si="37"/>
        <v>4.6594771241830069</v>
      </c>
      <c r="P300" s="2">
        <f t="shared" si="38"/>
        <v>101.19750315612288</v>
      </c>
      <c r="Q300" s="2">
        <f t="shared" si="46"/>
        <v>8.852667605906174E-2</v>
      </c>
      <c r="R300" s="2">
        <v>0.41144996242840504</v>
      </c>
      <c r="S300" s="2">
        <v>0.11699999999999999</v>
      </c>
      <c r="T300" s="2">
        <f t="shared" si="43"/>
        <v>0.17317936285496863</v>
      </c>
      <c r="U300" s="2">
        <f t="shared" si="44"/>
        <v>0.17317936285496863</v>
      </c>
    </row>
    <row r="301" spans="1:21" x14ac:dyDescent="0.3">
      <c r="A301" s="1" t="s">
        <v>23</v>
      </c>
      <c r="B301" s="2">
        <v>1400</v>
      </c>
      <c r="C301" s="2">
        <v>17690834</v>
      </c>
      <c r="D301" s="2">
        <v>3466000</v>
      </c>
      <c r="E301" s="2">
        <v>7027000</v>
      </c>
      <c r="F301" s="2">
        <v>1156340000</v>
      </c>
      <c r="G301" s="2">
        <v>141791000</v>
      </c>
      <c r="H301" s="2">
        <v>240187000</v>
      </c>
      <c r="I301" s="2">
        <v>1992000</v>
      </c>
      <c r="J301" s="2">
        <v>114.00888195307326</v>
      </c>
      <c r="K301" s="2">
        <f t="shared" si="45"/>
        <v>0.28416872302761481</v>
      </c>
      <c r="L301" s="2">
        <f t="shared" si="40"/>
        <v>580.49196787148594</v>
      </c>
      <c r="M301" s="2">
        <f t="shared" si="42"/>
        <v>5.0916381068487278</v>
      </c>
      <c r="N301" s="2">
        <f t="shared" si="41"/>
        <v>1.5298989916460557E-2</v>
      </c>
      <c r="O301" s="2">
        <f t="shared" si="37"/>
        <v>2.0274091171379109</v>
      </c>
      <c r="P301" s="2">
        <f t="shared" si="38"/>
        <v>164.55670983349935</v>
      </c>
      <c r="Q301" s="2">
        <f t="shared" si="46"/>
        <v>-4.4763430129847619E-2</v>
      </c>
      <c r="R301" s="2">
        <v>0.39656768377978324</v>
      </c>
      <c r="S301" s="2">
        <v>0.14899999999999999</v>
      </c>
      <c r="T301" s="2">
        <f t="shared" si="43"/>
        <v>0.20771312935641767</v>
      </c>
      <c r="U301" s="2">
        <f t="shared" si="44"/>
        <v>0.20771312935641767</v>
      </c>
    </row>
    <row r="302" spans="1:21" x14ac:dyDescent="0.3">
      <c r="A302" s="1" t="s">
        <v>27</v>
      </c>
      <c r="B302" s="2">
        <v>1400</v>
      </c>
      <c r="C302" s="2">
        <v>11617413</v>
      </c>
      <c r="D302" s="2">
        <v>2601000</v>
      </c>
      <c r="E302" s="2">
        <v>4004000</v>
      </c>
      <c r="F302" s="2">
        <v>738487000</v>
      </c>
      <c r="G302" s="2">
        <v>186939000</v>
      </c>
      <c r="H302" s="2">
        <v>88680000</v>
      </c>
      <c r="I302" s="2">
        <v>1791000</v>
      </c>
      <c r="J302" s="2">
        <v>114.98503216903732</v>
      </c>
      <c r="K302" s="2">
        <f t="shared" si="45"/>
        <v>0.12129480323473053</v>
      </c>
      <c r="L302" s="2">
        <f t="shared" si="40"/>
        <v>412.33221663874929</v>
      </c>
      <c r="M302" s="2">
        <f t="shared" si="42"/>
        <v>3.5859642673542718</v>
      </c>
      <c r="N302" s="2">
        <f t="shared" si="41"/>
        <v>1.5731371032936259E-2</v>
      </c>
      <c r="O302" s="2">
        <f t="shared" si="37"/>
        <v>1.5394079200307573</v>
      </c>
      <c r="P302" s="2">
        <f t="shared" si="38"/>
        <v>184.4373126873127</v>
      </c>
      <c r="Q302" s="2">
        <f t="shared" si="46"/>
        <v>-0.17937512112240514</v>
      </c>
      <c r="R302" s="2">
        <v>0.43201584933196502</v>
      </c>
      <c r="S302" s="2">
        <v>0.125</v>
      </c>
      <c r="T302" s="2">
        <f t="shared" si="43"/>
        <v>0.12008335962582957</v>
      </c>
      <c r="U302" s="2">
        <f t="shared" si="44"/>
        <v>0.12008335962582957</v>
      </c>
    </row>
    <row r="303" spans="1:21" x14ac:dyDescent="0.3">
      <c r="A303" s="1" t="s">
        <v>29</v>
      </c>
      <c r="B303" s="2">
        <v>1400</v>
      </c>
      <c r="C303" s="2">
        <v>91944450</v>
      </c>
      <c r="D303" s="2">
        <v>38407000</v>
      </c>
      <c r="E303" s="2">
        <v>41567000</v>
      </c>
      <c r="F303" s="2">
        <v>1751126000</v>
      </c>
      <c r="G303" s="2">
        <v>113147000</v>
      </c>
      <c r="H303" s="2">
        <v>943823000</v>
      </c>
      <c r="I303" s="2">
        <v>1463000</v>
      </c>
      <c r="J303" s="2">
        <v>113.33452271797807</v>
      </c>
      <c r="K303" s="2">
        <f t="shared" si="45"/>
        <v>0.48412582718594055</v>
      </c>
      <c r="L303" s="2">
        <f t="shared" si="40"/>
        <v>1196.9419002050581</v>
      </c>
      <c r="M303" s="2">
        <f t="shared" si="42"/>
        <v>10.56114122599282</v>
      </c>
      <c r="N303" s="2">
        <f t="shared" si="41"/>
        <v>5.2505901916823805E-2</v>
      </c>
      <c r="O303" s="2">
        <f t="shared" si="37"/>
        <v>1.0822766683156717</v>
      </c>
      <c r="P303" s="2">
        <f t="shared" si="38"/>
        <v>42.127793682488516</v>
      </c>
      <c r="Q303" s="2">
        <f t="shared" si="46"/>
        <v>9.2585032400074374E-2</v>
      </c>
      <c r="R303" s="2">
        <v>0.41810341885853008</v>
      </c>
      <c r="S303" s="2">
        <v>7.8E-2</v>
      </c>
      <c r="T303" s="2">
        <f t="shared" si="43"/>
        <v>0.53898063303268873</v>
      </c>
      <c r="U303" s="2">
        <f t="shared" si="44"/>
        <v>0.53898063303268873</v>
      </c>
    </row>
    <row r="304" spans="1:21" x14ac:dyDescent="0.3">
      <c r="A304" s="1" t="s">
        <v>28</v>
      </c>
      <c r="B304" s="2">
        <v>1400</v>
      </c>
      <c r="C304" s="2">
        <v>47283905</v>
      </c>
      <c r="D304" s="2">
        <v>11717000</v>
      </c>
      <c r="E304" s="2">
        <v>16222000</v>
      </c>
      <c r="F304" s="2">
        <v>2639016000</v>
      </c>
      <c r="G304" s="2">
        <v>589586000</v>
      </c>
      <c r="H304" s="2">
        <v>401115000</v>
      </c>
      <c r="I304" s="2">
        <v>3376000</v>
      </c>
      <c r="J304" s="2">
        <v>114.93026028663924</v>
      </c>
      <c r="K304" s="2">
        <f t="shared" si="45"/>
        <v>0.53196113637273978</v>
      </c>
      <c r="L304" s="2">
        <f t="shared" si="40"/>
        <v>781.69905213270147</v>
      </c>
      <c r="M304" s="2">
        <f t="shared" si="42"/>
        <v>6.8015077159237469</v>
      </c>
      <c r="N304" s="2">
        <f t="shared" si="41"/>
        <v>1.7917248322859732E-2</v>
      </c>
      <c r="O304" s="2">
        <f t="shared" si="37"/>
        <v>1.3844840829563883</v>
      </c>
      <c r="P304" s="2">
        <f t="shared" si="38"/>
        <v>162.68129700406854</v>
      </c>
      <c r="Q304" s="2">
        <f t="shared" si="46"/>
        <v>9.8201066474481652E-2</v>
      </c>
      <c r="R304" s="2">
        <v>0.4410728159266924</v>
      </c>
      <c r="S304" s="2">
        <v>7.0000000000000007E-2</v>
      </c>
      <c r="T304" s="2">
        <f t="shared" si="43"/>
        <v>0.15199415236588182</v>
      </c>
      <c r="U304" s="2">
        <f t="shared" si="44"/>
        <v>0.15199415236588182</v>
      </c>
    </row>
    <row r="305" spans="1:21" x14ac:dyDescent="0.3">
      <c r="A305" s="1" t="s">
        <v>19</v>
      </c>
      <c r="B305" s="2">
        <v>1400</v>
      </c>
      <c r="C305" s="2">
        <v>45954485</v>
      </c>
      <c r="D305" s="2">
        <v>17835000</v>
      </c>
      <c r="E305" s="2">
        <v>19731000</v>
      </c>
      <c r="F305" s="2">
        <v>1082115000</v>
      </c>
      <c r="G305" s="2">
        <v>136939000</v>
      </c>
      <c r="H305" s="2">
        <v>595482000</v>
      </c>
      <c r="I305" s="2">
        <v>1326000</v>
      </c>
      <c r="J305" s="2">
        <v>113.0290469615739</v>
      </c>
      <c r="K305" s="2">
        <f t="shared" si="45"/>
        <v>0.32580449524929705</v>
      </c>
      <c r="L305" s="2">
        <f t="shared" si="40"/>
        <v>816.0746606334842</v>
      </c>
      <c r="M305" s="2">
        <f t="shared" si="42"/>
        <v>7.220043719477899</v>
      </c>
      <c r="N305" s="2">
        <f t="shared" si="41"/>
        <v>4.2467283976287178E-2</v>
      </c>
      <c r="O305" s="2">
        <f t="shared" si="37"/>
        <v>1.1063078216989066</v>
      </c>
      <c r="P305" s="2">
        <f t="shared" si="38"/>
        <v>54.843393644518777</v>
      </c>
      <c r="Q305" s="2">
        <f t="shared" si="46"/>
        <v>-2.2935681046383678E-2</v>
      </c>
      <c r="R305" s="2">
        <v>0.42003438490967027</v>
      </c>
      <c r="S305" s="2">
        <v>7.2000000000000008E-2</v>
      </c>
      <c r="T305" s="2">
        <f t="shared" si="43"/>
        <v>0.55029456203823068</v>
      </c>
      <c r="U305" s="2">
        <f t="shared" si="44"/>
        <v>0.55029456203823068</v>
      </c>
    </row>
    <row r="306" spans="1:21" x14ac:dyDescent="0.3">
      <c r="A306" s="1" t="s">
        <v>20</v>
      </c>
      <c r="B306" s="2">
        <v>1400</v>
      </c>
      <c r="C306" s="2">
        <v>20769628</v>
      </c>
      <c r="D306" s="2">
        <v>4888000</v>
      </c>
      <c r="E306" s="2">
        <v>10212000</v>
      </c>
      <c r="F306" s="2">
        <v>722192000</v>
      </c>
      <c r="G306" s="2">
        <v>59739000</v>
      </c>
      <c r="H306" s="2">
        <v>288113000</v>
      </c>
      <c r="I306" s="2">
        <v>1399000</v>
      </c>
      <c r="J306" s="2">
        <v>113.7402972589403</v>
      </c>
      <c r="K306" s="2">
        <f t="shared" si="45"/>
        <v>0.33372731234902603</v>
      </c>
      <c r="L306" s="2">
        <f t="shared" si="40"/>
        <v>516.22015725518224</v>
      </c>
      <c r="M306" s="2">
        <f t="shared" si="42"/>
        <v>4.5385863207299293</v>
      </c>
      <c r="N306" s="2">
        <f t="shared" si="41"/>
        <v>2.8759149921350556E-2</v>
      </c>
      <c r="O306" s="2">
        <f t="shared" si="37"/>
        <v>2.0891980360065467</v>
      </c>
      <c r="P306" s="2">
        <f t="shared" si="38"/>
        <v>70.71993732863298</v>
      </c>
      <c r="Q306" s="2">
        <f t="shared" si="46"/>
        <v>-5.569591124299853E-3</v>
      </c>
      <c r="R306" s="2">
        <v>0.3705953347342239</v>
      </c>
      <c r="S306" s="2">
        <v>9.3000000000000013E-2</v>
      </c>
      <c r="T306" s="2">
        <f t="shared" si="43"/>
        <v>0.39894238651217406</v>
      </c>
      <c r="U306" s="2">
        <f t="shared" si="44"/>
        <v>0.39894238651217406</v>
      </c>
    </row>
    <row r="307" spans="1:21" x14ac:dyDescent="0.3">
      <c r="A307" s="1" t="s">
        <v>16</v>
      </c>
      <c r="B307" s="2">
        <v>1400</v>
      </c>
      <c r="C307" s="2">
        <v>17848482</v>
      </c>
      <c r="D307" s="2">
        <v>4316000</v>
      </c>
      <c r="E307" s="2">
        <v>9292000</v>
      </c>
      <c r="F307" s="2">
        <v>914777000</v>
      </c>
      <c r="G307" s="2">
        <v>132131000</v>
      </c>
      <c r="H307" s="2">
        <v>465720000</v>
      </c>
      <c r="I307" s="2">
        <v>757000</v>
      </c>
      <c r="J307" s="2">
        <v>113.15632272137405</v>
      </c>
      <c r="K307" s="2">
        <f t="shared" si="45"/>
        <v>0.59919059481666015</v>
      </c>
      <c r="L307" s="2">
        <f t="shared" si="40"/>
        <v>1208.4240422721268</v>
      </c>
      <c r="M307" s="2">
        <f t="shared" si="42"/>
        <v>10.679244546039564</v>
      </c>
      <c r="N307" s="2">
        <f t="shared" si="41"/>
        <v>1.9511292916197062E-2</v>
      </c>
      <c r="O307" s="2">
        <f t="shared" si="37"/>
        <v>2.1529193697868396</v>
      </c>
      <c r="P307" s="2">
        <f t="shared" si="38"/>
        <v>98.447804563065006</v>
      </c>
      <c r="Q307" s="2">
        <f t="shared" si="46"/>
        <v>0.2079369231455539</v>
      </c>
      <c r="R307" s="2">
        <v>0.38430692870992006</v>
      </c>
      <c r="S307" s="2">
        <v>7.0999999999999994E-2</v>
      </c>
      <c r="T307" s="2">
        <f t="shared" si="43"/>
        <v>0.50910768416783547</v>
      </c>
      <c r="U307" s="2">
        <f t="shared" si="44"/>
        <v>0.50910768416783547</v>
      </c>
    </row>
    <row r="308" spans="1:21" x14ac:dyDescent="0.3">
      <c r="A308" s="1" t="s">
        <v>17</v>
      </c>
      <c r="B308" s="2">
        <v>1400</v>
      </c>
      <c r="C308" s="2">
        <v>13424557</v>
      </c>
      <c r="D308" s="2">
        <v>1480000</v>
      </c>
      <c r="E308" s="2">
        <v>5804000</v>
      </c>
      <c r="F308" s="2">
        <v>793713000</v>
      </c>
      <c r="G308" s="2">
        <v>278286000</v>
      </c>
      <c r="H308" s="2">
        <v>185774000</v>
      </c>
      <c r="I308" s="2">
        <v>3085000</v>
      </c>
      <c r="J308" s="2">
        <v>109.14914869894112</v>
      </c>
      <c r="K308" s="2">
        <f t="shared" si="45"/>
        <v>7.7941338244221628E-2</v>
      </c>
      <c r="L308" s="2">
        <f t="shared" si="40"/>
        <v>257.28136142625607</v>
      </c>
      <c r="M308" s="2">
        <f t="shared" si="42"/>
        <v>2.357154082217336</v>
      </c>
      <c r="N308" s="2">
        <f t="shared" si="41"/>
        <v>1.691361613076767E-2</v>
      </c>
      <c r="O308" s="2">
        <f t="shared" si="37"/>
        <v>3.9216216216216218</v>
      </c>
      <c r="P308" s="2">
        <f t="shared" si="38"/>
        <v>136.75275671950379</v>
      </c>
      <c r="Q308" s="2">
        <f t="shared" si="46"/>
        <v>-0.15489573670128087</v>
      </c>
      <c r="R308" s="2">
        <v>0.366473311775878</v>
      </c>
      <c r="S308" s="2">
        <v>9.4E-2</v>
      </c>
      <c r="T308" s="2">
        <f t="shared" si="43"/>
        <v>0.23405689462059964</v>
      </c>
      <c r="U308" s="2">
        <f t="shared" si="44"/>
        <v>0.23405689462059964</v>
      </c>
    </row>
    <row r="309" spans="1:21" x14ac:dyDescent="0.3">
      <c r="A309" s="1" t="s">
        <v>36</v>
      </c>
      <c r="B309" s="2">
        <v>1400</v>
      </c>
      <c r="C309" s="2">
        <v>1497585278</v>
      </c>
      <c r="D309" s="2">
        <v>736204000</v>
      </c>
      <c r="E309" s="2">
        <v>398821000</v>
      </c>
      <c r="F309" s="2">
        <v>17607715000</v>
      </c>
      <c r="G309" s="2">
        <v>283608000</v>
      </c>
      <c r="H309" s="2">
        <v>3580301000</v>
      </c>
      <c r="I309" s="2">
        <v>14033000</v>
      </c>
      <c r="J309" s="2">
        <v>113.23508089985197</v>
      </c>
      <c r="K309" s="2">
        <f t="shared" si="45"/>
        <v>0.41939906887913136</v>
      </c>
      <c r="L309" s="2">
        <f t="shared" si="40"/>
        <v>1254.7363357799472</v>
      </c>
      <c r="M309" s="2">
        <f t="shared" si="42"/>
        <v>11.080809284621507</v>
      </c>
      <c r="N309" s="2">
        <f t="shared" si="41"/>
        <v>8.5052789530044068E-2</v>
      </c>
      <c r="O309" s="2">
        <f t="shared" si="37"/>
        <v>0.54172620632324731</v>
      </c>
      <c r="P309" s="2">
        <f t="shared" si="38"/>
        <v>44.149417909287628</v>
      </c>
      <c r="Q309" s="2">
        <f t="shared" si="46"/>
        <v>5.8552232672860367E-2</v>
      </c>
      <c r="R309" s="2">
        <v>0.3758543003459644</v>
      </c>
      <c r="S309" s="2">
        <v>7.2999999999999995E-2</v>
      </c>
      <c r="T309" s="2">
        <f t="shared" si="43"/>
        <v>0.20333705991947279</v>
      </c>
      <c r="U309" s="2">
        <f t="shared" si="44"/>
        <v>0.20333705991947279</v>
      </c>
    </row>
    <row r="310" spans="1:21" x14ac:dyDescent="0.3">
      <c r="A310" s="1" t="s">
        <v>32</v>
      </c>
      <c r="B310" s="2">
        <v>1400</v>
      </c>
      <c r="C310" s="2">
        <v>72416181</v>
      </c>
      <c r="D310" s="2">
        <v>22531000</v>
      </c>
      <c r="E310" s="2">
        <v>40714000</v>
      </c>
      <c r="F310" s="2">
        <v>2173647000</v>
      </c>
      <c r="G310" s="2">
        <v>166484000</v>
      </c>
      <c r="H310" s="2">
        <v>856387000</v>
      </c>
      <c r="I310" s="2">
        <v>1253000</v>
      </c>
      <c r="J310" s="2">
        <v>115.86632334783474</v>
      </c>
      <c r="K310" s="2">
        <f t="shared" si="45"/>
        <v>0.66630789999609041</v>
      </c>
      <c r="L310" s="2">
        <f t="shared" si="40"/>
        <v>1734.7541899441342</v>
      </c>
      <c r="M310" s="2">
        <f t="shared" si="42"/>
        <v>14.972031042500085</v>
      </c>
      <c r="N310" s="2">
        <f t="shared" si="41"/>
        <v>3.3315520413388193E-2</v>
      </c>
      <c r="O310" s="2">
        <f t="shared" si="37"/>
        <v>1.8070214371310638</v>
      </c>
      <c r="P310" s="2">
        <f t="shared" si="38"/>
        <v>53.388195706636537</v>
      </c>
      <c r="Q310" s="2">
        <f t="shared" si="46"/>
        <v>0.18607930804052328</v>
      </c>
      <c r="R310" s="2">
        <v>0.41982125033648288</v>
      </c>
      <c r="S310" s="2">
        <v>0.11800000000000001</v>
      </c>
      <c r="T310" s="2">
        <f t="shared" si="43"/>
        <v>0.39398623603556604</v>
      </c>
      <c r="U310" s="2">
        <f t="shared" si="44"/>
        <v>0.39398623603556604</v>
      </c>
    </row>
    <row r="311" spans="1:21" x14ac:dyDescent="0.3">
      <c r="A311" s="1" t="s">
        <v>15</v>
      </c>
      <c r="B311" s="2">
        <v>1400</v>
      </c>
      <c r="C311" s="2">
        <v>44559310</v>
      </c>
      <c r="D311" s="2">
        <v>13598000</v>
      </c>
      <c r="E311" s="2">
        <v>24409000</v>
      </c>
      <c r="F311" s="2">
        <v>997685000</v>
      </c>
      <c r="G311" s="2">
        <v>107832000</v>
      </c>
      <c r="H311" s="2">
        <v>395988000</v>
      </c>
      <c r="I311" s="2">
        <v>1102000</v>
      </c>
      <c r="J311" s="2">
        <v>112.29165845573354</v>
      </c>
      <c r="K311" s="2">
        <f t="shared" si="45"/>
        <v>0.56189923038868816</v>
      </c>
      <c r="L311" s="2">
        <f t="shared" si="40"/>
        <v>905.34029038112521</v>
      </c>
      <c r="M311" s="2">
        <f t="shared" si="42"/>
        <v>8.0624002070289045</v>
      </c>
      <c r="N311" s="2">
        <f t="shared" si="41"/>
        <v>4.4662704160130705E-2</v>
      </c>
      <c r="O311" s="2">
        <f t="shared" si="37"/>
        <v>1.7950433887336372</v>
      </c>
      <c r="P311" s="2">
        <f t="shared" si="38"/>
        <v>40.873653160719407</v>
      </c>
      <c r="Q311" s="2">
        <f t="shared" si="46"/>
        <v>0.15723746491649579</v>
      </c>
      <c r="R311" s="2">
        <v>0.45109614121356145</v>
      </c>
      <c r="S311" s="2">
        <v>6.5000000000000002E-2</v>
      </c>
      <c r="T311" s="2">
        <f t="shared" si="43"/>
        <v>0.39690683933305604</v>
      </c>
      <c r="U311" s="2">
        <f t="shared" si="44"/>
        <v>0.39690683933305604</v>
      </c>
    </row>
  </sheetData>
  <autoFilter ref="A1:B1" xr:uid="{00000000-0001-0000-0000-000000000000}"/>
  <sortState xmlns:xlrd2="http://schemas.microsoft.com/office/spreadsheetml/2017/richdata2" ref="A2:H249">
    <sortCondition ref="B1:B249"/>
  </sortState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E7215-99B8-4F13-879D-37536D0034C4}">
  <dimension ref="A1:J63"/>
  <sheetViews>
    <sheetView workbookViewId="0">
      <pane ySplit="1" topLeftCell="A2" activePane="bottomLeft" state="frozen"/>
      <selection pane="bottomLeft"/>
    </sheetView>
  </sheetViews>
  <sheetFormatPr defaultColWidth="8.75" defaultRowHeight="14" x14ac:dyDescent="0.3"/>
  <cols>
    <col min="1" max="1" width="9.1640625" style="2" bestFit="1" customWidth="1"/>
    <col min="2" max="2" width="9" style="2" bestFit="1" customWidth="1"/>
    <col min="3" max="3" width="11.83203125" style="2" bestFit="1" customWidth="1"/>
    <col min="4" max="4" width="8.83203125" style="2" bestFit="1" customWidth="1"/>
    <col min="5" max="5" width="8.75" style="2"/>
    <col min="6" max="6" width="14.33203125" style="2" bestFit="1" customWidth="1"/>
    <col min="7" max="7" width="12.5" style="2" bestFit="1" customWidth="1"/>
    <col min="8" max="8" width="12.5" style="2" customWidth="1"/>
    <col min="9" max="9" width="19" style="2" bestFit="1" customWidth="1"/>
    <col min="10" max="10" width="15" style="2" bestFit="1" customWidth="1"/>
    <col min="11" max="16384" width="8.75" style="2"/>
  </cols>
  <sheetData>
    <row r="1" spans="1:10" x14ac:dyDescent="0.3">
      <c r="A1" s="2" t="s">
        <v>33</v>
      </c>
      <c r="B1" s="2" t="s">
        <v>0</v>
      </c>
      <c r="C1" s="2" t="s">
        <v>34</v>
      </c>
      <c r="D1" s="5" t="s">
        <v>45</v>
      </c>
      <c r="E1" s="2" t="s">
        <v>56</v>
      </c>
      <c r="F1" s="2" t="s">
        <v>44</v>
      </c>
      <c r="G1" s="2" t="s">
        <v>46</v>
      </c>
      <c r="H1" s="2" t="s">
        <v>58</v>
      </c>
      <c r="I1" s="2" t="s">
        <v>47</v>
      </c>
      <c r="J1" s="2" t="s">
        <v>57</v>
      </c>
    </row>
    <row r="2" spans="1:10" x14ac:dyDescent="0.3">
      <c r="A2" s="2" t="s">
        <v>7</v>
      </c>
      <c r="B2" s="2">
        <v>1390</v>
      </c>
      <c r="C2" s="2">
        <v>159857969.88999999</v>
      </c>
      <c r="D2" s="2">
        <v>2413041</v>
      </c>
      <c r="E2" s="2">
        <v>13.965881571581832</v>
      </c>
      <c r="F2" s="2" t="s">
        <v>55</v>
      </c>
      <c r="G2" s="2">
        <f>C2/D2</f>
        <v>66.247515019429841</v>
      </c>
      <c r="H2" s="2">
        <f>(C2)/(D2*E2)</f>
        <v>4.7435254752719755</v>
      </c>
      <c r="I2" s="2" t="s">
        <v>55</v>
      </c>
      <c r="J2" s="2" t="s">
        <v>55</v>
      </c>
    </row>
    <row r="3" spans="1:10" x14ac:dyDescent="0.3">
      <c r="A3" s="2" t="s">
        <v>5</v>
      </c>
      <c r="B3" s="2">
        <v>1390</v>
      </c>
      <c r="C3" s="2">
        <v>58740577.450000003</v>
      </c>
      <c r="D3" s="2">
        <v>1248488</v>
      </c>
      <c r="E3" s="2">
        <v>13.424624196973436</v>
      </c>
      <c r="F3" s="2" t="s">
        <v>55</v>
      </c>
      <c r="G3" s="2">
        <f t="shared" ref="G3:G32" si="0">C3/D3</f>
        <v>47.049372881437392</v>
      </c>
      <c r="H3" s="2">
        <f t="shared" ref="H3:H63" si="1">(C3)/(D3*E3)</f>
        <v>3.5047068872173428</v>
      </c>
      <c r="I3" s="2" t="s">
        <v>55</v>
      </c>
      <c r="J3" s="2" t="s">
        <v>55</v>
      </c>
    </row>
    <row r="4" spans="1:10" x14ac:dyDescent="0.3">
      <c r="A4" s="2" t="s">
        <v>4</v>
      </c>
      <c r="B4" s="2">
        <v>1390</v>
      </c>
      <c r="C4" s="2">
        <v>188109072.78999999</v>
      </c>
      <c r="D4" s="2">
        <v>3724620</v>
      </c>
      <c r="E4" s="2">
        <v>11.487171603340345</v>
      </c>
      <c r="F4" s="2" t="s">
        <v>55</v>
      </c>
      <c r="G4" s="2">
        <f t="shared" si="0"/>
        <v>50.504232053202742</v>
      </c>
      <c r="H4" s="2">
        <f t="shared" si="1"/>
        <v>4.3965767899311841</v>
      </c>
      <c r="I4" s="2" t="s">
        <v>55</v>
      </c>
      <c r="J4" s="2" t="s">
        <v>55</v>
      </c>
    </row>
    <row r="5" spans="1:10" x14ac:dyDescent="0.3">
      <c r="A5" s="2" t="s">
        <v>3</v>
      </c>
      <c r="B5" s="2">
        <v>1390</v>
      </c>
      <c r="C5" s="2">
        <v>121757339.53</v>
      </c>
      <c r="D5" s="2">
        <v>3080576</v>
      </c>
      <c r="E5" s="2">
        <v>12.350726362523677</v>
      </c>
      <c r="F5" s="2" t="s">
        <v>55</v>
      </c>
      <c r="G5" s="2">
        <f t="shared" si="0"/>
        <v>39.524212202523167</v>
      </c>
      <c r="H5" s="2">
        <f t="shared" si="1"/>
        <v>3.2001528527466312</v>
      </c>
      <c r="I5" s="2" t="s">
        <v>55</v>
      </c>
      <c r="J5" s="2" t="s">
        <v>55</v>
      </c>
    </row>
    <row r="6" spans="1:10" x14ac:dyDescent="0.3">
      <c r="A6" s="2" t="s">
        <v>9</v>
      </c>
      <c r="B6" s="2">
        <v>1390</v>
      </c>
      <c r="C6" s="2">
        <v>260226028.06999999</v>
      </c>
      <c r="D6" s="2">
        <v>1032949.0000000001</v>
      </c>
      <c r="E6" s="2">
        <v>12.823569282487517</v>
      </c>
      <c r="F6" s="2" t="s">
        <v>55</v>
      </c>
      <c r="G6" s="2">
        <f t="shared" si="0"/>
        <v>251.9253400409894</v>
      </c>
      <c r="H6" s="2">
        <f t="shared" si="1"/>
        <v>19.64549295842545</v>
      </c>
      <c r="I6" s="2" t="s">
        <v>55</v>
      </c>
      <c r="J6" s="2" t="s">
        <v>55</v>
      </c>
    </row>
    <row r="7" spans="1:10" x14ac:dyDescent="0.3">
      <c r="A7" s="2" t="s">
        <v>10</v>
      </c>
      <c r="B7" s="2">
        <v>1390</v>
      </c>
      <c r="C7" s="2">
        <v>43645032.460000001</v>
      </c>
      <c r="D7" s="2">
        <v>891045</v>
      </c>
      <c r="E7" s="2">
        <v>10.625648060644565</v>
      </c>
      <c r="F7" s="2" t="s">
        <v>55</v>
      </c>
      <c r="G7" s="2">
        <f t="shared" si="0"/>
        <v>48.981849917793156</v>
      </c>
      <c r="H7" s="2">
        <f t="shared" si="1"/>
        <v>4.6097752944794843</v>
      </c>
      <c r="I7" s="2" t="s">
        <v>55</v>
      </c>
      <c r="J7" s="2" t="s">
        <v>55</v>
      </c>
    </row>
    <row r="8" spans="1:10" x14ac:dyDescent="0.3">
      <c r="A8" s="2" t="s">
        <v>6</v>
      </c>
      <c r="B8" s="2">
        <v>1390</v>
      </c>
      <c r="C8" s="2">
        <v>344329394.31</v>
      </c>
      <c r="D8" s="2">
        <v>4883530</v>
      </c>
      <c r="E8" s="2">
        <v>13.354593036027936</v>
      </c>
      <c r="F8" s="2" t="s">
        <v>55</v>
      </c>
      <c r="G8" s="2">
        <f t="shared" si="0"/>
        <v>70.508299183172824</v>
      </c>
      <c r="H8" s="2">
        <f t="shared" si="1"/>
        <v>5.2797040683273533</v>
      </c>
      <c r="I8" s="2" t="s">
        <v>55</v>
      </c>
      <c r="J8" s="2" t="s">
        <v>55</v>
      </c>
    </row>
    <row r="9" spans="1:10" x14ac:dyDescent="0.3">
      <c r="A9" s="2" t="s">
        <v>18</v>
      </c>
      <c r="B9" s="2">
        <v>1390</v>
      </c>
      <c r="C9" s="2">
        <v>310623421.11000001</v>
      </c>
      <c r="D9" s="2">
        <v>4596658</v>
      </c>
      <c r="E9" s="2">
        <v>13.641521796947206</v>
      </c>
      <c r="F9" s="2" t="s">
        <v>55</v>
      </c>
      <c r="G9" s="2">
        <f t="shared" si="0"/>
        <v>67.57592605540809</v>
      </c>
      <c r="H9" s="2">
        <f t="shared" si="1"/>
        <v>4.953694101088538</v>
      </c>
      <c r="I9" s="2" t="s">
        <v>55</v>
      </c>
      <c r="J9" s="2" t="s">
        <v>55</v>
      </c>
    </row>
    <row r="10" spans="1:10" x14ac:dyDescent="0.3">
      <c r="A10" s="2" t="s">
        <v>26</v>
      </c>
      <c r="B10" s="2">
        <v>1390</v>
      </c>
      <c r="C10" s="2">
        <v>120985565.85999998</v>
      </c>
      <c r="D10" s="2">
        <v>2480874</v>
      </c>
      <c r="E10" s="2">
        <v>13.518168060259786</v>
      </c>
      <c r="F10" s="2" t="s">
        <v>55</v>
      </c>
      <c r="G10" s="2">
        <f t="shared" si="0"/>
        <v>48.767315816925802</v>
      </c>
      <c r="H10" s="2">
        <f t="shared" si="1"/>
        <v>3.6075388025608417</v>
      </c>
      <c r="I10" s="2" t="s">
        <v>55</v>
      </c>
      <c r="J10" s="2" t="s">
        <v>55</v>
      </c>
    </row>
    <row r="11" spans="1:10" x14ac:dyDescent="0.3">
      <c r="A11" s="2" t="s">
        <v>25</v>
      </c>
      <c r="B11" s="2">
        <v>1390</v>
      </c>
      <c r="C11" s="2">
        <v>69000720.870000005</v>
      </c>
      <c r="D11" s="2">
        <v>1777014</v>
      </c>
      <c r="E11" s="2">
        <v>12.132155508850465</v>
      </c>
      <c r="F11" s="2" t="s">
        <v>55</v>
      </c>
      <c r="G11" s="2">
        <f t="shared" si="0"/>
        <v>38.82958765096955</v>
      </c>
      <c r="H11" s="2">
        <f t="shared" si="1"/>
        <v>3.200551429022088</v>
      </c>
      <c r="I11" s="2" t="s">
        <v>55</v>
      </c>
      <c r="J11" s="2" t="s">
        <v>55</v>
      </c>
    </row>
    <row r="12" spans="1:10" x14ac:dyDescent="0.3">
      <c r="A12" s="2" t="s">
        <v>31</v>
      </c>
      <c r="B12" s="2">
        <v>1390</v>
      </c>
      <c r="C12" s="2">
        <v>80906878.620000005</v>
      </c>
      <c r="D12" s="2">
        <v>1758268</v>
      </c>
      <c r="E12" s="2">
        <v>13.331739803729473</v>
      </c>
      <c r="F12" s="2" t="s">
        <v>55</v>
      </c>
      <c r="G12" s="2">
        <f t="shared" si="0"/>
        <v>46.015100439750938</v>
      </c>
      <c r="H12" s="2">
        <f t="shared" si="1"/>
        <v>3.4515450434217514</v>
      </c>
      <c r="I12" s="2" t="s">
        <v>55</v>
      </c>
      <c r="J12" s="2" t="s">
        <v>55</v>
      </c>
    </row>
    <row r="13" spans="1:10" x14ac:dyDescent="0.3">
      <c r="A13" s="2" t="s">
        <v>30</v>
      </c>
      <c r="B13" s="2">
        <v>1390</v>
      </c>
      <c r="C13" s="2">
        <v>120355434.40000001</v>
      </c>
      <c r="D13" s="2">
        <v>1578183</v>
      </c>
      <c r="E13" s="2">
        <v>11.385867783296106</v>
      </c>
      <c r="F13" s="2" t="s">
        <v>55</v>
      </c>
      <c r="G13" s="2">
        <f t="shared" si="0"/>
        <v>76.262026900555895</v>
      </c>
      <c r="H13" s="2">
        <f t="shared" si="1"/>
        <v>6.6979547235247034</v>
      </c>
      <c r="I13" s="2" t="s">
        <v>55</v>
      </c>
      <c r="J13" s="2" t="s">
        <v>55</v>
      </c>
    </row>
    <row r="14" spans="1:10" x14ac:dyDescent="0.3">
      <c r="A14" s="2" t="s">
        <v>8</v>
      </c>
      <c r="B14" s="2">
        <v>1390</v>
      </c>
      <c r="C14" s="2">
        <v>74228978.829999998</v>
      </c>
      <c r="D14" s="2">
        <v>557599</v>
      </c>
      <c r="E14" s="2">
        <v>12.289962584998165</v>
      </c>
      <c r="F14" s="2" t="s">
        <v>55</v>
      </c>
      <c r="G14" s="2">
        <f t="shared" si="0"/>
        <v>133.12251067523434</v>
      </c>
      <c r="H14" s="2">
        <f t="shared" si="1"/>
        <v>10.831807644209702</v>
      </c>
      <c r="I14" s="2" t="s">
        <v>55</v>
      </c>
      <c r="J14" s="2" t="s">
        <v>55</v>
      </c>
    </row>
    <row r="15" spans="1:10" x14ac:dyDescent="0.3">
      <c r="A15" s="2" t="s">
        <v>22</v>
      </c>
      <c r="B15" s="2">
        <v>1390</v>
      </c>
      <c r="C15" s="2">
        <v>148492963.49000001</v>
      </c>
      <c r="D15" s="2">
        <v>2938988</v>
      </c>
      <c r="E15" s="2">
        <v>14.457025724683083</v>
      </c>
      <c r="F15" s="2" t="s">
        <v>55</v>
      </c>
      <c r="G15" s="2">
        <f t="shared" si="0"/>
        <v>50.525202379186311</v>
      </c>
      <c r="H15" s="2">
        <f t="shared" si="1"/>
        <v>3.4948545670028466</v>
      </c>
      <c r="I15" s="2" t="s">
        <v>55</v>
      </c>
      <c r="J15" s="2" t="s">
        <v>55</v>
      </c>
    </row>
    <row r="16" spans="1:10" x14ac:dyDescent="0.3">
      <c r="A16" s="2" t="s">
        <v>13</v>
      </c>
      <c r="B16" s="2">
        <v>1390</v>
      </c>
      <c r="C16" s="2">
        <v>31584848.18</v>
      </c>
      <c r="D16" s="2">
        <v>867727</v>
      </c>
      <c r="E16" s="2">
        <v>11.479341585048099</v>
      </c>
      <c r="F16" s="2" t="s">
        <v>55</v>
      </c>
      <c r="G16" s="2">
        <f t="shared" si="0"/>
        <v>36.399522176905869</v>
      </c>
      <c r="H16" s="2">
        <f t="shared" si="1"/>
        <v>3.1708719448087885</v>
      </c>
      <c r="I16" s="2" t="s">
        <v>55</v>
      </c>
      <c r="J16" s="2" t="s">
        <v>55</v>
      </c>
    </row>
    <row r="17" spans="1:10" x14ac:dyDescent="0.3">
      <c r="A17" s="2" t="s">
        <v>12</v>
      </c>
      <c r="B17" s="2">
        <v>1390</v>
      </c>
      <c r="C17" s="2">
        <v>314868210.91000003</v>
      </c>
      <c r="D17" s="2">
        <v>5994402</v>
      </c>
      <c r="E17" s="2">
        <v>14.281333609361422</v>
      </c>
      <c r="F17" s="2" t="s">
        <v>55</v>
      </c>
      <c r="G17" s="2">
        <f t="shared" si="0"/>
        <v>52.527042882676206</v>
      </c>
      <c r="H17" s="2">
        <f t="shared" si="1"/>
        <v>3.6780208571169224</v>
      </c>
      <c r="I17" s="2" t="s">
        <v>55</v>
      </c>
      <c r="J17" s="2" t="s">
        <v>55</v>
      </c>
    </row>
    <row r="18" spans="1:10" x14ac:dyDescent="0.3">
      <c r="A18" s="2" t="s">
        <v>11</v>
      </c>
      <c r="B18" s="2">
        <v>1390</v>
      </c>
      <c r="C18" s="2">
        <v>29077483.789999999</v>
      </c>
      <c r="D18" s="2">
        <v>732192</v>
      </c>
      <c r="E18" s="2">
        <v>12.422286332958986</v>
      </c>
      <c r="F18" s="2" t="s">
        <v>55</v>
      </c>
      <c r="G18" s="2">
        <f t="shared" si="0"/>
        <v>39.712922006796028</v>
      </c>
      <c r="H18" s="2">
        <f t="shared" si="1"/>
        <v>3.1969092437862376</v>
      </c>
      <c r="I18" s="2" t="s">
        <v>55</v>
      </c>
      <c r="J18" s="2" t="s">
        <v>55</v>
      </c>
    </row>
    <row r="19" spans="1:10" x14ac:dyDescent="0.3">
      <c r="A19" s="2" t="s">
        <v>14</v>
      </c>
      <c r="B19" s="2">
        <v>1390</v>
      </c>
      <c r="C19" s="2">
        <v>1423820698.99</v>
      </c>
      <c r="D19" s="2">
        <v>4531720</v>
      </c>
      <c r="E19" s="2">
        <v>14.33396644348136</v>
      </c>
      <c r="F19" s="2" t="s">
        <v>55</v>
      </c>
      <c r="G19" s="2">
        <f t="shared" si="0"/>
        <v>314.18991000988586</v>
      </c>
      <c r="H19" s="2">
        <f t="shared" si="1"/>
        <v>21.91925809570802</v>
      </c>
      <c r="I19" s="2" t="s">
        <v>55</v>
      </c>
      <c r="J19" s="2" t="s">
        <v>55</v>
      </c>
    </row>
    <row r="20" spans="1:10" x14ac:dyDescent="0.3">
      <c r="A20" s="2" t="s">
        <v>24</v>
      </c>
      <c r="B20" s="2">
        <v>1390</v>
      </c>
      <c r="C20" s="2">
        <v>166423944.25</v>
      </c>
      <c r="D20" s="2">
        <v>658629</v>
      </c>
      <c r="E20" s="2">
        <v>11.709881183914819</v>
      </c>
      <c r="F20" s="2" t="s">
        <v>55</v>
      </c>
      <c r="G20" s="2">
        <f t="shared" si="0"/>
        <v>252.68238150764694</v>
      </c>
      <c r="H20" s="2">
        <f t="shared" si="1"/>
        <v>21.578560665051153</v>
      </c>
      <c r="I20" s="2" t="s">
        <v>55</v>
      </c>
      <c r="J20" s="2" t="s">
        <v>55</v>
      </c>
    </row>
    <row r="21" spans="1:10" x14ac:dyDescent="0.3">
      <c r="A21" s="2" t="s">
        <v>21</v>
      </c>
      <c r="B21" s="2">
        <v>1390</v>
      </c>
      <c r="C21" s="2">
        <v>57946698.989999995</v>
      </c>
      <c r="D21" s="2">
        <v>1493645</v>
      </c>
      <c r="E21" s="2">
        <v>12.950055743813031</v>
      </c>
      <c r="F21" s="2" t="s">
        <v>55</v>
      </c>
      <c r="G21" s="2">
        <f t="shared" si="0"/>
        <v>38.795496245761207</v>
      </c>
      <c r="H21" s="2">
        <f t="shared" si="1"/>
        <v>2.9957783204366506</v>
      </c>
      <c r="I21" s="2" t="s">
        <v>55</v>
      </c>
      <c r="J21" s="2" t="s">
        <v>55</v>
      </c>
    </row>
    <row r="22" spans="1:10" x14ac:dyDescent="0.3">
      <c r="A22" s="2" t="s">
        <v>23</v>
      </c>
      <c r="B22" s="2">
        <v>1390</v>
      </c>
      <c r="C22" s="2">
        <v>99161405.969999999</v>
      </c>
      <c r="D22" s="2">
        <v>1945227</v>
      </c>
      <c r="E22" s="2">
        <v>13.008698561137368</v>
      </c>
      <c r="F22" s="2" t="s">
        <v>55</v>
      </c>
      <c r="G22" s="2">
        <f t="shared" si="0"/>
        <v>50.976778530217807</v>
      </c>
      <c r="H22" s="2">
        <f t="shared" si="1"/>
        <v>3.918668596296603</v>
      </c>
      <c r="I22" s="2" t="s">
        <v>55</v>
      </c>
      <c r="J22" s="2" t="s">
        <v>55</v>
      </c>
    </row>
    <row r="23" spans="1:10" x14ac:dyDescent="0.3">
      <c r="A23" s="2" t="s">
        <v>27</v>
      </c>
      <c r="B23" s="2">
        <v>1390</v>
      </c>
      <c r="C23" s="2">
        <v>71770825.620000005</v>
      </c>
      <c r="D23" s="2">
        <v>1754243</v>
      </c>
      <c r="E23" s="2">
        <v>10.996375048197869</v>
      </c>
      <c r="F23" s="2" t="s">
        <v>55</v>
      </c>
      <c r="G23" s="2">
        <f t="shared" si="0"/>
        <v>40.912704579696204</v>
      </c>
      <c r="H23" s="2">
        <f t="shared" si="1"/>
        <v>3.7205628582485595</v>
      </c>
      <c r="I23" s="2" t="s">
        <v>55</v>
      </c>
      <c r="J23" s="2" t="s">
        <v>55</v>
      </c>
    </row>
    <row r="24" spans="1:10" x14ac:dyDescent="0.3">
      <c r="A24" s="2" t="s">
        <v>29</v>
      </c>
      <c r="B24" s="2">
        <v>1390</v>
      </c>
      <c r="C24" s="2">
        <v>108789610.56999998</v>
      </c>
      <c r="D24" s="2">
        <v>1413959</v>
      </c>
      <c r="E24" s="2">
        <v>13.101546963473034</v>
      </c>
      <c r="F24" s="2" t="s">
        <v>55</v>
      </c>
      <c r="G24" s="2">
        <f t="shared" si="0"/>
        <v>76.939720720332048</v>
      </c>
      <c r="H24" s="2">
        <f t="shared" si="1"/>
        <v>5.8725676391375092</v>
      </c>
      <c r="I24" s="2" t="s">
        <v>55</v>
      </c>
      <c r="J24" s="2" t="s">
        <v>55</v>
      </c>
    </row>
    <row r="25" spans="1:10" x14ac:dyDescent="0.3">
      <c r="A25" s="2" t="s">
        <v>28</v>
      </c>
      <c r="B25" s="2">
        <v>1390</v>
      </c>
      <c r="C25" s="2">
        <v>188908331.15000001</v>
      </c>
      <c r="D25" s="2">
        <v>3073943</v>
      </c>
      <c r="E25" s="2">
        <v>13.416978869645337</v>
      </c>
      <c r="F25" s="2" t="s">
        <v>55</v>
      </c>
      <c r="G25" s="2">
        <f t="shared" si="0"/>
        <v>61.454728064248428</v>
      </c>
      <c r="H25" s="2">
        <f t="shared" si="1"/>
        <v>4.5803700416704096</v>
      </c>
      <c r="I25" s="2" t="s">
        <v>55</v>
      </c>
      <c r="J25" s="2" t="s">
        <v>55</v>
      </c>
    </row>
    <row r="26" spans="1:10" x14ac:dyDescent="0.3">
      <c r="A26" s="2" t="s">
        <v>19</v>
      </c>
      <c r="B26" s="2">
        <v>1390</v>
      </c>
      <c r="C26" s="2">
        <v>85102586.290000007</v>
      </c>
      <c r="D26" s="2">
        <v>1201565</v>
      </c>
      <c r="E26" s="2">
        <v>14.067701669381735</v>
      </c>
      <c r="F26" s="2" t="s">
        <v>55</v>
      </c>
      <c r="G26" s="2">
        <f t="shared" si="0"/>
        <v>70.826452409981982</v>
      </c>
      <c r="H26" s="2">
        <f t="shared" si="1"/>
        <v>5.0346854144721673</v>
      </c>
      <c r="I26" s="2" t="s">
        <v>55</v>
      </c>
      <c r="J26" s="2" t="s">
        <v>55</v>
      </c>
    </row>
    <row r="27" spans="1:10" x14ac:dyDescent="0.3">
      <c r="A27" s="2" t="s">
        <v>20</v>
      </c>
      <c r="B27" s="2">
        <v>1390</v>
      </c>
      <c r="C27" s="2">
        <v>58073655.520000003</v>
      </c>
      <c r="D27" s="2">
        <v>1151672</v>
      </c>
      <c r="E27" s="2">
        <v>14.56048902441451</v>
      </c>
      <c r="F27" s="2" t="s">
        <v>55</v>
      </c>
      <c r="G27" s="2">
        <f t="shared" si="0"/>
        <v>50.42551657069027</v>
      </c>
      <c r="H27" s="2">
        <f t="shared" si="1"/>
        <v>3.4631746561628907</v>
      </c>
      <c r="I27" s="2" t="s">
        <v>55</v>
      </c>
      <c r="J27" s="2" t="s">
        <v>55</v>
      </c>
    </row>
    <row r="28" spans="1:10" x14ac:dyDescent="0.3">
      <c r="A28" s="2" t="s">
        <v>16</v>
      </c>
      <c r="B28" s="2">
        <v>1390</v>
      </c>
      <c r="C28" s="2">
        <v>57084194.510000005</v>
      </c>
      <c r="D28" s="2">
        <v>630596</v>
      </c>
      <c r="E28" s="2">
        <v>14.496564480943499</v>
      </c>
      <c r="F28" s="2" t="s">
        <v>55</v>
      </c>
      <c r="G28" s="2">
        <f t="shared" si="0"/>
        <v>90.524193794442098</v>
      </c>
      <c r="H28" s="2">
        <f t="shared" si="1"/>
        <v>6.2445273784310018</v>
      </c>
      <c r="I28" s="2" t="s">
        <v>55</v>
      </c>
      <c r="J28" s="2" t="s">
        <v>55</v>
      </c>
    </row>
    <row r="29" spans="1:10" x14ac:dyDescent="0.3">
      <c r="A29" s="2" t="s">
        <v>17</v>
      </c>
      <c r="B29" s="2">
        <v>1390</v>
      </c>
      <c r="C29" s="2">
        <v>75824808.040000007</v>
      </c>
      <c r="D29" s="2">
        <v>2534327</v>
      </c>
      <c r="E29" s="2">
        <v>11.761187660341911</v>
      </c>
      <c r="F29" s="2" t="s">
        <v>55</v>
      </c>
      <c r="G29" s="2">
        <f t="shared" si="0"/>
        <v>29.919109901760905</v>
      </c>
      <c r="H29" s="2">
        <f t="shared" si="1"/>
        <v>2.5438850876129226</v>
      </c>
      <c r="I29" s="2" t="s">
        <v>55</v>
      </c>
      <c r="J29" s="2" t="s">
        <v>55</v>
      </c>
    </row>
    <row r="30" spans="1:10" x14ac:dyDescent="0.3">
      <c r="A30" s="2" t="s">
        <v>36</v>
      </c>
      <c r="B30" s="2">
        <v>1390</v>
      </c>
      <c r="C30" s="2">
        <v>1371184620.5699999</v>
      </c>
      <c r="D30" s="2">
        <v>12183485</v>
      </c>
      <c r="E30" s="2">
        <v>13.77682122724074</v>
      </c>
      <c r="F30" s="2" t="s">
        <v>55</v>
      </c>
      <c r="G30" s="2">
        <f t="shared" si="0"/>
        <v>112.5445322557544</v>
      </c>
      <c r="H30" s="2">
        <f t="shared" si="1"/>
        <v>8.1691219185759252</v>
      </c>
      <c r="I30" s="2" t="s">
        <v>55</v>
      </c>
      <c r="J30" s="2" t="s">
        <v>55</v>
      </c>
    </row>
    <row r="31" spans="1:10" x14ac:dyDescent="0.3">
      <c r="A31" s="2" t="s">
        <v>32</v>
      </c>
      <c r="B31" s="2">
        <v>1390</v>
      </c>
      <c r="C31" s="2">
        <v>102940196.97</v>
      </c>
      <c r="D31" s="2">
        <v>1004770</v>
      </c>
      <c r="E31" s="2">
        <v>13.024814287940837</v>
      </c>
      <c r="F31" s="2" t="s">
        <v>55</v>
      </c>
      <c r="G31" s="2">
        <f t="shared" si="0"/>
        <v>102.45150329926251</v>
      </c>
      <c r="H31" s="2">
        <f t="shared" si="1"/>
        <v>7.8658705632462134</v>
      </c>
      <c r="I31" s="2" t="s">
        <v>55</v>
      </c>
      <c r="J31" s="2" t="s">
        <v>55</v>
      </c>
    </row>
    <row r="32" spans="1:10" x14ac:dyDescent="0.3">
      <c r="A32" s="2" t="s">
        <v>15</v>
      </c>
      <c r="B32" s="2">
        <v>1390</v>
      </c>
      <c r="C32" s="2">
        <v>51828476.600000001</v>
      </c>
      <c r="D32" s="2">
        <v>1015734</v>
      </c>
      <c r="E32" s="2">
        <v>13.605915242729486</v>
      </c>
      <c r="F32" s="2" t="s">
        <v>55</v>
      </c>
      <c r="G32" s="2">
        <f t="shared" si="0"/>
        <v>51.025639192938307</v>
      </c>
      <c r="H32" s="2">
        <f t="shared" si="1"/>
        <v>3.7502540830690965</v>
      </c>
      <c r="I32" s="2" t="s">
        <v>55</v>
      </c>
      <c r="J32" s="2" t="s">
        <v>55</v>
      </c>
    </row>
    <row r="33" spans="1:10" x14ac:dyDescent="0.3">
      <c r="A33" s="2" t="s">
        <v>7</v>
      </c>
      <c r="B33" s="2">
        <v>1391</v>
      </c>
      <c r="C33" s="2">
        <f>Data!F2</f>
        <v>246729000</v>
      </c>
      <c r="D33" s="2">
        <f>Data!I2</f>
        <v>2470000</v>
      </c>
      <c r="E33" s="2">
        <f>Data!J2</f>
        <v>18.230259558324544</v>
      </c>
      <c r="F33" s="2">
        <f t="shared" ref="F33:F63" si="2">(C33-C2)/C2</f>
        <v>0.54342633132259166</v>
      </c>
      <c r="G33" s="2">
        <f>Data!L2</f>
        <v>99.890283400809722</v>
      </c>
      <c r="H33" s="2">
        <f t="shared" si="1"/>
        <v>5.4793670425387058</v>
      </c>
      <c r="I33" s="2">
        <f t="shared" ref="I33:J61" si="3">(G33-G2)/G2</f>
        <v>0.50783442022712455</v>
      </c>
      <c r="J33" s="2">
        <f t="shared" si="3"/>
        <v>0.15512545913428238</v>
      </c>
    </row>
    <row r="34" spans="1:10" x14ac:dyDescent="0.3">
      <c r="A34" s="2" t="s">
        <v>5</v>
      </c>
      <c r="B34" s="2">
        <v>1391</v>
      </c>
      <c r="C34" s="2">
        <f>Data!F3</f>
        <v>77453000</v>
      </c>
      <c r="D34" s="2">
        <f>Data!I3</f>
        <v>1252000</v>
      </c>
      <c r="E34" s="2">
        <f>Data!J3</f>
        <v>19.170686691606736</v>
      </c>
      <c r="F34" s="2">
        <f t="shared" si="2"/>
        <v>0.31856041193888529</v>
      </c>
      <c r="G34" s="2">
        <f>Data!L3</f>
        <v>61.863418530351439</v>
      </c>
      <c r="H34" s="2">
        <f t="shared" si="1"/>
        <v>3.2269797908405824</v>
      </c>
      <c r="I34" s="2">
        <f t="shared" si="3"/>
        <v>0.31486170254053908</v>
      </c>
      <c r="J34" s="2">
        <f t="shared" si="3"/>
        <v>-7.9244029619055925E-2</v>
      </c>
    </row>
    <row r="35" spans="1:10" x14ac:dyDescent="0.3">
      <c r="A35" s="2" t="s">
        <v>4</v>
      </c>
      <c r="B35" s="2">
        <v>1391</v>
      </c>
      <c r="C35" s="2">
        <f>Data!F4</f>
        <v>267083534</v>
      </c>
      <c r="D35" s="2">
        <f>Data!I4</f>
        <v>3761000</v>
      </c>
      <c r="E35" s="2">
        <f>Data!J4</f>
        <v>16.45735955950871</v>
      </c>
      <c r="F35" s="2">
        <f t="shared" si="2"/>
        <v>0.41983334476463563</v>
      </c>
      <c r="G35" s="2">
        <f>Data!L4</f>
        <v>71.013968093592126</v>
      </c>
      <c r="H35" s="2">
        <f t="shared" si="1"/>
        <v>4.3150280478961633</v>
      </c>
      <c r="I35" s="2">
        <f t="shared" si="3"/>
        <v>0.40609935458049901</v>
      </c>
      <c r="J35" s="2">
        <f t="shared" si="3"/>
        <v>-1.8548235577683866E-2</v>
      </c>
    </row>
    <row r="36" spans="1:10" x14ac:dyDescent="0.3">
      <c r="A36" s="2" t="s">
        <v>3</v>
      </c>
      <c r="B36" s="2">
        <v>1391</v>
      </c>
      <c r="C36" s="2">
        <f>Data!F5</f>
        <v>269705783</v>
      </c>
      <c r="D36" s="2">
        <f>Data!I5</f>
        <v>3117000</v>
      </c>
      <c r="E36" s="2">
        <f>Data!J5</f>
        <v>17.521846711051133</v>
      </c>
      <c r="F36" s="2">
        <f t="shared" si="2"/>
        <v>1.215109036063873</v>
      </c>
      <c r="G36" s="2">
        <f>Data!L5</f>
        <v>86.527360603144047</v>
      </c>
      <c r="H36" s="2">
        <f t="shared" si="1"/>
        <v>4.938255768929352</v>
      </c>
      <c r="I36" s="2">
        <f t="shared" si="3"/>
        <v>1.1892241687139882</v>
      </c>
      <c r="J36" s="2">
        <f t="shared" si="3"/>
        <v>0.54313121783884155</v>
      </c>
    </row>
    <row r="37" spans="1:10" x14ac:dyDescent="0.3">
      <c r="A37" s="2" t="s">
        <v>9</v>
      </c>
      <c r="B37" s="2">
        <v>1391</v>
      </c>
      <c r="C37" s="2">
        <f>Data!F6</f>
        <v>472394130</v>
      </c>
      <c r="D37" s="2">
        <f>Data!I6</f>
        <v>1058000</v>
      </c>
      <c r="E37" s="2">
        <f>Data!J6</f>
        <v>17.624514734971946</v>
      </c>
      <c r="F37" s="2">
        <f t="shared" si="2"/>
        <v>0.81532236995496643</v>
      </c>
      <c r="G37" s="2">
        <f>Data!L6</f>
        <v>446.49728733459358</v>
      </c>
      <c r="H37" s="2">
        <f t="shared" si="1"/>
        <v>25.333876934984126</v>
      </c>
      <c r="I37" s="2">
        <f t="shared" si="3"/>
        <v>0.77233972280020124</v>
      </c>
      <c r="J37" s="2">
        <f t="shared" si="3"/>
        <v>0.28955160293491505</v>
      </c>
    </row>
    <row r="38" spans="1:10" x14ac:dyDescent="0.3">
      <c r="A38" s="2" t="s">
        <v>10</v>
      </c>
      <c r="B38" s="2">
        <v>1391</v>
      </c>
      <c r="C38" s="2">
        <f>Data!F7</f>
        <v>56279620</v>
      </c>
      <c r="D38" s="2">
        <f>Data!I7</f>
        <v>902000</v>
      </c>
      <c r="E38" s="2">
        <f>Data!J7</f>
        <v>15.809076928725792</v>
      </c>
      <c r="F38" s="2">
        <f t="shared" si="2"/>
        <v>0.28948512185388803</v>
      </c>
      <c r="G38" s="2">
        <f>Data!L7</f>
        <v>62.394257206208422</v>
      </c>
      <c r="H38" s="2">
        <f t="shared" si="1"/>
        <v>3.9467362634459255</v>
      </c>
      <c r="I38" s="2">
        <f t="shared" si="3"/>
        <v>0.27382402483625007</v>
      </c>
      <c r="J38" s="2">
        <f t="shared" si="3"/>
        <v>-0.14383326489418966</v>
      </c>
    </row>
    <row r="39" spans="1:10" x14ac:dyDescent="0.3">
      <c r="A39" s="2" t="s">
        <v>6</v>
      </c>
      <c r="B39" s="2">
        <v>1391</v>
      </c>
      <c r="C39" s="2">
        <f>Data!F8</f>
        <v>519635350</v>
      </c>
      <c r="D39" s="2">
        <f>Data!I8</f>
        <v>4930000</v>
      </c>
      <c r="E39" s="2">
        <f>Data!J8</f>
        <v>18.827011151441486</v>
      </c>
      <c r="F39" s="2">
        <f t="shared" si="2"/>
        <v>0.50912283001947811</v>
      </c>
      <c r="G39" s="2">
        <f>Data!L8</f>
        <v>105.40270791075051</v>
      </c>
      <c r="H39" s="2">
        <f t="shared" si="1"/>
        <v>5.5984833207410292</v>
      </c>
      <c r="I39" s="2">
        <f t="shared" si="3"/>
        <v>0.49489789332353401</v>
      </c>
      <c r="J39" s="2">
        <f t="shared" si="3"/>
        <v>6.03782424712049E-2</v>
      </c>
    </row>
    <row r="40" spans="1:10" x14ac:dyDescent="0.3">
      <c r="A40" s="2" t="s">
        <v>18</v>
      </c>
      <c r="B40" s="2">
        <v>1391</v>
      </c>
      <c r="C40" s="2">
        <f>Data!F9</f>
        <v>351686347</v>
      </c>
      <c r="D40" s="2">
        <f>Data!I9</f>
        <v>4647000</v>
      </c>
      <c r="E40" s="2">
        <f>Data!J9</f>
        <v>19.140327531413131</v>
      </c>
      <c r="F40" s="2">
        <f t="shared" si="2"/>
        <v>0.13219520196919893</v>
      </c>
      <c r="G40" s="2">
        <f>Data!L9</f>
        <v>75.680298472132563</v>
      </c>
      <c r="H40" s="2">
        <f t="shared" si="1"/>
        <v>3.9539709207131355</v>
      </c>
      <c r="I40" s="2">
        <f t="shared" si="3"/>
        <v>0.11992987576787906</v>
      </c>
      <c r="J40" s="2">
        <f t="shared" si="3"/>
        <v>-0.20181366874384121</v>
      </c>
    </row>
    <row r="41" spans="1:10" x14ac:dyDescent="0.3">
      <c r="A41" s="2" t="s">
        <v>26</v>
      </c>
      <c r="B41" s="2">
        <v>1391</v>
      </c>
      <c r="C41" s="2">
        <f>Data!F10</f>
        <v>163099032</v>
      </c>
      <c r="D41" s="2">
        <f>Data!I10</f>
        <v>2490000</v>
      </c>
      <c r="E41" s="2">
        <f>Data!J10</f>
        <v>18.900678486342283</v>
      </c>
      <c r="F41" s="2">
        <f t="shared" si="2"/>
        <v>0.34808669811679982</v>
      </c>
      <c r="G41" s="2">
        <f>Data!L10</f>
        <v>65.501619277108432</v>
      </c>
      <c r="H41" s="2">
        <f t="shared" si="1"/>
        <v>3.4655697320305303</v>
      </c>
      <c r="I41" s="2">
        <f t="shared" si="3"/>
        <v>0.34314587915815969</v>
      </c>
      <c r="J41" s="2">
        <f t="shared" si="3"/>
        <v>-3.9353442416068661E-2</v>
      </c>
    </row>
    <row r="42" spans="1:10" x14ac:dyDescent="0.3">
      <c r="A42" s="2" t="s">
        <v>25</v>
      </c>
      <c r="B42" s="2">
        <v>1391</v>
      </c>
      <c r="C42" s="2">
        <f>Data!F11</f>
        <v>91738000</v>
      </c>
      <c r="D42" s="2">
        <f>Data!I11</f>
        <v>1795000</v>
      </c>
      <c r="E42" s="2">
        <f>Data!J11</f>
        <v>17.151795036524</v>
      </c>
      <c r="F42" s="2">
        <f t="shared" si="2"/>
        <v>0.32952234184390478</v>
      </c>
      <c r="G42" s="2">
        <f>Data!L11</f>
        <v>51.107520891364899</v>
      </c>
      <c r="H42" s="2">
        <f t="shared" si="1"/>
        <v>2.9797184949175097</v>
      </c>
      <c r="I42" s="2">
        <f t="shared" si="3"/>
        <v>0.3162004539105317</v>
      </c>
      <c r="J42" s="2">
        <f t="shared" si="3"/>
        <v>-6.8998401994762704E-2</v>
      </c>
    </row>
    <row r="43" spans="1:10" x14ac:dyDescent="0.3">
      <c r="A43" s="2" t="s">
        <v>31</v>
      </c>
      <c r="B43" s="2">
        <v>1391</v>
      </c>
      <c r="C43" s="2">
        <f>Data!F12</f>
        <v>111347000</v>
      </c>
      <c r="D43" s="2">
        <f>Data!I12</f>
        <v>1754000</v>
      </c>
      <c r="E43" s="2">
        <f>Data!J12</f>
        <v>18.874527922074204</v>
      </c>
      <c r="F43" s="2">
        <f t="shared" si="2"/>
        <v>0.37623650670012704</v>
      </c>
      <c r="G43" s="2">
        <f>Data!L12</f>
        <v>63.48175598631699</v>
      </c>
      <c r="H43" s="2">
        <f t="shared" si="1"/>
        <v>3.3633559603932444</v>
      </c>
      <c r="I43" s="2">
        <f t="shared" si="3"/>
        <v>0.3795852965579356</v>
      </c>
      <c r="J43" s="2">
        <f t="shared" si="3"/>
        <v>-2.5550610500241131E-2</v>
      </c>
    </row>
    <row r="44" spans="1:10" x14ac:dyDescent="0.3">
      <c r="A44" s="2" t="s">
        <v>30</v>
      </c>
      <c r="B44" s="2">
        <v>1391</v>
      </c>
      <c r="C44" s="2">
        <f>Data!F13</f>
        <v>162681174</v>
      </c>
      <c r="D44" s="2">
        <f>Data!I13</f>
        <v>1616000</v>
      </c>
      <c r="E44" s="2">
        <f>Data!J13</f>
        <v>16.612412562063106</v>
      </c>
      <c r="F44" s="2">
        <f t="shared" si="2"/>
        <v>0.35167285807245602</v>
      </c>
      <c r="G44" s="2">
        <f>Data!L13</f>
        <v>100.66904331683169</v>
      </c>
      <c r="H44" s="2">
        <f t="shared" si="1"/>
        <v>6.0598689648922086</v>
      </c>
      <c r="I44" s="2">
        <f t="shared" si="3"/>
        <v>0.3200415384723781</v>
      </c>
      <c r="J44" s="2">
        <f t="shared" si="3"/>
        <v>-9.5265761709525457E-2</v>
      </c>
    </row>
    <row r="45" spans="1:10" x14ac:dyDescent="0.3">
      <c r="A45" s="2" t="s">
        <v>8</v>
      </c>
      <c r="B45" s="2">
        <v>1391</v>
      </c>
      <c r="C45" s="2">
        <f>Data!F14</f>
        <v>54949433</v>
      </c>
      <c r="D45" s="2">
        <f>Data!I14</f>
        <v>562000</v>
      </c>
      <c r="E45" s="2">
        <f>Data!J14</f>
        <v>16.944315932122674</v>
      </c>
      <c r="F45" s="2">
        <f t="shared" si="2"/>
        <v>-0.25973071614192916</v>
      </c>
      <c r="G45" s="2">
        <f>Data!L14</f>
        <v>97.774791814946624</v>
      </c>
      <c r="H45" s="2">
        <f t="shared" si="1"/>
        <v>5.7703593468525485</v>
      </c>
      <c r="I45" s="2">
        <f t="shared" si="3"/>
        <v>-0.26552773592530871</v>
      </c>
      <c r="J45" s="2">
        <f t="shared" si="3"/>
        <v>-0.46727641993004032</v>
      </c>
    </row>
    <row r="46" spans="1:10" x14ac:dyDescent="0.3">
      <c r="A46" s="2" t="s">
        <v>22</v>
      </c>
      <c r="B46" s="2">
        <v>1391</v>
      </c>
      <c r="C46" s="2">
        <f>Data!F15</f>
        <v>218273000</v>
      </c>
      <c r="D46" s="2">
        <f>Data!I15</f>
        <v>2983000</v>
      </c>
      <c r="E46" s="2">
        <f>Data!J15</f>
        <v>20.179277050430819</v>
      </c>
      <c r="F46" s="2">
        <f t="shared" si="2"/>
        <v>0.46992150247374653</v>
      </c>
      <c r="G46" s="2">
        <f>Data!L15</f>
        <v>73.172309755279926</v>
      </c>
      <c r="H46" s="2">
        <f t="shared" si="1"/>
        <v>3.6261115585267074</v>
      </c>
      <c r="I46" s="2">
        <f t="shared" si="3"/>
        <v>0.44823387754351707</v>
      </c>
      <c r="J46" s="2">
        <f t="shared" si="3"/>
        <v>3.7557211325227061E-2</v>
      </c>
    </row>
    <row r="47" spans="1:10" x14ac:dyDescent="0.3">
      <c r="A47" s="2" t="s">
        <v>13</v>
      </c>
      <c r="B47" s="2">
        <v>1391</v>
      </c>
      <c r="C47" s="2">
        <f>Data!F16</f>
        <v>44558152</v>
      </c>
      <c r="D47" s="2">
        <f>Data!I16</f>
        <v>867000</v>
      </c>
      <c r="E47" s="2">
        <f>Data!J16</f>
        <v>16.57440228570551</v>
      </c>
      <c r="F47" s="2">
        <f t="shared" si="2"/>
        <v>0.41074453630633218</v>
      </c>
      <c r="G47" s="2">
        <f>Data!L16</f>
        <v>51.39348558246828</v>
      </c>
      <c r="H47" s="2">
        <f t="shared" si="1"/>
        <v>3.1007745978744747</v>
      </c>
      <c r="I47" s="2">
        <f t="shared" si="3"/>
        <v>0.41192747895672976</v>
      </c>
      <c r="J47" s="2">
        <f t="shared" si="3"/>
        <v>-2.210664705305242E-2</v>
      </c>
    </row>
    <row r="48" spans="1:10" x14ac:dyDescent="0.3">
      <c r="A48" s="2" t="s">
        <v>12</v>
      </c>
      <c r="B48" s="2">
        <v>1391</v>
      </c>
      <c r="C48" s="2">
        <f>Data!F17</f>
        <v>398439766</v>
      </c>
      <c r="D48" s="2">
        <f>Data!I17</f>
        <v>6080000</v>
      </c>
      <c r="E48" s="2">
        <f>Data!J17</f>
        <v>20.370171123029237</v>
      </c>
      <c r="F48" s="2">
        <f t="shared" si="2"/>
        <v>0.26541756898376617</v>
      </c>
      <c r="G48" s="2">
        <f>Data!L17</f>
        <v>65.532856249999995</v>
      </c>
      <c r="H48" s="2">
        <f t="shared" si="1"/>
        <v>3.2170989558311889</v>
      </c>
      <c r="I48" s="2">
        <f t="shared" si="3"/>
        <v>0.24760223788674765</v>
      </c>
      <c r="J48" s="2">
        <f t="shared" si="3"/>
        <v>-0.12531791395197112</v>
      </c>
    </row>
    <row r="49" spans="1:10" x14ac:dyDescent="0.3">
      <c r="A49" s="2" t="s">
        <v>11</v>
      </c>
      <c r="B49" s="2">
        <v>1391</v>
      </c>
      <c r="C49" s="2">
        <f>Data!F18</f>
        <v>36095104</v>
      </c>
      <c r="D49" s="2">
        <f>Data!I18</f>
        <v>739000</v>
      </c>
      <c r="E49" s="2">
        <f>Data!J18</f>
        <v>17.722600617409594</v>
      </c>
      <c r="F49" s="2">
        <f t="shared" si="2"/>
        <v>0.24134207281076439</v>
      </c>
      <c r="G49" s="2">
        <f>Data!L18</f>
        <v>48.84317185385656</v>
      </c>
      <c r="H49" s="2">
        <f t="shared" si="1"/>
        <v>2.7559822008219284</v>
      </c>
      <c r="I49" s="2">
        <f t="shared" si="3"/>
        <v>0.22990627195596647</v>
      </c>
      <c r="J49" s="2">
        <f t="shared" si="3"/>
        <v>-0.13792291533496909</v>
      </c>
    </row>
    <row r="50" spans="1:10" x14ac:dyDescent="0.3">
      <c r="A50" s="2" t="s">
        <v>14</v>
      </c>
      <c r="B50" s="2">
        <v>1391</v>
      </c>
      <c r="C50" s="2">
        <f>Data!F19</f>
        <v>772651000</v>
      </c>
      <c r="D50" s="2">
        <f>Data!I19</f>
        <v>4567000</v>
      </c>
      <c r="E50" s="2">
        <f>Data!J19</f>
        <v>20.191562352112001</v>
      </c>
      <c r="F50" s="2">
        <f t="shared" si="2"/>
        <v>-0.45733967728655234</v>
      </c>
      <c r="G50" s="2">
        <f>Data!L19</f>
        <v>169.18130063499015</v>
      </c>
      <c r="H50" s="2">
        <f t="shared" si="1"/>
        <v>8.3788117870578791</v>
      </c>
      <c r="I50" s="2">
        <f t="shared" si="3"/>
        <v>-0.46153171936785964</v>
      </c>
      <c r="J50" s="2">
        <f t="shared" si="3"/>
        <v>-0.61774199881799274</v>
      </c>
    </row>
    <row r="51" spans="1:10" x14ac:dyDescent="0.3">
      <c r="A51" s="2" t="s">
        <v>24</v>
      </c>
      <c r="B51" s="2">
        <v>1391</v>
      </c>
      <c r="C51" s="2">
        <f>Data!F20</f>
        <v>109520388</v>
      </c>
      <c r="D51" s="2">
        <f>Data!I20</f>
        <v>669000</v>
      </c>
      <c r="E51" s="2">
        <f>Data!J20</f>
        <v>16.553267907615965</v>
      </c>
      <c r="F51" s="2">
        <f t="shared" si="2"/>
        <v>-0.34191928635293117</v>
      </c>
      <c r="G51" s="2">
        <f>Data!L20</f>
        <v>163.70760538116591</v>
      </c>
      <c r="H51" s="2">
        <f t="shared" si="1"/>
        <v>9.8897454143085515</v>
      </c>
      <c r="I51" s="2">
        <f t="shared" si="3"/>
        <v>-0.35212101293175591</v>
      </c>
      <c r="J51" s="2">
        <f t="shared" si="3"/>
        <v>-0.54168651154170444</v>
      </c>
    </row>
    <row r="52" spans="1:10" x14ac:dyDescent="0.3">
      <c r="A52" s="2" t="s">
        <v>21</v>
      </c>
      <c r="B52" s="2">
        <v>1391</v>
      </c>
      <c r="C52" s="2">
        <f>Data!F21</f>
        <v>75924000</v>
      </c>
      <c r="D52" s="2">
        <f>Data!I21</f>
        <v>1514000</v>
      </c>
      <c r="E52" s="2">
        <f>Data!J21</f>
        <v>18.318329688761786</v>
      </c>
      <c r="F52" s="2">
        <f t="shared" si="2"/>
        <v>0.31023856963970275</v>
      </c>
      <c r="G52" s="2">
        <f>Data!L21</f>
        <v>50.147952443857335</v>
      </c>
      <c r="H52" s="2">
        <f t="shared" si="1"/>
        <v>2.7375832456287146</v>
      </c>
      <c r="I52" s="2">
        <f t="shared" si="3"/>
        <v>0.29262304382397214</v>
      </c>
      <c r="J52" s="2">
        <f t="shared" si="3"/>
        <v>-8.6186308595190955E-2</v>
      </c>
    </row>
    <row r="53" spans="1:10" x14ac:dyDescent="0.3">
      <c r="A53" s="2" t="s">
        <v>23</v>
      </c>
      <c r="B53" s="2">
        <v>1391</v>
      </c>
      <c r="C53" s="2">
        <f>Data!F22</f>
        <v>135010000</v>
      </c>
      <c r="D53" s="2">
        <f>Data!I22</f>
        <v>1946000</v>
      </c>
      <c r="E53" s="2">
        <f>Data!J22</f>
        <v>17.962924609020337</v>
      </c>
      <c r="F53" s="2">
        <f t="shared" si="2"/>
        <v>0.36151760535591365</v>
      </c>
      <c r="G53" s="2">
        <f>Data!L22</f>
        <v>69.378211716341212</v>
      </c>
      <c r="H53" s="2">
        <f t="shared" si="1"/>
        <v>3.8623004453017611</v>
      </c>
      <c r="I53" s="2">
        <f t="shared" si="3"/>
        <v>0.36097677642017884</v>
      </c>
      <c r="J53" s="2">
        <f t="shared" si="3"/>
        <v>-1.4384515967518536E-2</v>
      </c>
    </row>
    <row r="54" spans="1:10" x14ac:dyDescent="0.3">
      <c r="A54" s="2" t="s">
        <v>27</v>
      </c>
      <c r="B54" s="2">
        <v>1391</v>
      </c>
      <c r="C54" s="2">
        <f>Data!F23</f>
        <v>92992112</v>
      </c>
      <c r="D54" s="2">
        <f>Data!I23</f>
        <v>1756000</v>
      </c>
      <c r="E54" s="2">
        <f>Data!J23</f>
        <v>15.754032263389755</v>
      </c>
      <c r="F54" s="2">
        <f t="shared" si="2"/>
        <v>0.29568123533033969</v>
      </c>
      <c r="G54" s="2">
        <f>Data!L23</f>
        <v>52.956783599088837</v>
      </c>
      <c r="H54" s="2">
        <f t="shared" si="1"/>
        <v>3.3614748728268924</v>
      </c>
      <c r="I54" s="2">
        <f t="shared" si="3"/>
        <v>0.29438481623553586</v>
      </c>
      <c r="J54" s="2">
        <f t="shared" si="3"/>
        <v>-9.6514425129402698E-2</v>
      </c>
    </row>
    <row r="55" spans="1:10" x14ac:dyDescent="0.3">
      <c r="A55" s="2" t="s">
        <v>29</v>
      </c>
      <c r="B55" s="2">
        <v>1391</v>
      </c>
      <c r="C55" s="2">
        <f>Data!F24</f>
        <v>166945114</v>
      </c>
      <c r="D55" s="2">
        <f>Data!I24</f>
        <v>1417000</v>
      </c>
      <c r="E55" s="2">
        <f>Data!J24</f>
        <v>18.739885992331359</v>
      </c>
      <c r="F55" s="2">
        <f t="shared" si="2"/>
        <v>0.53456854129080866</v>
      </c>
      <c r="G55" s="2">
        <f>Data!L24</f>
        <v>117.81588849682427</v>
      </c>
      <c r="H55" s="2">
        <f t="shared" si="1"/>
        <v>6.2869052962774843</v>
      </c>
      <c r="I55" s="2">
        <f t="shared" si="3"/>
        <v>0.53127522941073413</v>
      </c>
      <c r="J55" s="2">
        <f t="shared" si="3"/>
        <v>7.0554769668149428E-2</v>
      </c>
    </row>
    <row r="56" spans="1:10" x14ac:dyDescent="0.3">
      <c r="A56" s="2" t="s">
        <v>28</v>
      </c>
      <c r="B56" s="2">
        <v>1391</v>
      </c>
      <c r="C56" s="2">
        <f>Data!F25</f>
        <v>258089000</v>
      </c>
      <c r="D56" s="2">
        <f>Data!I25</f>
        <v>3115000</v>
      </c>
      <c r="E56" s="2">
        <f>Data!J25</f>
        <v>18.401802963131551</v>
      </c>
      <c r="F56" s="2">
        <f t="shared" si="2"/>
        <v>0.36621290563976266</v>
      </c>
      <c r="G56" s="2">
        <f>Data!L25</f>
        <v>82.853611556982344</v>
      </c>
      <c r="H56" s="2">
        <f t="shared" si="1"/>
        <v>4.5024724872329909</v>
      </c>
      <c r="I56" s="2">
        <f t="shared" si="3"/>
        <v>0.34820564937432069</v>
      </c>
      <c r="J56" s="2">
        <f t="shared" si="3"/>
        <v>-1.70068255902334E-2</v>
      </c>
    </row>
    <row r="57" spans="1:10" x14ac:dyDescent="0.3">
      <c r="A57" s="2" t="s">
        <v>19</v>
      </c>
      <c r="B57" s="2">
        <v>1391</v>
      </c>
      <c r="C57" s="2">
        <f>Data!F26</f>
        <v>111419000</v>
      </c>
      <c r="D57" s="2">
        <f>Data!I26</f>
        <v>1216000</v>
      </c>
      <c r="E57" s="2">
        <f>Data!J26</f>
        <v>18.907752761185165</v>
      </c>
      <c r="F57" s="2">
        <f t="shared" si="2"/>
        <v>0.30923165625452098</v>
      </c>
      <c r="G57" s="2">
        <f>Data!L26</f>
        <v>91.627467105263165</v>
      </c>
      <c r="H57" s="2">
        <f t="shared" si="1"/>
        <v>4.8460262973906056</v>
      </c>
      <c r="I57" s="2">
        <f t="shared" si="3"/>
        <v>0.29368991369034847</v>
      </c>
      <c r="J57" s="2">
        <f t="shared" si="3"/>
        <v>-3.7471877893157417E-2</v>
      </c>
    </row>
    <row r="58" spans="1:10" x14ac:dyDescent="0.3">
      <c r="A58" s="2" t="s">
        <v>20</v>
      </c>
      <c r="B58" s="2">
        <v>1391</v>
      </c>
      <c r="C58" s="2">
        <f>Data!F27</f>
        <v>77551317</v>
      </c>
      <c r="D58" s="2">
        <f>Data!I27</f>
        <v>1179000</v>
      </c>
      <c r="E58" s="2">
        <f>Data!J27</f>
        <v>19.633216027423867</v>
      </c>
      <c r="F58" s="2">
        <f t="shared" si="2"/>
        <v>0.33539582286656777</v>
      </c>
      <c r="G58" s="2">
        <f>Data!L27</f>
        <v>65.777198473282439</v>
      </c>
      <c r="H58" s="2">
        <f t="shared" si="1"/>
        <v>3.350301773352069</v>
      </c>
      <c r="I58" s="2">
        <f t="shared" si="3"/>
        <v>0.30444272952704471</v>
      </c>
      <c r="J58" s="2">
        <f t="shared" si="3"/>
        <v>-3.259231601558378E-2</v>
      </c>
    </row>
    <row r="59" spans="1:10" x14ac:dyDescent="0.3">
      <c r="A59" s="2" t="s">
        <v>16</v>
      </c>
      <c r="B59" s="2">
        <v>1391</v>
      </c>
      <c r="C59" s="2">
        <f>Data!F28</f>
        <v>7372182000</v>
      </c>
      <c r="D59" s="2">
        <f>Data!I28</f>
        <v>644000</v>
      </c>
      <c r="E59" s="2">
        <f>Data!J28</f>
        <v>19.574844446179171</v>
      </c>
      <c r="F59" s="2">
        <f t="shared" si="2"/>
        <v>128.1457655360021</v>
      </c>
      <c r="G59" s="2">
        <f>Data!L28</f>
        <v>11447.487577639751</v>
      </c>
      <c r="H59" s="2">
        <f t="shared" si="1"/>
        <v>584.80605601308855</v>
      </c>
      <c r="I59" s="2">
        <f t="shared" si="3"/>
        <v>125.4577688881068</v>
      </c>
      <c r="J59" s="2">
        <f t="shared" si="3"/>
        <v>92.650971574413489</v>
      </c>
    </row>
    <row r="60" spans="1:10" x14ac:dyDescent="0.3">
      <c r="A60" s="2" t="s">
        <v>17</v>
      </c>
      <c r="B60" s="2">
        <v>1391</v>
      </c>
      <c r="C60" s="2">
        <f>Data!F29</f>
        <v>100985000</v>
      </c>
      <c r="D60" s="2">
        <f>Data!I29</f>
        <v>2581000</v>
      </c>
      <c r="E60" s="2">
        <f>Data!J29</f>
        <v>16.990852839914851</v>
      </c>
      <c r="F60" s="2">
        <f t="shared" si="2"/>
        <v>0.33182005481276244</v>
      </c>
      <c r="G60" s="2">
        <f>Data!L29</f>
        <v>39.126307632700502</v>
      </c>
      <c r="H60" s="2">
        <f t="shared" si="1"/>
        <v>2.3027865641202614</v>
      </c>
      <c r="I60" s="2">
        <f t="shared" si="3"/>
        <v>0.3077363518223416</v>
      </c>
      <c r="J60" s="2">
        <f t="shared" si="3"/>
        <v>-9.4775713206015216E-2</v>
      </c>
    </row>
    <row r="61" spans="1:10" x14ac:dyDescent="0.3">
      <c r="A61" s="2" t="s">
        <v>36</v>
      </c>
      <c r="B61" s="2">
        <v>1391</v>
      </c>
      <c r="C61" s="2">
        <f>Data!F30</f>
        <v>1781167000</v>
      </c>
      <c r="D61" s="2">
        <f>Data!I30</f>
        <v>12394000</v>
      </c>
      <c r="E61" s="2">
        <f>Data!J30</f>
        <v>18.071534387656932</v>
      </c>
      <c r="F61" s="2">
        <f t="shared" si="2"/>
        <v>0.29899867113414008</v>
      </c>
      <c r="G61" s="2">
        <f>Data!L30</f>
        <v>143.71203808294337</v>
      </c>
      <c r="H61" s="2">
        <f t="shared" si="1"/>
        <v>7.9523982302853238</v>
      </c>
      <c r="I61" s="2">
        <f t="shared" si="3"/>
        <v>0.27693487371169351</v>
      </c>
      <c r="J61" s="2">
        <f t="shared" si="3"/>
        <v>-2.6529618538044974E-2</v>
      </c>
    </row>
    <row r="62" spans="1:10" x14ac:dyDescent="0.3">
      <c r="A62" s="2" t="s">
        <v>32</v>
      </c>
      <c r="B62" s="2">
        <v>1391</v>
      </c>
      <c r="C62" s="2">
        <f>Data!F31</f>
        <v>148918118</v>
      </c>
      <c r="D62" s="2">
        <f>Data!I31</f>
        <v>1030000</v>
      </c>
      <c r="E62" s="2">
        <f>Data!J31</f>
        <v>17.744394423113171</v>
      </c>
      <c r="F62" s="2">
        <f t="shared" si="2"/>
        <v>0.44664691134600615</v>
      </c>
      <c r="G62" s="2">
        <f>Data!L31</f>
        <v>144.58069708737864</v>
      </c>
      <c r="H62" s="2">
        <f t="shared" si="1"/>
        <v>8.1479645706620083</v>
      </c>
      <c r="I62" s="2">
        <f>(G62-G31)/G31</f>
        <v>0.41121108457585109</v>
      </c>
      <c r="J62" s="2">
        <f t="shared" ref="J62:J63" si="4">(H62-H31)/H31</f>
        <v>3.5863037046896924E-2</v>
      </c>
    </row>
    <row r="63" spans="1:10" x14ac:dyDescent="0.3">
      <c r="A63" s="2" t="s">
        <v>15</v>
      </c>
      <c r="B63" s="2">
        <v>1391</v>
      </c>
      <c r="C63" s="2">
        <f>Data!F32</f>
        <v>69148000</v>
      </c>
      <c r="D63" s="2">
        <f>Data!I32</f>
        <v>1024000</v>
      </c>
      <c r="E63" s="2">
        <f>Data!J32</f>
        <v>18.977667840510993</v>
      </c>
      <c r="F63" s="2">
        <f t="shared" si="2"/>
        <v>0.33417002652167471</v>
      </c>
      <c r="G63" s="2">
        <f>Data!L32</f>
        <v>67.52734375</v>
      </c>
      <c r="H63" s="2">
        <f t="shared" si="1"/>
        <v>3.5582530117769076</v>
      </c>
      <c r="I63" s="2">
        <f>(G63-G32)/G32</f>
        <v>0.32340025167867853</v>
      </c>
      <c r="J63" s="2">
        <f t="shared" si="4"/>
        <v>-5.1196816812758707E-2</v>
      </c>
    </row>
  </sheetData>
  <autoFilter ref="A1:I1" xr:uid="{E2DE7215-99B8-4F13-879D-37536D0034C4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1390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Reza No</cp:lastModifiedBy>
  <dcterms:created xsi:type="dcterms:W3CDTF">2015-06-05T18:17:20Z</dcterms:created>
  <dcterms:modified xsi:type="dcterms:W3CDTF">2025-03-23T02:42:51Z</dcterms:modified>
</cp:coreProperties>
</file>