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6440"/>
  </bookViews>
  <sheets>
    <sheet name="Sheet1" sheetId="1" r:id="rId1"/>
  </sheets>
  <externalReferences>
    <externalReference r:id="rId2"/>
  </externalReferences>
  <definedNames>
    <definedName name="_xlnm.Print_Area" localSheetId="0">Sheet1!$A$1:$T$52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1" l="1"/>
  <c r="R45" i="1"/>
  <c r="S32" i="1"/>
  <c r="R32" i="1"/>
  <c r="S47" i="1" l="1"/>
  <c r="R47" i="1"/>
  <c r="O45" i="1"/>
  <c r="P45" i="1"/>
  <c r="O27" i="1"/>
  <c r="O28" i="1"/>
  <c r="O30" i="1"/>
  <c r="P32" i="1"/>
  <c r="G26" i="1"/>
  <c r="G27" i="1"/>
  <c r="P47" i="1" l="1"/>
  <c r="O32" i="1" l="1"/>
  <c r="O47" i="1" s="1"/>
</calcChain>
</file>

<file path=xl/sharedStrings.xml><?xml version="1.0" encoding="utf-8"?>
<sst xmlns="http://schemas.openxmlformats.org/spreadsheetml/2006/main" count="155" uniqueCount="101">
  <si>
    <t>GEREJA PROTESTAN di INDONESIA bagian BARAT</t>
  </si>
  <si>
    <t>PROGRAM KERJA DAN ANGGARAN TAHUN 2022 - 2023</t>
  </si>
  <si>
    <t>TEMA SENTRAL :</t>
  </si>
  <si>
    <t>Yesus Kristus Sumber Damai Sejahtera</t>
  </si>
  <si>
    <t>(Yoh. 14: 27)</t>
  </si>
  <si>
    <t>TEMA KUPPG JANGKA PENDEK IV :</t>
  </si>
  <si>
    <t>Membangun sinergi dalam hubungan gereja dan masyarakat untuk mewujudkan Kasih Allah yang meliputi seluruh ciptaan-Nya</t>
  </si>
  <si>
    <t>(Mat. 22: 37-39 ; Ul. 6: 5 ; Im. 19: 18)</t>
  </si>
  <si>
    <t>TEMA TAHUN 2022 - 2023</t>
  </si>
  <si>
    <t>Mengoptimalkan Sinergi Intergenerasional GPIB dengan mengembangkan Kepemimpinan Misioner dalam Konteks Budaya Digital</t>
  </si>
  <si>
    <t>BIDANG PRIORITAS :</t>
  </si>
  <si>
    <t>TEOLOGI, PPSDI - PPK, PEG, INFORKOM - LITBANG</t>
  </si>
  <si>
    <t>NO</t>
  </si>
  <si>
    <t>NAMA KEGIATAN</t>
  </si>
  <si>
    <t>PIC</t>
  </si>
  <si>
    <t>Status</t>
  </si>
  <si>
    <t>Target Waktu</t>
  </si>
  <si>
    <t>Untuk dilakukan</t>
  </si>
  <si>
    <t>TUJUAN</t>
  </si>
  <si>
    <t>PJP</t>
  </si>
  <si>
    <t>PP</t>
  </si>
  <si>
    <t>PELAKSANAAN</t>
  </si>
  <si>
    <t>RENCANA</t>
  </si>
  <si>
    <t>KETERANGAN</t>
  </si>
  <si>
    <t>REALISASI</t>
  </si>
  <si>
    <t>Keterangan</t>
  </si>
  <si>
    <t>JADWAL</t>
  </si>
  <si>
    <t>LOKASI</t>
  </si>
  <si>
    <t>FREK.</t>
  </si>
  <si>
    <t>PENERIMAAN</t>
  </si>
  <si>
    <t>PENGELUARAN</t>
  </si>
  <si>
    <t>RUTIN</t>
  </si>
  <si>
    <t>SUB TOTAL</t>
  </si>
  <si>
    <t>NON RUTIN</t>
  </si>
  <si>
    <t>TOTAL</t>
  </si>
  <si>
    <t>YAYASAN HUKUM APOLLOS GPIB</t>
  </si>
  <si>
    <t>Sekretariat</t>
  </si>
  <si>
    <t>b. Operasional Sekretariat</t>
  </si>
  <si>
    <t>a. Rapat Pengurus</t>
  </si>
  <si>
    <t>Pengurus Yahum</t>
  </si>
  <si>
    <t>Kantor Sekretariat</t>
  </si>
  <si>
    <t>Setiap hari kerja</t>
  </si>
  <si>
    <t>Tenaga Pengacara Praktek</t>
  </si>
  <si>
    <t>Rapat Koordinasi dengan Majelis Sinode, Departemen dan Yayasan GPIB</t>
  </si>
  <si>
    <t>Merekrut tenaga pengacara untuk menangani tugas-tugas Yahum</t>
  </si>
  <si>
    <t>Koordinasi kegiatan dan tugas</t>
  </si>
  <si>
    <t>Cabang Yayasan Hukum Apollos di Tingkat Mupel</t>
  </si>
  <si>
    <t>Menangani permasalahan hukum yang terjadi di wilayah Mupel</t>
  </si>
  <si>
    <t>Pengurus Cabang</t>
  </si>
  <si>
    <t>Mupel</t>
  </si>
  <si>
    <t>Menyelesaikan masalah hukum yang ditugaskan/dilimpahkan kepada Yahum</t>
  </si>
  <si>
    <t>Pendidikan, Pelatihan dan Semianar</t>
  </si>
  <si>
    <t>Menambah wawasan, kecakapan dan kapabilitas para pengurus dan anggota</t>
  </si>
  <si>
    <t>Bidang lainnya</t>
  </si>
  <si>
    <t>Penggalangan Dana</t>
  </si>
  <si>
    <t>a. Kontribusi Pihak Ketiga</t>
  </si>
  <si>
    <t>b. Kegiatan Usaha Dana</t>
  </si>
  <si>
    <t>c. Usaha Lain-lain</t>
  </si>
  <si>
    <t>Menggalang dana untuk menunjang kegiatan Yahum</t>
  </si>
  <si>
    <t>Pihak Ketiga</t>
  </si>
  <si>
    <t>0 (tidak ada)</t>
  </si>
  <si>
    <t>1 Donatur</t>
  </si>
  <si>
    <t>5 Cabang</t>
  </si>
  <si>
    <t>YHA</t>
  </si>
  <si>
    <t>Unit Misioner</t>
  </si>
  <si>
    <t>Rapat Koordinasi dengan BP Mupel</t>
  </si>
  <si>
    <t>Koordinasi penanganan permasalahan hukum di Mupel</t>
  </si>
  <si>
    <t>BP Mupel</t>
  </si>
  <si>
    <t>Daring atau Luring</t>
  </si>
  <si>
    <t>Per 3 bulan</t>
  </si>
  <si>
    <t>Pendampingan, Advokasi, dan Litigasi</t>
  </si>
  <si>
    <t>Penyempurnaan dan Finalisasi SOP</t>
  </si>
  <si>
    <t>Membuat revisi/koreksi/penambahan/ penyempurnaan SOP</t>
  </si>
  <si>
    <t>Visitasi ke Mupel-Mupel</t>
  </si>
  <si>
    <t>Inventarisasi dan identifikasi permasalaha hukum di masing-masing Mupel</t>
  </si>
  <si>
    <t>R E V I S I</t>
  </si>
  <si>
    <t>Belum terealisasi</t>
  </si>
  <si>
    <t>Tidak ada kegiatan</t>
  </si>
  <si>
    <t>Dalam proses berkonsultasi dengan Dept. Inforkom-Litbang</t>
  </si>
  <si>
    <t>Belum terlaksana</t>
  </si>
  <si>
    <t>Pengurus Yayasan</t>
  </si>
  <si>
    <t xml:space="preserve">   </t>
  </si>
  <si>
    <t>Transport pendampingan</t>
  </si>
  <si>
    <t>Biaya konsumsi, Fotokopi, dll.</t>
  </si>
  <si>
    <t>Honor staf, biaya ekspedisi, ATK, dll.</t>
  </si>
  <si>
    <t>11 case</t>
  </si>
  <si>
    <t>3 x pertemuan</t>
  </si>
  <si>
    <t>Kantor Sekretariat atau daring</t>
  </si>
  <si>
    <t>TRIWULAN III (OKTOBER - DESEMBER 2022)</t>
  </si>
  <si>
    <t>Okt - Des 2022</t>
  </si>
  <si>
    <t>4 x pertemuan</t>
  </si>
  <si>
    <t>PENGURUS YAYASAN HUKUM "APOLLOS" GPIB</t>
  </si>
  <si>
    <t>Ketua</t>
  </si>
  <si>
    <t>Sekretaris</t>
  </si>
  <si>
    <t>Bendahara</t>
  </si>
  <si>
    <t xml:space="preserve">    </t>
  </si>
  <si>
    <t xml:space="preserve"> </t>
  </si>
  <si>
    <t>Prastopo</t>
  </si>
  <si>
    <t>Mario W. Tanasale</t>
  </si>
  <si>
    <t>Dorinus M. Sinjal</t>
  </si>
  <si>
    <t>Jakarta, 31 Desember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</si>
</sst>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[$Rp-421]* #,##0_-;\-[$Rp-421]* #,##0_-;_-[$Rp-421]* &quot;-&quot;_-;_-@_-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charset val="1"/>
      <scheme val="minor"/>
    </font>
    <font>
      <sz val="12"/>
      <color rgb="FFFF260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"/>
      <name val="Calibri"/>
      <family val="2"/>
      <charset val="1"/>
      <scheme val="minor"/>
    </font>
    <font>
      <sz val="12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4" fillId="0" borderId="0"/>
    <xf numFmtId="0" fontId="1" fillId="0" borderId="0"/>
  </cellStyleXfs>
  <cellXfs count="79">
    <xf numFmtId="0" fontId="0" fillId="0" borderId="0" xfId="0"/>
    <xf numFmtId="0" fontId="4" fillId="0" borderId="0" xfId="2"/>
    <xf numFmtId="0" fontId="5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5" fillId="4" borderId="1" xfId="1" applyNumberFormat="1" applyFont="1" applyFill="1" applyBorder="1" applyAlignment="1">
      <alignment horizontal="center" vertical="center" wrapText="1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2" applyBorder="1"/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1" fillId="0" borderId="0" xfId="2" applyFont="1"/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2" applyFont="1" applyBorder="1"/>
    <xf numFmtId="0" fontId="4" fillId="0" borderId="0" xfId="2" applyFont="1"/>
    <xf numFmtId="3" fontId="12" fillId="0" borderId="1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vertical="center" wrapText="1"/>
    </xf>
    <xf numFmtId="164" fontId="10" fillId="4" borderId="1" xfId="0" applyNumberFormat="1" applyFont="1" applyFill="1" applyBorder="1" applyAlignment="1"/>
    <xf numFmtId="0" fontId="5" fillId="0" borderId="1" xfId="0" applyFont="1" applyBorder="1" applyAlignment="1">
      <alignment wrapText="1"/>
    </xf>
    <xf numFmtId="165" fontId="12" fillId="0" borderId="1" xfId="1" applyNumberFormat="1" applyFont="1" applyBorder="1" applyAlignment="1">
      <alignment horizontal="center"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165" fontId="8" fillId="4" borderId="0" xfId="1" applyNumberFormat="1" applyFont="1" applyFill="1" applyAlignment="1">
      <alignment vertical="center"/>
    </xf>
    <xf numFmtId="165" fontId="10" fillId="4" borderId="1" xfId="1" applyNumberFormat="1" applyFont="1" applyFill="1" applyBorder="1" applyAlignment="1">
      <alignment horizontal="right"/>
    </xf>
    <xf numFmtId="164" fontId="1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/>
    <xf numFmtId="0" fontId="9" fillId="4" borderId="1" xfId="0" applyFont="1" applyFill="1" applyBorder="1" applyAlignment="1"/>
    <xf numFmtId="0" fontId="5" fillId="4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0" fontId="4" fillId="0" borderId="3" xfId="2" applyBorder="1"/>
    <xf numFmtId="0" fontId="13" fillId="0" borderId="0" xfId="0" applyFont="1" applyAlignment="1">
      <alignment vertical="center"/>
    </xf>
    <xf numFmtId="3" fontId="12" fillId="0" borderId="1" xfId="3" applyNumberFormat="1" applyFont="1" applyFill="1" applyBorder="1" applyAlignment="1">
      <alignment vertical="center"/>
    </xf>
    <xf numFmtId="0" fontId="4" fillId="0" borderId="1" xfId="2" applyFont="1" applyBorder="1" applyAlignment="1">
      <alignment vertical="center"/>
    </xf>
    <xf numFmtId="0" fontId="4" fillId="0" borderId="1" xfId="2" applyFont="1" applyBorder="1" applyAlignment="1">
      <alignment vertical="center" wrapText="1"/>
    </xf>
    <xf numFmtId="0" fontId="4" fillId="0" borderId="1" xfId="2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7" fillId="3" borderId="0" xfId="2" applyFont="1" applyFill="1" applyAlignment="1">
      <alignment horizontal="center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left"/>
    </xf>
    <xf numFmtId="0" fontId="10" fillId="4" borderId="3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3" fontId="12" fillId="0" borderId="1" xfId="3" applyNumberFormat="1" applyFont="1" applyFill="1" applyBorder="1" applyAlignment="1">
      <alignment vertical="center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0" xfId="0" applyFont="1" applyFill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6" fillId="0" borderId="0" xfId="0" applyFont="1" applyFill="1" applyAlignment="1">
      <alignment horizontal="right" vertical="center"/>
    </xf>
    <xf numFmtId="0" fontId="17" fillId="0" borderId="0" xfId="0" applyFont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8" fillId="0" borderId="0" xfId="0" applyFont="1" applyFill="1" applyAlignment="1">
      <alignment vertical="center"/>
    </xf>
  </cellXfs>
  <cellStyles count="4">
    <cellStyle name="Comma" xfId="1" builtinId="3"/>
    <cellStyle name="Normal" xfId="0" builtinId="0"/>
    <cellStyle name="Normal 4" xfId="2"/>
    <cellStyle name="Normal 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359834</xdr:colOff>
      <xdr:row>0</xdr:row>
      <xdr:rowOff>83736</xdr:rowOff>
    </xdr:from>
    <xdr:to>
      <xdr:col>1</xdr:col>
      <xdr:colOff>1352550</xdr:colOff>
      <xdr:row>6</xdr:row>
      <xdr:rowOff>74081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F8BF150-019B-A542-A405-61491CA8B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7434" y="83736"/>
          <a:ext cx="1030816" cy="1082545"/>
        </a:xfrm>
        <a:prstGeom prst="rect">
          <a:avLst/>
        </a:prstGeom>
      </xdr:spPr>
    </xdr:pic>
    <xdr:clientData/>
  </xdr:twoCellAnchor>
  <xdr:twoCellAnchor editAs="oneCell">
    <xdr:from>
      <xdr:col>17</xdr:col>
      <xdr:colOff>1016949</xdr:colOff>
      <xdr:row>55</xdr:row>
      <xdr:rowOff>41951</xdr:rowOff>
    </xdr:from>
    <xdr:to>
      <xdr:col>19</xdr:col>
      <xdr:colOff>123825</xdr:colOff>
      <xdr:row>58</xdr:row>
      <xdr:rowOff>47624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13899" y="11462426"/>
          <a:ext cx="1516701" cy="748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852486</xdr:colOff>
      <xdr:row>56</xdr:row>
      <xdr:rowOff>19050</xdr:rowOff>
    </xdr:from>
    <xdr:to>
      <xdr:col>11</xdr:col>
      <xdr:colOff>882077</xdr:colOff>
      <xdr:row>59</xdr:row>
      <xdr:rowOff>2382</xdr:rowOff>
    </xdr:to>
    <xdr:pic>
      <xdr:nvPicPr>
        <xdr:cNvPr id="8" name="Picture 7" descr="Description: C:\Users\HP\Documents\02 - PENGURUS &amp; STAF YAHUM\PENGURUS YAHUM\2. TTD SCAN\pak Pras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0586" y="11639550"/>
          <a:ext cx="2487041" cy="583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1057275</xdr:colOff>
      <xdr:row>55</xdr:row>
      <xdr:rowOff>11907</xdr:rowOff>
    </xdr:from>
    <xdr:to>
      <xdr:col>16</xdr:col>
      <xdr:colOff>0</xdr:colOff>
      <xdr:row>59</xdr:row>
      <xdr:rowOff>2383</xdr:rowOff>
    </xdr:to>
    <xdr:pic>
      <xdr:nvPicPr>
        <xdr:cNvPr id="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11432382"/>
          <a:ext cx="1381125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504825</xdr:colOff>
      <xdr:row>54</xdr:row>
      <xdr:rowOff>171450</xdr:rowOff>
    </xdr:from>
    <xdr:to>
      <xdr:col>14</xdr:col>
      <xdr:colOff>857250</xdr:colOff>
      <xdr:row>61</xdr:row>
      <xdr:rowOff>85725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0375" y="11668125"/>
          <a:ext cx="1495425" cy="1314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03%20-%20LPJ%20&amp;%20PKA/PKA/PKA%202022-2023/Final%20PKA%20YAHUM%20APOLLOS%20202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6">
          <cell r="E26" t="str">
            <v>Melakukan koordinasi, menyampaikan laporan internal,  melakukan evaluasi atas pelaksanaan kegiatan dan tugas-tugas</v>
          </cell>
        </row>
        <row r="27">
          <cell r="E27" t="str">
            <v>Menunjang pelaksanaan kegiatan dan tugas-tugas Yayasan Hukum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1"/>
  <sheetViews>
    <sheetView tabSelected="1" topLeftCell="A41" workbookViewId="0">
      <selection activeCell="G54" sqref="G54"/>
    </sheetView>
  </sheetViews>
  <sheetFormatPr defaultColWidth="10.375" defaultRowHeight="12.75" x14ac:dyDescent="0.25"/>
  <cols>
    <col min="1" max="1" width="4.375" style="11" bestFit="1" customWidth="1"/>
    <col min="2" max="2" width="33.875" style="11" customWidth="1"/>
    <col min="3" max="3" width="4.5" style="11" hidden="1" customWidth="1"/>
    <col min="4" max="4" width="18.5" style="11" hidden="1" customWidth="1"/>
    <col min="5" max="6" width="33.625" style="11" hidden="1" customWidth="1"/>
    <col min="7" max="7" width="37.5" style="11" customWidth="1"/>
    <col min="8" max="8" width="12.625" style="11" customWidth="1"/>
    <col min="9" max="9" width="12.125" style="11" customWidth="1"/>
    <col min="10" max="10" width="15.75" style="11" customWidth="1"/>
    <col min="11" max="11" width="16.5" style="11" customWidth="1"/>
    <col min="12" max="12" width="15" style="11" customWidth="1"/>
    <col min="13" max="13" width="33.5" style="11" hidden="1" customWidth="1"/>
    <col min="14" max="14" width="65.5" style="11" hidden="1" customWidth="1"/>
    <col min="15" max="15" width="15.875" style="11" customWidth="1"/>
    <col min="16" max="16" width="16.125" style="11" customWidth="1"/>
    <col min="17" max="17" width="48.375" style="11" hidden="1" customWidth="1"/>
    <col min="18" max="18" width="15.625" style="11" customWidth="1"/>
    <col min="19" max="19" width="16" style="11" customWidth="1"/>
    <col min="20" max="20" width="17" style="11" customWidth="1"/>
    <col min="21" max="261" width="10.375" style="11"/>
    <col min="262" max="262" width="4.125" style="11" customWidth="1"/>
    <col min="263" max="263" width="25.5" style="11" customWidth="1"/>
    <col min="264" max="264" width="44.125" style="11" customWidth="1"/>
    <col min="265" max="265" width="17.625" style="11" customWidth="1"/>
    <col min="266" max="266" width="26.5" style="11" customWidth="1"/>
    <col min="267" max="267" width="12.375" style="11" customWidth="1"/>
    <col min="268" max="268" width="10.375" style="11"/>
    <col min="269" max="269" width="16.625" style="11" customWidth="1"/>
    <col min="270" max="270" width="18.5" style="11" customWidth="1"/>
    <col min="271" max="271" width="15.125" style="11" customWidth="1"/>
    <col min="272" max="272" width="17.625" style="11" customWidth="1"/>
    <col min="273" max="273" width="21.5" style="11" customWidth="1"/>
    <col min="274" max="517" width="10.375" style="11"/>
    <col min="518" max="518" width="4.125" style="11" customWidth="1"/>
    <col min="519" max="519" width="25.5" style="11" customWidth="1"/>
    <col min="520" max="520" width="44.125" style="11" customWidth="1"/>
    <col min="521" max="521" width="17.625" style="11" customWidth="1"/>
    <col min="522" max="522" width="26.5" style="11" customWidth="1"/>
    <col min="523" max="523" width="12.375" style="11" customWidth="1"/>
    <col min="524" max="524" width="10.375" style="11"/>
    <col min="525" max="525" width="16.625" style="11" customWidth="1"/>
    <col min="526" max="526" width="18.5" style="11" customWidth="1"/>
    <col min="527" max="527" width="15.125" style="11" customWidth="1"/>
    <col min="528" max="528" width="17.625" style="11" customWidth="1"/>
    <col min="529" max="529" width="21.5" style="11" customWidth="1"/>
    <col min="530" max="773" width="10.375" style="11"/>
    <col min="774" max="774" width="4.125" style="11" customWidth="1"/>
    <col min="775" max="775" width="25.5" style="11" customWidth="1"/>
    <col min="776" max="776" width="44.125" style="11" customWidth="1"/>
    <col min="777" max="777" width="17.625" style="11" customWidth="1"/>
    <col min="778" max="778" width="26.5" style="11" customWidth="1"/>
    <col min="779" max="779" width="12.375" style="11" customWidth="1"/>
    <col min="780" max="780" width="10.375" style="11"/>
    <col min="781" max="781" width="16.625" style="11" customWidth="1"/>
    <col min="782" max="782" width="18.5" style="11" customWidth="1"/>
    <col min="783" max="783" width="15.125" style="11" customWidth="1"/>
    <col min="784" max="784" width="17.625" style="11" customWidth="1"/>
    <col min="785" max="785" width="21.5" style="11" customWidth="1"/>
    <col min="786" max="1029" width="10.375" style="11"/>
    <col min="1030" max="1030" width="4.125" style="11" customWidth="1"/>
    <col min="1031" max="1031" width="25.5" style="11" customWidth="1"/>
    <col min="1032" max="1032" width="44.125" style="11" customWidth="1"/>
    <col min="1033" max="1033" width="17.625" style="11" customWidth="1"/>
    <col min="1034" max="1034" width="26.5" style="11" customWidth="1"/>
    <col min="1035" max="1035" width="12.375" style="11" customWidth="1"/>
    <col min="1036" max="1036" width="10.375" style="11"/>
    <col min="1037" max="1037" width="16.625" style="11" customWidth="1"/>
    <col min="1038" max="1038" width="18.5" style="11" customWidth="1"/>
    <col min="1039" max="1039" width="15.125" style="11" customWidth="1"/>
    <col min="1040" max="1040" width="17.625" style="11" customWidth="1"/>
    <col min="1041" max="1041" width="21.5" style="11" customWidth="1"/>
    <col min="1042" max="1285" width="10.375" style="11"/>
    <col min="1286" max="1286" width="4.125" style="11" customWidth="1"/>
    <col min="1287" max="1287" width="25.5" style="11" customWidth="1"/>
    <col min="1288" max="1288" width="44.125" style="11" customWidth="1"/>
    <col min="1289" max="1289" width="17.625" style="11" customWidth="1"/>
    <col min="1290" max="1290" width="26.5" style="11" customWidth="1"/>
    <col min="1291" max="1291" width="12.375" style="11" customWidth="1"/>
    <col min="1292" max="1292" width="10.375" style="11"/>
    <col min="1293" max="1293" width="16.625" style="11" customWidth="1"/>
    <col min="1294" max="1294" width="18.5" style="11" customWidth="1"/>
    <col min="1295" max="1295" width="15.125" style="11" customWidth="1"/>
    <col min="1296" max="1296" width="17.625" style="11" customWidth="1"/>
    <col min="1297" max="1297" width="21.5" style="11" customWidth="1"/>
    <col min="1298" max="1541" width="10.375" style="11"/>
    <col min="1542" max="1542" width="4.125" style="11" customWidth="1"/>
    <col min="1543" max="1543" width="25.5" style="11" customWidth="1"/>
    <col min="1544" max="1544" width="44.125" style="11" customWidth="1"/>
    <col min="1545" max="1545" width="17.625" style="11" customWidth="1"/>
    <col min="1546" max="1546" width="26.5" style="11" customWidth="1"/>
    <col min="1547" max="1547" width="12.375" style="11" customWidth="1"/>
    <col min="1548" max="1548" width="10.375" style="11"/>
    <col min="1549" max="1549" width="16.625" style="11" customWidth="1"/>
    <col min="1550" max="1550" width="18.5" style="11" customWidth="1"/>
    <col min="1551" max="1551" width="15.125" style="11" customWidth="1"/>
    <col min="1552" max="1552" width="17.625" style="11" customWidth="1"/>
    <col min="1553" max="1553" width="21.5" style="11" customWidth="1"/>
    <col min="1554" max="1797" width="10.375" style="11"/>
    <col min="1798" max="1798" width="4.125" style="11" customWidth="1"/>
    <col min="1799" max="1799" width="25.5" style="11" customWidth="1"/>
    <col min="1800" max="1800" width="44.125" style="11" customWidth="1"/>
    <col min="1801" max="1801" width="17.625" style="11" customWidth="1"/>
    <col min="1802" max="1802" width="26.5" style="11" customWidth="1"/>
    <col min="1803" max="1803" width="12.375" style="11" customWidth="1"/>
    <col min="1804" max="1804" width="10.375" style="11"/>
    <col min="1805" max="1805" width="16.625" style="11" customWidth="1"/>
    <col min="1806" max="1806" width="18.5" style="11" customWidth="1"/>
    <col min="1807" max="1807" width="15.125" style="11" customWidth="1"/>
    <col min="1808" max="1808" width="17.625" style="11" customWidth="1"/>
    <col min="1809" max="1809" width="21.5" style="11" customWidth="1"/>
    <col min="1810" max="2053" width="10.375" style="11"/>
    <col min="2054" max="2054" width="4.125" style="11" customWidth="1"/>
    <col min="2055" max="2055" width="25.5" style="11" customWidth="1"/>
    <col min="2056" max="2056" width="44.125" style="11" customWidth="1"/>
    <col min="2057" max="2057" width="17.625" style="11" customWidth="1"/>
    <col min="2058" max="2058" width="26.5" style="11" customWidth="1"/>
    <col min="2059" max="2059" width="12.375" style="11" customWidth="1"/>
    <col min="2060" max="2060" width="10.375" style="11"/>
    <col min="2061" max="2061" width="16.625" style="11" customWidth="1"/>
    <col min="2062" max="2062" width="18.5" style="11" customWidth="1"/>
    <col min="2063" max="2063" width="15.125" style="11" customWidth="1"/>
    <col min="2064" max="2064" width="17.625" style="11" customWidth="1"/>
    <col min="2065" max="2065" width="21.5" style="11" customWidth="1"/>
    <col min="2066" max="2309" width="10.375" style="11"/>
    <col min="2310" max="2310" width="4.125" style="11" customWidth="1"/>
    <col min="2311" max="2311" width="25.5" style="11" customWidth="1"/>
    <col min="2312" max="2312" width="44.125" style="11" customWidth="1"/>
    <col min="2313" max="2313" width="17.625" style="11" customWidth="1"/>
    <col min="2314" max="2314" width="26.5" style="11" customWidth="1"/>
    <col min="2315" max="2315" width="12.375" style="11" customWidth="1"/>
    <col min="2316" max="2316" width="10.375" style="11"/>
    <col min="2317" max="2317" width="16.625" style="11" customWidth="1"/>
    <col min="2318" max="2318" width="18.5" style="11" customWidth="1"/>
    <col min="2319" max="2319" width="15.125" style="11" customWidth="1"/>
    <col min="2320" max="2320" width="17.625" style="11" customWidth="1"/>
    <col min="2321" max="2321" width="21.5" style="11" customWidth="1"/>
    <col min="2322" max="2565" width="10.375" style="11"/>
    <col min="2566" max="2566" width="4.125" style="11" customWidth="1"/>
    <col min="2567" max="2567" width="25.5" style="11" customWidth="1"/>
    <col min="2568" max="2568" width="44.125" style="11" customWidth="1"/>
    <col min="2569" max="2569" width="17.625" style="11" customWidth="1"/>
    <col min="2570" max="2570" width="26.5" style="11" customWidth="1"/>
    <col min="2571" max="2571" width="12.375" style="11" customWidth="1"/>
    <col min="2572" max="2572" width="10.375" style="11"/>
    <col min="2573" max="2573" width="16.625" style="11" customWidth="1"/>
    <col min="2574" max="2574" width="18.5" style="11" customWidth="1"/>
    <col min="2575" max="2575" width="15.125" style="11" customWidth="1"/>
    <col min="2576" max="2576" width="17.625" style="11" customWidth="1"/>
    <col min="2577" max="2577" width="21.5" style="11" customWidth="1"/>
    <col min="2578" max="2821" width="10.375" style="11"/>
    <col min="2822" max="2822" width="4.125" style="11" customWidth="1"/>
    <col min="2823" max="2823" width="25.5" style="11" customWidth="1"/>
    <col min="2824" max="2824" width="44.125" style="11" customWidth="1"/>
    <col min="2825" max="2825" width="17.625" style="11" customWidth="1"/>
    <col min="2826" max="2826" width="26.5" style="11" customWidth="1"/>
    <col min="2827" max="2827" width="12.375" style="11" customWidth="1"/>
    <col min="2828" max="2828" width="10.375" style="11"/>
    <col min="2829" max="2829" width="16.625" style="11" customWidth="1"/>
    <col min="2830" max="2830" width="18.5" style="11" customWidth="1"/>
    <col min="2831" max="2831" width="15.125" style="11" customWidth="1"/>
    <col min="2832" max="2832" width="17.625" style="11" customWidth="1"/>
    <col min="2833" max="2833" width="21.5" style="11" customWidth="1"/>
    <col min="2834" max="3077" width="10.375" style="11"/>
    <col min="3078" max="3078" width="4.125" style="11" customWidth="1"/>
    <col min="3079" max="3079" width="25.5" style="11" customWidth="1"/>
    <col min="3080" max="3080" width="44.125" style="11" customWidth="1"/>
    <col min="3081" max="3081" width="17.625" style="11" customWidth="1"/>
    <col min="3082" max="3082" width="26.5" style="11" customWidth="1"/>
    <col min="3083" max="3083" width="12.375" style="11" customWidth="1"/>
    <col min="3084" max="3084" width="10.375" style="11"/>
    <col min="3085" max="3085" width="16.625" style="11" customWidth="1"/>
    <col min="3086" max="3086" width="18.5" style="11" customWidth="1"/>
    <col min="3087" max="3087" width="15.125" style="11" customWidth="1"/>
    <col min="3088" max="3088" width="17.625" style="11" customWidth="1"/>
    <col min="3089" max="3089" width="21.5" style="11" customWidth="1"/>
    <col min="3090" max="3333" width="10.375" style="11"/>
    <col min="3334" max="3334" width="4.125" style="11" customWidth="1"/>
    <col min="3335" max="3335" width="25.5" style="11" customWidth="1"/>
    <col min="3336" max="3336" width="44.125" style="11" customWidth="1"/>
    <col min="3337" max="3337" width="17.625" style="11" customWidth="1"/>
    <col min="3338" max="3338" width="26.5" style="11" customWidth="1"/>
    <col min="3339" max="3339" width="12.375" style="11" customWidth="1"/>
    <col min="3340" max="3340" width="10.375" style="11"/>
    <col min="3341" max="3341" width="16.625" style="11" customWidth="1"/>
    <col min="3342" max="3342" width="18.5" style="11" customWidth="1"/>
    <col min="3343" max="3343" width="15.125" style="11" customWidth="1"/>
    <col min="3344" max="3344" width="17.625" style="11" customWidth="1"/>
    <col min="3345" max="3345" width="21.5" style="11" customWidth="1"/>
    <col min="3346" max="3589" width="10.375" style="11"/>
    <col min="3590" max="3590" width="4.125" style="11" customWidth="1"/>
    <col min="3591" max="3591" width="25.5" style="11" customWidth="1"/>
    <col min="3592" max="3592" width="44.125" style="11" customWidth="1"/>
    <col min="3593" max="3593" width="17.625" style="11" customWidth="1"/>
    <col min="3594" max="3594" width="26.5" style="11" customWidth="1"/>
    <col min="3595" max="3595" width="12.375" style="11" customWidth="1"/>
    <col min="3596" max="3596" width="10.375" style="11"/>
    <col min="3597" max="3597" width="16.625" style="11" customWidth="1"/>
    <col min="3598" max="3598" width="18.5" style="11" customWidth="1"/>
    <col min="3599" max="3599" width="15.125" style="11" customWidth="1"/>
    <col min="3600" max="3600" width="17.625" style="11" customWidth="1"/>
    <col min="3601" max="3601" width="21.5" style="11" customWidth="1"/>
    <col min="3602" max="3845" width="10.375" style="11"/>
    <col min="3846" max="3846" width="4.125" style="11" customWidth="1"/>
    <col min="3847" max="3847" width="25.5" style="11" customWidth="1"/>
    <col min="3848" max="3848" width="44.125" style="11" customWidth="1"/>
    <col min="3849" max="3849" width="17.625" style="11" customWidth="1"/>
    <col min="3850" max="3850" width="26.5" style="11" customWidth="1"/>
    <col min="3851" max="3851" width="12.375" style="11" customWidth="1"/>
    <col min="3852" max="3852" width="10.375" style="11"/>
    <col min="3853" max="3853" width="16.625" style="11" customWidth="1"/>
    <col min="3854" max="3854" width="18.5" style="11" customWidth="1"/>
    <col min="3855" max="3855" width="15.125" style="11" customWidth="1"/>
    <col min="3856" max="3856" width="17.625" style="11" customWidth="1"/>
    <col min="3857" max="3857" width="21.5" style="11" customWidth="1"/>
    <col min="3858" max="4101" width="10.375" style="11"/>
    <col min="4102" max="4102" width="4.125" style="11" customWidth="1"/>
    <col min="4103" max="4103" width="25.5" style="11" customWidth="1"/>
    <col min="4104" max="4104" width="44.125" style="11" customWidth="1"/>
    <col min="4105" max="4105" width="17.625" style="11" customWidth="1"/>
    <col min="4106" max="4106" width="26.5" style="11" customWidth="1"/>
    <col min="4107" max="4107" width="12.375" style="11" customWidth="1"/>
    <col min="4108" max="4108" width="10.375" style="11"/>
    <col min="4109" max="4109" width="16.625" style="11" customWidth="1"/>
    <col min="4110" max="4110" width="18.5" style="11" customWidth="1"/>
    <col min="4111" max="4111" width="15.125" style="11" customWidth="1"/>
    <col min="4112" max="4112" width="17.625" style="11" customWidth="1"/>
    <col min="4113" max="4113" width="21.5" style="11" customWidth="1"/>
    <col min="4114" max="4357" width="10.375" style="11"/>
    <col min="4358" max="4358" width="4.125" style="11" customWidth="1"/>
    <col min="4359" max="4359" width="25.5" style="11" customWidth="1"/>
    <col min="4360" max="4360" width="44.125" style="11" customWidth="1"/>
    <col min="4361" max="4361" width="17.625" style="11" customWidth="1"/>
    <col min="4362" max="4362" width="26.5" style="11" customWidth="1"/>
    <col min="4363" max="4363" width="12.375" style="11" customWidth="1"/>
    <col min="4364" max="4364" width="10.375" style="11"/>
    <col min="4365" max="4365" width="16.625" style="11" customWidth="1"/>
    <col min="4366" max="4366" width="18.5" style="11" customWidth="1"/>
    <col min="4367" max="4367" width="15.125" style="11" customWidth="1"/>
    <col min="4368" max="4368" width="17.625" style="11" customWidth="1"/>
    <col min="4369" max="4369" width="21.5" style="11" customWidth="1"/>
    <col min="4370" max="4613" width="10.375" style="11"/>
    <col min="4614" max="4614" width="4.125" style="11" customWidth="1"/>
    <col min="4615" max="4615" width="25.5" style="11" customWidth="1"/>
    <col min="4616" max="4616" width="44.125" style="11" customWidth="1"/>
    <col min="4617" max="4617" width="17.625" style="11" customWidth="1"/>
    <col min="4618" max="4618" width="26.5" style="11" customWidth="1"/>
    <col min="4619" max="4619" width="12.375" style="11" customWidth="1"/>
    <col min="4620" max="4620" width="10.375" style="11"/>
    <col min="4621" max="4621" width="16.625" style="11" customWidth="1"/>
    <col min="4622" max="4622" width="18.5" style="11" customWidth="1"/>
    <col min="4623" max="4623" width="15.125" style="11" customWidth="1"/>
    <col min="4624" max="4624" width="17.625" style="11" customWidth="1"/>
    <col min="4625" max="4625" width="21.5" style="11" customWidth="1"/>
    <col min="4626" max="4869" width="10.375" style="11"/>
    <col min="4870" max="4870" width="4.125" style="11" customWidth="1"/>
    <col min="4871" max="4871" width="25.5" style="11" customWidth="1"/>
    <col min="4872" max="4872" width="44.125" style="11" customWidth="1"/>
    <col min="4873" max="4873" width="17.625" style="11" customWidth="1"/>
    <col min="4874" max="4874" width="26.5" style="11" customWidth="1"/>
    <col min="4875" max="4875" width="12.375" style="11" customWidth="1"/>
    <col min="4876" max="4876" width="10.375" style="11"/>
    <col min="4877" max="4877" width="16.625" style="11" customWidth="1"/>
    <col min="4878" max="4878" width="18.5" style="11" customWidth="1"/>
    <col min="4879" max="4879" width="15.125" style="11" customWidth="1"/>
    <col min="4880" max="4880" width="17.625" style="11" customWidth="1"/>
    <col min="4881" max="4881" width="21.5" style="11" customWidth="1"/>
    <col min="4882" max="5125" width="10.375" style="11"/>
    <col min="5126" max="5126" width="4.125" style="11" customWidth="1"/>
    <col min="5127" max="5127" width="25.5" style="11" customWidth="1"/>
    <col min="5128" max="5128" width="44.125" style="11" customWidth="1"/>
    <col min="5129" max="5129" width="17.625" style="11" customWidth="1"/>
    <col min="5130" max="5130" width="26.5" style="11" customWidth="1"/>
    <col min="5131" max="5131" width="12.375" style="11" customWidth="1"/>
    <col min="5132" max="5132" width="10.375" style="11"/>
    <col min="5133" max="5133" width="16.625" style="11" customWidth="1"/>
    <col min="5134" max="5134" width="18.5" style="11" customWidth="1"/>
    <col min="5135" max="5135" width="15.125" style="11" customWidth="1"/>
    <col min="5136" max="5136" width="17.625" style="11" customWidth="1"/>
    <col min="5137" max="5137" width="21.5" style="11" customWidth="1"/>
    <col min="5138" max="5381" width="10.375" style="11"/>
    <col min="5382" max="5382" width="4.125" style="11" customWidth="1"/>
    <col min="5383" max="5383" width="25.5" style="11" customWidth="1"/>
    <col min="5384" max="5384" width="44.125" style="11" customWidth="1"/>
    <col min="5385" max="5385" width="17.625" style="11" customWidth="1"/>
    <col min="5386" max="5386" width="26.5" style="11" customWidth="1"/>
    <col min="5387" max="5387" width="12.375" style="11" customWidth="1"/>
    <col min="5388" max="5388" width="10.375" style="11"/>
    <col min="5389" max="5389" width="16.625" style="11" customWidth="1"/>
    <col min="5390" max="5390" width="18.5" style="11" customWidth="1"/>
    <col min="5391" max="5391" width="15.125" style="11" customWidth="1"/>
    <col min="5392" max="5392" width="17.625" style="11" customWidth="1"/>
    <col min="5393" max="5393" width="21.5" style="11" customWidth="1"/>
    <col min="5394" max="5637" width="10.375" style="11"/>
    <col min="5638" max="5638" width="4.125" style="11" customWidth="1"/>
    <col min="5639" max="5639" width="25.5" style="11" customWidth="1"/>
    <col min="5640" max="5640" width="44.125" style="11" customWidth="1"/>
    <col min="5641" max="5641" width="17.625" style="11" customWidth="1"/>
    <col min="5642" max="5642" width="26.5" style="11" customWidth="1"/>
    <col min="5643" max="5643" width="12.375" style="11" customWidth="1"/>
    <col min="5644" max="5644" width="10.375" style="11"/>
    <col min="5645" max="5645" width="16.625" style="11" customWidth="1"/>
    <col min="5646" max="5646" width="18.5" style="11" customWidth="1"/>
    <col min="5647" max="5647" width="15.125" style="11" customWidth="1"/>
    <col min="5648" max="5648" width="17.625" style="11" customWidth="1"/>
    <col min="5649" max="5649" width="21.5" style="11" customWidth="1"/>
    <col min="5650" max="5893" width="10.375" style="11"/>
    <col min="5894" max="5894" width="4.125" style="11" customWidth="1"/>
    <col min="5895" max="5895" width="25.5" style="11" customWidth="1"/>
    <col min="5896" max="5896" width="44.125" style="11" customWidth="1"/>
    <col min="5897" max="5897" width="17.625" style="11" customWidth="1"/>
    <col min="5898" max="5898" width="26.5" style="11" customWidth="1"/>
    <col min="5899" max="5899" width="12.375" style="11" customWidth="1"/>
    <col min="5900" max="5900" width="10.375" style="11"/>
    <col min="5901" max="5901" width="16.625" style="11" customWidth="1"/>
    <col min="5902" max="5902" width="18.5" style="11" customWidth="1"/>
    <col min="5903" max="5903" width="15.125" style="11" customWidth="1"/>
    <col min="5904" max="5904" width="17.625" style="11" customWidth="1"/>
    <col min="5905" max="5905" width="21.5" style="11" customWidth="1"/>
    <col min="5906" max="6149" width="10.375" style="11"/>
    <col min="6150" max="6150" width="4.125" style="11" customWidth="1"/>
    <col min="6151" max="6151" width="25.5" style="11" customWidth="1"/>
    <col min="6152" max="6152" width="44.125" style="11" customWidth="1"/>
    <col min="6153" max="6153" width="17.625" style="11" customWidth="1"/>
    <col min="6154" max="6154" width="26.5" style="11" customWidth="1"/>
    <col min="6155" max="6155" width="12.375" style="11" customWidth="1"/>
    <col min="6156" max="6156" width="10.375" style="11"/>
    <col min="6157" max="6157" width="16.625" style="11" customWidth="1"/>
    <col min="6158" max="6158" width="18.5" style="11" customWidth="1"/>
    <col min="6159" max="6159" width="15.125" style="11" customWidth="1"/>
    <col min="6160" max="6160" width="17.625" style="11" customWidth="1"/>
    <col min="6161" max="6161" width="21.5" style="11" customWidth="1"/>
    <col min="6162" max="6405" width="10.375" style="11"/>
    <col min="6406" max="6406" width="4.125" style="11" customWidth="1"/>
    <col min="6407" max="6407" width="25.5" style="11" customWidth="1"/>
    <col min="6408" max="6408" width="44.125" style="11" customWidth="1"/>
    <col min="6409" max="6409" width="17.625" style="11" customWidth="1"/>
    <col min="6410" max="6410" width="26.5" style="11" customWidth="1"/>
    <col min="6411" max="6411" width="12.375" style="11" customWidth="1"/>
    <col min="6412" max="6412" width="10.375" style="11"/>
    <col min="6413" max="6413" width="16.625" style="11" customWidth="1"/>
    <col min="6414" max="6414" width="18.5" style="11" customWidth="1"/>
    <col min="6415" max="6415" width="15.125" style="11" customWidth="1"/>
    <col min="6416" max="6416" width="17.625" style="11" customWidth="1"/>
    <col min="6417" max="6417" width="21.5" style="11" customWidth="1"/>
    <col min="6418" max="6661" width="10.375" style="11"/>
    <col min="6662" max="6662" width="4.125" style="11" customWidth="1"/>
    <col min="6663" max="6663" width="25.5" style="11" customWidth="1"/>
    <col min="6664" max="6664" width="44.125" style="11" customWidth="1"/>
    <col min="6665" max="6665" width="17.625" style="11" customWidth="1"/>
    <col min="6666" max="6666" width="26.5" style="11" customWidth="1"/>
    <col min="6667" max="6667" width="12.375" style="11" customWidth="1"/>
    <col min="6668" max="6668" width="10.375" style="11"/>
    <col min="6669" max="6669" width="16.625" style="11" customWidth="1"/>
    <col min="6670" max="6670" width="18.5" style="11" customWidth="1"/>
    <col min="6671" max="6671" width="15.125" style="11" customWidth="1"/>
    <col min="6672" max="6672" width="17.625" style="11" customWidth="1"/>
    <col min="6673" max="6673" width="21.5" style="11" customWidth="1"/>
    <col min="6674" max="6917" width="10.375" style="11"/>
    <col min="6918" max="6918" width="4.125" style="11" customWidth="1"/>
    <col min="6919" max="6919" width="25.5" style="11" customWidth="1"/>
    <col min="6920" max="6920" width="44.125" style="11" customWidth="1"/>
    <col min="6921" max="6921" width="17.625" style="11" customWidth="1"/>
    <col min="6922" max="6922" width="26.5" style="11" customWidth="1"/>
    <col min="6923" max="6923" width="12.375" style="11" customWidth="1"/>
    <col min="6924" max="6924" width="10.375" style="11"/>
    <col min="6925" max="6925" width="16.625" style="11" customWidth="1"/>
    <col min="6926" max="6926" width="18.5" style="11" customWidth="1"/>
    <col min="6927" max="6927" width="15.125" style="11" customWidth="1"/>
    <col min="6928" max="6928" width="17.625" style="11" customWidth="1"/>
    <col min="6929" max="6929" width="21.5" style="11" customWidth="1"/>
    <col min="6930" max="7173" width="10.375" style="11"/>
    <col min="7174" max="7174" width="4.125" style="11" customWidth="1"/>
    <col min="7175" max="7175" width="25.5" style="11" customWidth="1"/>
    <col min="7176" max="7176" width="44.125" style="11" customWidth="1"/>
    <col min="7177" max="7177" width="17.625" style="11" customWidth="1"/>
    <col min="7178" max="7178" width="26.5" style="11" customWidth="1"/>
    <col min="7179" max="7179" width="12.375" style="11" customWidth="1"/>
    <col min="7180" max="7180" width="10.375" style="11"/>
    <col min="7181" max="7181" width="16.625" style="11" customWidth="1"/>
    <col min="7182" max="7182" width="18.5" style="11" customWidth="1"/>
    <col min="7183" max="7183" width="15.125" style="11" customWidth="1"/>
    <col min="7184" max="7184" width="17.625" style="11" customWidth="1"/>
    <col min="7185" max="7185" width="21.5" style="11" customWidth="1"/>
    <col min="7186" max="7429" width="10.375" style="11"/>
    <col min="7430" max="7430" width="4.125" style="11" customWidth="1"/>
    <col min="7431" max="7431" width="25.5" style="11" customWidth="1"/>
    <col min="7432" max="7432" width="44.125" style="11" customWidth="1"/>
    <col min="7433" max="7433" width="17.625" style="11" customWidth="1"/>
    <col min="7434" max="7434" width="26.5" style="11" customWidth="1"/>
    <col min="7435" max="7435" width="12.375" style="11" customWidth="1"/>
    <col min="7436" max="7436" width="10.375" style="11"/>
    <col min="7437" max="7437" width="16.625" style="11" customWidth="1"/>
    <col min="7438" max="7438" width="18.5" style="11" customWidth="1"/>
    <col min="7439" max="7439" width="15.125" style="11" customWidth="1"/>
    <col min="7440" max="7440" width="17.625" style="11" customWidth="1"/>
    <col min="7441" max="7441" width="21.5" style="11" customWidth="1"/>
    <col min="7442" max="7685" width="10.375" style="11"/>
    <col min="7686" max="7686" width="4.125" style="11" customWidth="1"/>
    <col min="7687" max="7687" width="25.5" style="11" customWidth="1"/>
    <col min="7688" max="7688" width="44.125" style="11" customWidth="1"/>
    <col min="7689" max="7689" width="17.625" style="11" customWidth="1"/>
    <col min="7690" max="7690" width="26.5" style="11" customWidth="1"/>
    <col min="7691" max="7691" width="12.375" style="11" customWidth="1"/>
    <col min="7692" max="7692" width="10.375" style="11"/>
    <col min="7693" max="7693" width="16.625" style="11" customWidth="1"/>
    <col min="7694" max="7694" width="18.5" style="11" customWidth="1"/>
    <col min="7695" max="7695" width="15.125" style="11" customWidth="1"/>
    <col min="7696" max="7696" width="17.625" style="11" customWidth="1"/>
    <col min="7697" max="7697" width="21.5" style="11" customWidth="1"/>
    <col min="7698" max="7941" width="10.375" style="11"/>
    <col min="7942" max="7942" width="4.125" style="11" customWidth="1"/>
    <col min="7943" max="7943" width="25.5" style="11" customWidth="1"/>
    <col min="7944" max="7944" width="44.125" style="11" customWidth="1"/>
    <col min="7945" max="7945" width="17.625" style="11" customWidth="1"/>
    <col min="7946" max="7946" width="26.5" style="11" customWidth="1"/>
    <col min="7947" max="7947" width="12.375" style="11" customWidth="1"/>
    <col min="7948" max="7948" width="10.375" style="11"/>
    <col min="7949" max="7949" width="16.625" style="11" customWidth="1"/>
    <col min="7950" max="7950" width="18.5" style="11" customWidth="1"/>
    <col min="7951" max="7951" width="15.125" style="11" customWidth="1"/>
    <col min="7952" max="7952" width="17.625" style="11" customWidth="1"/>
    <col min="7953" max="7953" width="21.5" style="11" customWidth="1"/>
    <col min="7954" max="8197" width="10.375" style="11"/>
    <col min="8198" max="8198" width="4.125" style="11" customWidth="1"/>
    <col min="8199" max="8199" width="25.5" style="11" customWidth="1"/>
    <col min="8200" max="8200" width="44.125" style="11" customWidth="1"/>
    <col min="8201" max="8201" width="17.625" style="11" customWidth="1"/>
    <col min="8202" max="8202" width="26.5" style="11" customWidth="1"/>
    <col min="8203" max="8203" width="12.375" style="11" customWidth="1"/>
    <col min="8204" max="8204" width="10.375" style="11"/>
    <col min="8205" max="8205" width="16.625" style="11" customWidth="1"/>
    <col min="8206" max="8206" width="18.5" style="11" customWidth="1"/>
    <col min="8207" max="8207" width="15.125" style="11" customWidth="1"/>
    <col min="8208" max="8208" width="17.625" style="11" customWidth="1"/>
    <col min="8209" max="8209" width="21.5" style="11" customWidth="1"/>
    <col min="8210" max="8453" width="10.375" style="11"/>
    <col min="8454" max="8454" width="4.125" style="11" customWidth="1"/>
    <col min="8455" max="8455" width="25.5" style="11" customWidth="1"/>
    <col min="8456" max="8456" width="44.125" style="11" customWidth="1"/>
    <col min="8457" max="8457" width="17.625" style="11" customWidth="1"/>
    <col min="8458" max="8458" width="26.5" style="11" customWidth="1"/>
    <col min="8459" max="8459" width="12.375" style="11" customWidth="1"/>
    <col min="8460" max="8460" width="10.375" style="11"/>
    <col min="8461" max="8461" width="16.625" style="11" customWidth="1"/>
    <col min="8462" max="8462" width="18.5" style="11" customWidth="1"/>
    <col min="8463" max="8463" width="15.125" style="11" customWidth="1"/>
    <col min="8464" max="8464" width="17.625" style="11" customWidth="1"/>
    <col min="8465" max="8465" width="21.5" style="11" customWidth="1"/>
    <col min="8466" max="8709" width="10.375" style="11"/>
    <col min="8710" max="8710" width="4.125" style="11" customWidth="1"/>
    <col min="8711" max="8711" width="25.5" style="11" customWidth="1"/>
    <col min="8712" max="8712" width="44.125" style="11" customWidth="1"/>
    <col min="8713" max="8713" width="17.625" style="11" customWidth="1"/>
    <col min="8714" max="8714" width="26.5" style="11" customWidth="1"/>
    <col min="8715" max="8715" width="12.375" style="11" customWidth="1"/>
    <col min="8716" max="8716" width="10.375" style="11"/>
    <col min="8717" max="8717" width="16.625" style="11" customWidth="1"/>
    <col min="8718" max="8718" width="18.5" style="11" customWidth="1"/>
    <col min="8719" max="8719" width="15.125" style="11" customWidth="1"/>
    <col min="8720" max="8720" width="17.625" style="11" customWidth="1"/>
    <col min="8721" max="8721" width="21.5" style="11" customWidth="1"/>
    <col min="8722" max="8965" width="10.375" style="11"/>
    <col min="8966" max="8966" width="4.125" style="11" customWidth="1"/>
    <col min="8967" max="8967" width="25.5" style="11" customWidth="1"/>
    <col min="8968" max="8968" width="44.125" style="11" customWidth="1"/>
    <col min="8969" max="8969" width="17.625" style="11" customWidth="1"/>
    <col min="8970" max="8970" width="26.5" style="11" customWidth="1"/>
    <col min="8971" max="8971" width="12.375" style="11" customWidth="1"/>
    <col min="8972" max="8972" width="10.375" style="11"/>
    <col min="8973" max="8973" width="16.625" style="11" customWidth="1"/>
    <col min="8974" max="8974" width="18.5" style="11" customWidth="1"/>
    <col min="8975" max="8975" width="15.125" style="11" customWidth="1"/>
    <col min="8976" max="8976" width="17.625" style="11" customWidth="1"/>
    <col min="8977" max="8977" width="21.5" style="11" customWidth="1"/>
    <col min="8978" max="9221" width="10.375" style="11"/>
    <col min="9222" max="9222" width="4.125" style="11" customWidth="1"/>
    <col min="9223" max="9223" width="25.5" style="11" customWidth="1"/>
    <col min="9224" max="9224" width="44.125" style="11" customWidth="1"/>
    <col min="9225" max="9225" width="17.625" style="11" customWidth="1"/>
    <col min="9226" max="9226" width="26.5" style="11" customWidth="1"/>
    <col min="9227" max="9227" width="12.375" style="11" customWidth="1"/>
    <col min="9228" max="9228" width="10.375" style="11"/>
    <col min="9229" max="9229" width="16.625" style="11" customWidth="1"/>
    <col min="9230" max="9230" width="18.5" style="11" customWidth="1"/>
    <col min="9231" max="9231" width="15.125" style="11" customWidth="1"/>
    <col min="9232" max="9232" width="17.625" style="11" customWidth="1"/>
    <col min="9233" max="9233" width="21.5" style="11" customWidth="1"/>
    <col min="9234" max="9477" width="10.375" style="11"/>
    <col min="9478" max="9478" width="4.125" style="11" customWidth="1"/>
    <col min="9479" max="9479" width="25.5" style="11" customWidth="1"/>
    <col min="9480" max="9480" width="44.125" style="11" customWidth="1"/>
    <col min="9481" max="9481" width="17.625" style="11" customWidth="1"/>
    <col min="9482" max="9482" width="26.5" style="11" customWidth="1"/>
    <col min="9483" max="9483" width="12.375" style="11" customWidth="1"/>
    <col min="9484" max="9484" width="10.375" style="11"/>
    <col min="9485" max="9485" width="16.625" style="11" customWidth="1"/>
    <col min="9486" max="9486" width="18.5" style="11" customWidth="1"/>
    <col min="9487" max="9487" width="15.125" style="11" customWidth="1"/>
    <col min="9488" max="9488" width="17.625" style="11" customWidth="1"/>
    <col min="9489" max="9489" width="21.5" style="11" customWidth="1"/>
    <col min="9490" max="9733" width="10.375" style="11"/>
    <col min="9734" max="9734" width="4.125" style="11" customWidth="1"/>
    <col min="9735" max="9735" width="25.5" style="11" customWidth="1"/>
    <col min="9736" max="9736" width="44.125" style="11" customWidth="1"/>
    <col min="9737" max="9737" width="17.625" style="11" customWidth="1"/>
    <col min="9738" max="9738" width="26.5" style="11" customWidth="1"/>
    <col min="9739" max="9739" width="12.375" style="11" customWidth="1"/>
    <col min="9740" max="9740" width="10.375" style="11"/>
    <col min="9741" max="9741" width="16.625" style="11" customWidth="1"/>
    <col min="9742" max="9742" width="18.5" style="11" customWidth="1"/>
    <col min="9743" max="9743" width="15.125" style="11" customWidth="1"/>
    <col min="9744" max="9744" width="17.625" style="11" customWidth="1"/>
    <col min="9745" max="9745" width="21.5" style="11" customWidth="1"/>
    <col min="9746" max="9989" width="10.375" style="11"/>
    <col min="9990" max="9990" width="4.125" style="11" customWidth="1"/>
    <col min="9991" max="9991" width="25.5" style="11" customWidth="1"/>
    <col min="9992" max="9992" width="44.125" style="11" customWidth="1"/>
    <col min="9993" max="9993" width="17.625" style="11" customWidth="1"/>
    <col min="9994" max="9994" width="26.5" style="11" customWidth="1"/>
    <col min="9995" max="9995" width="12.375" style="11" customWidth="1"/>
    <col min="9996" max="9996" width="10.375" style="11"/>
    <col min="9997" max="9997" width="16.625" style="11" customWidth="1"/>
    <col min="9998" max="9998" width="18.5" style="11" customWidth="1"/>
    <col min="9999" max="9999" width="15.125" style="11" customWidth="1"/>
    <col min="10000" max="10000" width="17.625" style="11" customWidth="1"/>
    <col min="10001" max="10001" width="21.5" style="11" customWidth="1"/>
    <col min="10002" max="10245" width="10.375" style="11"/>
    <col min="10246" max="10246" width="4.125" style="11" customWidth="1"/>
    <col min="10247" max="10247" width="25.5" style="11" customWidth="1"/>
    <col min="10248" max="10248" width="44.125" style="11" customWidth="1"/>
    <col min="10249" max="10249" width="17.625" style="11" customWidth="1"/>
    <col min="10250" max="10250" width="26.5" style="11" customWidth="1"/>
    <col min="10251" max="10251" width="12.375" style="11" customWidth="1"/>
    <col min="10252" max="10252" width="10.375" style="11"/>
    <col min="10253" max="10253" width="16.625" style="11" customWidth="1"/>
    <col min="10254" max="10254" width="18.5" style="11" customWidth="1"/>
    <col min="10255" max="10255" width="15.125" style="11" customWidth="1"/>
    <col min="10256" max="10256" width="17.625" style="11" customWidth="1"/>
    <col min="10257" max="10257" width="21.5" style="11" customWidth="1"/>
    <col min="10258" max="10501" width="10.375" style="11"/>
    <col min="10502" max="10502" width="4.125" style="11" customWidth="1"/>
    <col min="10503" max="10503" width="25.5" style="11" customWidth="1"/>
    <col min="10504" max="10504" width="44.125" style="11" customWidth="1"/>
    <col min="10505" max="10505" width="17.625" style="11" customWidth="1"/>
    <col min="10506" max="10506" width="26.5" style="11" customWidth="1"/>
    <col min="10507" max="10507" width="12.375" style="11" customWidth="1"/>
    <col min="10508" max="10508" width="10.375" style="11"/>
    <col min="10509" max="10509" width="16.625" style="11" customWidth="1"/>
    <col min="10510" max="10510" width="18.5" style="11" customWidth="1"/>
    <col min="10511" max="10511" width="15.125" style="11" customWidth="1"/>
    <col min="10512" max="10512" width="17.625" style="11" customWidth="1"/>
    <col min="10513" max="10513" width="21.5" style="11" customWidth="1"/>
    <col min="10514" max="10757" width="10.375" style="11"/>
    <col min="10758" max="10758" width="4.125" style="11" customWidth="1"/>
    <col min="10759" max="10759" width="25.5" style="11" customWidth="1"/>
    <col min="10760" max="10760" width="44.125" style="11" customWidth="1"/>
    <col min="10761" max="10761" width="17.625" style="11" customWidth="1"/>
    <col min="10762" max="10762" width="26.5" style="11" customWidth="1"/>
    <col min="10763" max="10763" width="12.375" style="11" customWidth="1"/>
    <col min="10764" max="10764" width="10.375" style="11"/>
    <col min="10765" max="10765" width="16.625" style="11" customWidth="1"/>
    <col min="10766" max="10766" width="18.5" style="11" customWidth="1"/>
    <col min="10767" max="10767" width="15.125" style="11" customWidth="1"/>
    <col min="10768" max="10768" width="17.625" style="11" customWidth="1"/>
    <col min="10769" max="10769" width="21.5" style="11" customWidth="1"/>
    <col min="10770" max="11013" width="10.375" style="11"/>
    <col min="11014" max="11014" width="4.125" style="11" customWidth="1"/>
    <col min="11015" max="11015" width="25.5" style="11" customWidth="1"/>
    <col min="11016" max="11016" width="44.125" style="11" customWidth="1"/>
    <col min="11017" max="11017" width="17.625" style="11" customWidth="1"/>
    <col min="11018" max="11018" width="26.5" style="11" customWidth="1"/>
    <col min="11019" max="11019" width="12.375" style="11" customWidth="1"/>
    <col min="11020" max="11020" width="10.375" style="11"/>
    <col min="11021" max="11021" width="16.625" style="11" customWidth="1"/>
    <col min="11022" max="11022" width="18.5" style="11" customWidth="1"/>
    <col min="11023" max="11023" width="15.125" style="11" customWidth="1"/>
    <col min="11024" max="11024" width="17.625" style="11" customWidth="1"/>
    <col min="11025" max="11025" width="21.5" style="11" customWidth="1"/>
    <col min="11026" max="11269" width="10.375" style="11"/>
    <col min="11270" max="11270" width="4.125" style="11" customWidth="1"/>
    <col min="11271" max="11271" width="25.5" style="11" customWidth="1"/>
    <col min="11272" max="11272" width="44.125" style="11" customWidth="1"/>
    <col min="11273" max="11273" width="17.625" style="11" customWidth="1"/>
    <col min="11274" max="11274" width="26.5" style="11" customWidth="1"/>
    <col min="11275" max="11275" width="12.375" style="11" customWidth="1"/>
    <col min="11276" max="11276" width="10.375" style="11"/>
    <col min="11277" max="11277" width="16.625" style="11" customWidth="1"/>
    <col min="11278" max="11278" width="18.5" style="11" customWidth="1"/>
    <col min="11279" max="11279" width="15.125" style="11" customWidth="1"/>
    <col min="11280" max="11280" width="17.625" style="11" customWidth="1"/>
    <col min="11281" max="11281" width="21.5" style="11" customWidth="1"/>
    <col min="11282" max="11525" width="10.375" style="11"/>
    <col min="11526" max="11526" width="4.125" style="11" customWidth="1"/>
    <col min="11527" max="11527" width="25.5" style="11" customWidth="1"/>
    <col min="11528" max="11528" width="44.125" style="11" customWidth="1"/>
    <col min="11529" max="11529" width="17.625" style="11" customWidth="1"/>
    <col min="11530" max="11530" width="26.5" style="11" customWidth="1"/>
    <col min="11531" max="11531" width="12.375" style="11" customWidth="1"/>
    <col min="11532" max="11532" width="10.375" style="11"/>
    <col min="11533" max="11533" width="16.625" style="11" customWidth="1"/>
    <col min="11534" max="11534" width="18.5" style="11" customWidth="1"/>
    <col min="11535" max="11535" width="15.125" style="11" customWidth="1"/>
    <col min="11536" max="11536" width="17.625" style="11" customWidth="1"/>
    <col min="11537" max="11537" width="21.5" style="11" customWidth="1"/>
    <col min="11538" max="11781" width="10.375" style="11"/>
    <col min="11782" max="11782" width="4.125" style="11" customWidth="1"/>
    <col min="11783" max="11783" width="25.5" style="11" customWidth="1"/>
    <col min="11784" max="11784" width="44.125" style="11" customWidth="1"/>
    <col min="11785" max="11785" width="17.625" style="11" customWidth="1"/>
    <col min="11786" max="11786" width="26.5" style="11" customWidth="1"/>
    <col min="11787" max="11787" width="12.375" style="11" customWidth="1"/>
    <col min="11788" max="11788" width="10.375" style="11"/>
    <col min="11789" max="11789" width="16.625" style="11" customWidth="1"/>
    <col min="11790" max="11790" width="18.5" style="11" customWidth="1"/>
    <col min="11791" max="11791" width="15.125" style="11" customWidth="1"/>
    <col min="11792" max="11792" width="17.625" style="11" customWidth="1"/>
    <col min="11793" max="11793" width="21.5" style="11" customWidth="1"/>
    <col min="11794" max="12037" width="10.375" style="11"/>
    <col min="12038" max="12038" width="4.125" style="11" customWidth="1"/>
    <col min="12039" max="12039" width="25.5" style="11" customWidth="1"/>
    <col min="12040" max="12040" width="44.125" style="11" customWidth="1"/>
    <col min="12041" max="12041" width="17.625" style="11" customWidth="1"/>
    <col min="12042" max="12042" width="26.5" style="11" customWidth="1"/>
    <col min="12043" max="12043" width="12.375" style="11" customWidth="1"/>
    <col min="12044" max="12044" width="10.375" style="11"/>
    <col min="12045" max="12045" width="16.625" style="11" customWidth="1"/>
    <col min="12046" max="12046" width="18.5" style="11" customWidth="1"/>
    <col min="12047" max="12047" width="15.125" style="11" customWidth="1"/>
    <col min="12048" max="12048" width="17.625" style="11" customWidth="1"/>
    <col min="12049" max="12049" width="21.5" style="11" customWidth="1"/>
    <col min="12050" max="12293" width="10.375" style="11"/>
    <col min="12294" max="12294" width="4.125" style="11" customWidth="1"/>
    <col min="12295" max="12295" width="25.5" style="11" customWidth="1"/>
    <col min="12296" max="12296" width="44.125" style="11" customWidth="1"/>
    <col min="12297" max="12297" width="17.625" style="11" customWidth="1"/>
    <col min="12298" max="12298" width="26.5" style="11" customWidth="1"/>
    <col min="12299" max="12299" width="12.375" style="11" customWidth="1"/>
    <col min="12300" max="12300" width="10.375" style="11"/>
    <col min="12301" max="12301" width="16.625" style="11" customWidth="1"/>
    <col min="12302" max="12302" width="18.5" style="11" customWidth="1"/>
    <col min="12303" max="12303" width="15.125" style="11" customWidth="1"/>
    <col min="12304" max="12304" width="17.625" style="11" customWidth="1"/>
    <col min="12305" max="12305" width="21.5" style="11" customWidth="1"/>
    <col min="12306" max="12549" width="10.375" style="11"/>
    <col min="12550" max="12550" width="4.125" style="11" customWidth="1"/>
    <col min="12551" max="12551" width="25.5" style="11" customWidth="1"/>
    <col min="12552" max="12552" width="44.125" style="11" customWidth="1"/>
    <col min="12553" max="12553" width="17.625" style="11" customWidth="1"/>
    <col min="12554" max="12554" width="26.5" style="11" customWidth="1"/>
    <col min="12555" max="12555" width="12.375" style="11" customWidth="1"/>
    <col min="12556" max="12556" width="10.375" style="11"/>
    <col min="12557" max="12557" width="16.625" style="11" customWidth="1"/>
    <col min="12558" max="12558" width="18.5" style="11" customWidth="1"/>
    <col min="12559" max="12559" width="15.125" style="11" customWidth="1"/>
    <col min="12560" max="12560" width="17.625" style="11" customWidth="1"/>
    <col min="12561" max="12561" width="21.5" style="11" customWidth="1"/>
    <col min="12562" max="12805" width="10.375" style="11"/>
    <col min="12806" max="12806" width="4.125" style="11" customWidth="1"/>
    <col min="12807" max="12807" width="25.5" style="11" customWidth="1"/>
    <col min="12808" max="12808" width="44.125" style="11" customWidth="1"/>
    <col min="12809" max="12809" width="17.625" style="11" customWidth="1"/>
    <col min="12810" max="12810" width="26.5" style="11" customWidth="1"/>
    <col min="12811" max="12811" width="12.375" style="11" customWidth="1"/>
    <col min="12812" max="12812" width="10.375" style="11"/>
    <col min="12813" max="12813" width="16.625" style="11" customWidth="1"/>
    <col min="12814" max="12814" width="18.5" style="11" customWidth="1"/>
    <col min="12815" max="12815" width="15.125" style="11" customWidth="1"/>
    <col min="12816" max="12816" width="17.625" style="11" customWidth="1"/>
    <col min="12817" max="12817" width="21.5" style="11" customWidth="1"/>
    <col min="12818" max="13061" width="10.375" style="11"/>
    <col min="13062" max="13062" width="4.125" style="11" customWidth="1"/>
    <col min="13063" max="13063" width="25.5" style="11" customWidth="1"/>
    <col min="13064" max="13064" width="44.125" style="11" customWidth="1"/>
    <col min="13065" max="13065" width="17.625" style="11" customWidth="1"/>
    <col min="13066" max="13066" width="26.5" style="11" customWidth="1"/>
    <col min="13067" max="13067" width="12.375" style="11" customWidth="1"/>
    <col min="13068" max="13068" width="10.375" style="11"/>
    <col min="13069" max="13069" width="16.625" style="11" customWidth="1"/>
    <col min="13070" max="13070" width="18.5" style="11" customWidth="1"/>
    <col min="13071" max="13071" width="15.125" style="11" customWidth="1"/>
    <col min="13072" max="13072" width="17.625" style="11" customWidth="1"/>
    <col min="13073" max="13073" width="21.5" style="11" customWidth="1"/>
    <col min="13074" max="13317" width="10.375" style="11"/>
    <col min="13318" max="13318" width="4.125" style="11" customWidth="1"/>
    <col min="13319" max="13319" width="25.5" style="11" customWidth="1"/>
    <col min="13320" max="13320" width="44.125" style="11" customWidth="1"/>
    <col min="13321" max="13321" width="17.625" style="11" customWidth="1"/>
    <col min="13322" max="13322" width="26.5" style="11" customWidth="1"/>
    <col min="13323" max="13323" width="12.375" style="11" customWidth="1"/>
    <col min="13324" max="13324" width="10.375" style="11"/>
    <col min="13325" max="13325" width="16.625" style="11" customWidth="1"/>
    <col min="13326" max="13326" width="18.5" style="11" customWidth="1"/>
    <col min="13327" max="13327" width="15.125" style="11" customWidth="1"/>
    <col min="13328" max="13328" width="17.625" style="11" customWidth="1"/>
    <col min="13329" max="13329" width="21.5" style="11" customWidth="1"/>
    <col min="13330" max="13573" width="10.375" style="11"/>
    <col min="13574" max="13574" width="4.125" style="11" customWidth="1"/>
    <col min="13575" max="13575" width="25.5" style="11" customWidth="1"/>
    <col min="13576" max="13576" width="44.125" style="11" customWidth="1"/>
    <col min="13577" max="13577" width="17.625" style="11" customWidth="1"/>
    <col min="13578" max="13578" width="26.5" style="11" customWidth="1"/>
    <col min="13579" max="13579" width="12.375" style="11" customWidth="1"/>
    <col min="13580" max="13580" width="10.375" style="11"/>
    <col min="13581" max="13581" width="16.625" style="11" customWidth="1"/>
    <col min="13582" max="13582" width="18.5" style="11" customWidth="1"/>
    <col min="13583" max="13583" width="15.125" style="11" customWidth="1"/>
    <col min="13584" max="13584" width="17.625" style="11" customWidth="1"/>
    <col min="13585" max="13585" width="21.5" style="11" customWidth="1"/>
    <col min="13586" max="13829" width="10.375" style="11"/>
    <col min="13830" max="13830" width="4.125" style="11" customWidth="1"/>
    <col min="13831" max="13831" width="25.5" style="11" customWidth="1"/>
    <col min="13832" max="13832" width="44.125" style="11" customWidth="1"/>
    <col min="13833" max="13833" width="17.625" style="11" customWidth="1"/>
    <col min="13834" max="13834" width="26.5" style="11" customWidth="1"/>
    <col min="13835" max="13835" width="12.375" style="11" customWidth="1"/>
    <col min="13836" max="13836" width="10.375" style="11"/>
    <col min="13837" max="13837" width="16.625" style="11" customWidth="1"/>
    <col min="13838" max="13838" width="18.5" style="11" customWidth="1"/>
    <col min="13839" max="13839" width="15.125" style="11" customWidth="1"/>
    <col min="13840" max="13840" width="17.625" style="11" customWidth="1"/>
    <col min="13841" max="13841" width="21.5" style="11" customWidth="1"/>
    <col min="13842" max="14085" width="10.375" style="11"/>
    <col min="14086" max="14086" width="4.125" style="11" customWidth="1"/>
    <col min="14087" max="14087" width="25.5" style="11" customWidth="1"/>
    <col min="14088" max="14088" width="44.125" style="11" customWidth="1"/>
    <col min="14089" max="14089" width="17.625" style="11" customWidth="1"/>
    <col min="14090" max="14090" width="26.5" style="11" customWidth="1"/>
    <col min="14091" max="14091" width="12.375" style="11" customWidth="1"/>
    <col min="14092" max="14092" width="10.375" style="11"/>
    <col min="14093" max="14093" width="16.625" style="11" customWidth="1"/>
    <col min="14094" max="14094" width="18.5" style="11" customWidth="1"/>
    <col min="14095" max="14095" width="15.125" style="11" customWidth="1"/>
    <col min="14096" max="14096" width="17.625" style="11" customWidth="1"/>
    <col min="14097" max="14097" width="21.5" style="11" customWidth="1"/>
    <col min="14098" max="14341" width="10.375" style="11"/>
    <col min="14342" max="14342" width="4.125" style="11" customWidth="1"/>
    <col min="14343" max="14343" width="25.5" style="11" customWidth="1"/>
    <col min="14344" max="14344" width="44.125" style="11" customWidth="1"/>
    <col min="14345" max="14345" width="17.625" style="11" customWidth="1"/>
    <col min="14346" max="14346" width="26.5" style="11" customWidth="1"/>
    <col min="14347" max="14347" width="12.375" style="11" customWidth="1"/>
    <col min="14348" max="14348" width="10.375" style="11"/>
    <col min="14349" max="14349" width="16.625" style="11" customWidth="1"/>
    <col min="14350" max="14350" width="18.5" style="11" customWidth="1"/>
    <col min="14351" max="14351" width="15.125" style="11" customWidth="1"/>
    <col min="14352" max="14352" width="17.625" style="11" customWidth="1"/>
    <col min="14353" max="14353" width="21.5" style="11" customWidth="1"/>
    <col min="14354" max="14597" width="10.375" style="11"/>
    <col min="14598" max="14598" width="4.125" style="11" customWidth="1"/>
    <col min="14599" max="14599" width="25.5" style="11" customWidth="1"/>
    <col min="14600" max="14600" width="44.125" style="11" customWidth="1"/>
    <col min="14601" max="14601" width="17.625" style="11" customWidth="1"/>
    <col min="14602" max="14602" width="26.5" style="11" customWidth="1"/>
    <col min="14603" max="14603" width="12.375" style="11" customWidth="1"/>
    <col min="14604" max="14604" width="10.375" style="11"/>
    <col min="14605" max="14605" width="16.625" style="11" customWidth="1"/>
    <col min="14606" max="14606" width="18.5" style="11" customWidth="1"/>
    <col min="14607" max="14607" width="15.125" style="11" customWidth="1"/>
    <col min="14608" max="14608" width="17.625" style="11" customWidth="1"/>
    <col min="14609" max="14609" width="21.5" style="11" customWidth="1"/>
    <col min="14610" max="14853" width="10.375" style="11"/>
    <col min="14854" max="14854" width="4.125" style="11" customWidth="1"/>
    <col min="14855" max="14855" width="25.5" style="11" customWidth="1"/>
    <col min="14856" max="14856" width="44.125" style="11" customWidth="1"/>
    <col min="14857" max="14857" width="17.625" style="11" customWidth="1"/>
    <col min="14858" max="14858" width="26.5" style="11" customWidth="1"/>
    <col min="14859" max="14859" width="12.375" style="11" customWidth="1"/>
    <col min="14860" max="14860" width="10.375" style="11"/>
    <col min="14861" max="14861" width="16.625" style="11" customWidth="1"/>
    <col min="14862" max="14862" width="18.5" style="11" customWidth="1"/>
    <col min="14863" max="14863" width="15.125" style="11" customWidth="1"/>
    <col min="14864" max="14864" width="17.625" style="11" customWidth="1"/>
    <col min="14865" max="14865" width="21.5" style="11" customWidth="1"/>
    <col min="14866" max="15109" width="10.375" style="11"/>
    <col min="15110" max="15110" width="4.125" style="11" customWidth="1"/>
    <col min="15111" max="15111" width="25.5" style="11" customWidth="1"/>
    <col min="15112" max="15112" width="44.125" style="11" customWidth="1"/>
    <col min="15113" max="15113" width="17.625" style="11" customWidth="1"/>
    <col min="15114" max="15114" width="26.5" style="11" customWidth="1"/>
    <col min="15115" max="15115" width="12.375" style="11" customWidth="1"/>
    <col min="15116" max="15116" width="10.375" style="11"/>
    <col min="15117" max="15117" width="16.625" style="11" customWidth="1"/>
    <col min="15118" max="15118" width="18.5" style="11" customWidth="1"/>
    <col min="15119" max="15119" width="15.125" style="11" customWidth="1"/>
    <col min="15120" max="15120" width="17.625" style="11" customWidth="1"/>
    <col min="15121" max="15121" width="21.5" style="11" customWidth="1"/>
    <col min="15122" max="15365" width="10.375" style="11"/>
    <col min="15366" max="15366" width="4.125" style="11" customWidth="1"/>
    <col min="15367" max="15367" width="25.5" style="11" customWidth="1"/>
    <col min="15368" max="15368" width="44.125" style="11" customWidth="1"/>
    <col min="15369" max="15369" width="17.625" style="11" customWidth="1"/>
    <col min="15370" max="15370" width="26.5" style="11" customWidth="1"/>
    <col min="15371" max="15371" width="12.375" style="11" customWidth="1"/>
    <col min="15372" max="15372" width="10.375" style="11"/>
    <col min="15373" max="15373" width="16.625" style="11" customWidth="1"/>
    <col min="15374" max="15374" width="18.5" style="11" customWidth="1"/>
    <col min="15375" max="15375" width="15.125" style="11" customWidth="1"/>
    <col min="15376" max="15376" width="17.625" style="11" customWidth="1"/>
    <col min="15377" max="15377" width="21.5" style="11" customWidth="1"/>
    <col min="15378" max="15621" width="10.375" style="11"/>
    <col min="15622" max="15622" width="4.125" style="11" customWidth="1"/>
    <col min="15623" max="15623" width="25.5" style="11" customWidth="1"/>
    <col min="15624" max="15624" width="44.125" style="11" customWidth="1"/>
    <col min="15625" max="15625" width="17.625" style="11" customWidth="1"/>
    <col min="15626" max="15626" width="26.5" style="11" customWidth="1"/>
    <col min="15627" max="15627" width="12.375" style="11" customWidth="1"/>
    <col min="15628" max="15628" width="10.375" style="11"/>
    <col min="15629" max="15629" width="16.625" style="11" customWidth="1"/>
    <col min="15630" max="15630" width="18.5" style="11" customWidth="1"/>
    <col min="15631" max="15631" width="15.125" style="11" customWidth="1"/>
    <col min="15632" max="15632" width="17.625" style="11" customWidth="1"/>
    <col min="15633" max="15633" width="21.5" style="11" customWidth="1"/>
    <col min="15634" max="15877" width="10.375" style="11"/>
    <col min="15878" max="15878" width="4.125" style="11" customWidth="1"/>
    <col min="15879" max="15879" width="25.5" style="11" customWidth="1"/>
    <col min="15880" max="15880" width="44.125" style="11" customWidth="1"/>
    <col min="15881" max="15881" width="17.625" style="11" customWidth="1"/>
    <col min="15882" max="15882" width="26.5" style="11" customWidth="1"/>
    <col min="15883" max="15883" width="12.375" style="11" customWidth="1"/>
    <col min="15884" max="15884" width="10.375" style="11"/>
    <col min="15885" max="15885" width="16.625" style="11" customWidth="1"/>
    <col min="15886" max="15886" width="18.5" style="11" customWidth="1"/>
    <col min="15887" max="15887" width="15.125" style="11" customWidth="1"/>
    <col min="15888" max="15888" width="17.625" style="11" customWidth="1"/>
    <col min="15889" max="15889" width="21.5" style="11" customWidth="1"/>
    <col min="15890" max="16133" width="10.375" style="11"/>
    <col min="16134" max="16134" width="4.125" style="11" customWidth="1"/>
    <col min="16135" max="16135" width="25.5" style="11" customWidth="1"/>
    <col min="16136" max="16136" width="44.125" style="11" customWidth="1"/>
    <col min="16137" max="16137" width="17.625" style="11" customWidth="1"/>
    <col min="16138" max="16138" width="26.5" style="11" customWidth="1"/>
    <col min="16139" max="16139" width="12.375" style="11" customWidth="1"/>
    <col min="16140" max="16140" width="10.375" style="11"/>
    <col min="16141" max="16141" width="16.625" style="11" customWidth="1"/>
    <col min="16142" max="16142" width="18.5" style="11" customWidth="1"/>
    <col min="16143" max="16143" width="15.125" style="11" customWidth="1"/>
    <col min="16144" max="16144" width="17.625" style="11" customWidth="1"/>
    <col min="16145" max="16145" width="21.5" style="11" customWidth="1"/>
    <col min="16146" max="16384" width="10.375" style="11"/>
  </cols>
  <sheetData>
    <row r="1" spans="1:20" s="1" customFormat="1" ht="18" x14ac:dyDescent="0.2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0" s="1" customFormat="1" ht="18" x14ac:dyDescent="0.2">
      <c r="A2" s="48" t="s">
        <v>35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</row>
    <row r="3" spans="1:20" s="1" customFormat="1" ht="18" x14ac:dyDescent="0.2">
      <c r="A3" s="48" t="s">
        <v>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</row>
    <row r="4" spans="1:20" s="1" customFormat="1" ht="18" x14ac:dyDescent="0.2">
      <c r="A4" s="48" t="s">
        <v>88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</row>
    <row r="5" spans="1:20" s="1" customFormat="1" ht="15" hidden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s="1" customFormat="1" ht="15.75" customHeight="1" x14ac:dyDescent="0.2">
      <c r="A6" s="50" t="s">
        <v>2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</row>
    <row r="7" spans="1:20" s="1" customFormat="1" ht="15.75" customHeight="1" x14ac:dyDescent="0.2">
      <c r="A7" s="51" t="s">
        <v>3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</row>
    <row r="8" spans="1:20" s="1" customFormat="1" ht="15" hidden="1" x14ac:dyDescent="0.2">
      <c r="A8" s="49" t="s">
        <v>4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</row>
    <row r="9" spans="1:20" s="1" customFormat="1" ht="15" hidden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s="1" customFormat="1" ht="15" hidden="1" x14ac:dyDescent="0.2">
      <c r="A10" s="49" t="s">
        <v>5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20" s="1" customFormat="1" ht="15" hidden="1" x14ac:dyDescent="0.2">
      <c r="A11" s="49" t="s">
        <v>6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</row>
    <row r="12" spans="1:20" s="1" customFormat="1" ht="15" hidden="1" x14ac:dyDescent="0.2">
      <c r="A12" s="49" t="s">
        <v>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</row>
    <row r="13" spans="1:20" s="1" customFormat="1" ht="15" hidden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s="1" customFormat="1" ht="15" hidden="1" x14ac:dyDescent="0.2">
      <c r="A14" s="49" t="s">
        <v>8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</row>
    <row r="15" spans="1:20" s="1" customFormat="1" ht="15" hidden="1" x14ac:dyDescent="0.2">
      <c r="A15" s="49" t="s">
        <v>9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20" s="1" customFormat="1" ht="15" hidden="1" x14ac:dyDescent="0.2">
      <c r="A16" s="49" t="s">
        <v>7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 spans="1:20" s="1" customFormat="1" ht="15" hidden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s="1" customFormat="1" ht="15" hidden="1" x14ac:dyDescent="0.2">
      <c r="A18" s="49" t="s">
        <v>10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</row>
    <row r="19" spans="1:20" s="1" customFormat="1" ht="15" hidden="1" x14ac:dyDescent="0.2">
      <c r="A19" s="49" t="s">
        <v>11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spans="1:20" s="1" customFormat="1" ht="15" x14ac:dyDescent="0.2">
      <c r="A20" s="2"/>
      <c r="B20" s="2" t="s">
        <v>75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s="1" customFormat="1" ht="15" x14ac:dyDescent="0.2">
      <c r="A21" s="47" t="s">
        <v>12</v>
      </c>
      <c r="B21" s="47" t="s">
        <v>13</v>
      </c>
      <c r="C21" s="47" t="s">
        <v>14</v>
      </c>
      <c r="D21" s="47" t="s">
        <v>15</v>
      </c>
      <c r="E21" s="47" t="s">
        <v>16</v>
      </c>
      <c r="F21" s="47" t="s">
        <v>17</v>
      </c>
      <c r="G21" s="47" t="s">
        <v>18</v>
      </c>
      <c r="H21" s="47" t="s">
        <v>19</v>
      </c>
      <c r="I21" s="47" t="s">
        <v>20</v>
      </c>
      <c r="J21" s="60" t="s">
        <v>21</v>
      </c>
      <c r="K21" s="60"/>
      <c r="L21" s="60"/>
      <c r="M21" s="60" t="s">
        <v>22</v>
      </c>
      <c r="N21" s="60"/>
      <c r="O21" s="47" t="s">
        <v>22</v>
      </c>
      <c r="P21" s="47"/>
      <c r="Q21" s="60" t="s">
        <v>23</v>
      </c>
      <c r="R21" s="47" t="s">
        <v>24</v>
      </c>
      <c r="S21" s="47"/>
      <c r="T21" s="47" t="s">
        <v>25</v>
      </c>
    </row>
    <row r="22" spans="1:20" s="1" customFormat="1" ht="15" x14ac:dyDescent="0.2">
      <c r="A22" s="47"/>
      <c r="B22" s="47"/>
      <c r="C22" s="47"/>
      <c r="D22" s="47"/>
      <c r="E22" s="47"/>
      <c r="F22" s="47"/>
      <c r="G22" s="47"/>
      <c r="H22" s="47"/>
      <c r="I22" s="47"/>
      <c r="J22" s="3" t="s">
        <v>26</v>
      </c>
      <c r="K22" s="3" t="s">
        <v>27</v>
      </c>
      <c r="L22" s="3" t="s">
        <v>28</v>
      </c>
      <c r="M22" s="3" t="s">
        <v>29</v>
      </c>
      <c r="N22" s="3" t="s">
        <v>30</v>
      </c>
      <c r="O22" s="3" t="s">
        <v>29</v>
      </c>
      <c r="P22" s="3" t="s">
        <v>30</v>
      </c>
      <c r="Q22" s="60"/>
      <c r="R22" s="3" t="s">
        <v>29</v>
      </c>
      <c r="S22" s="3" t="s">
        <v>30</v>
      </c>
      <c r="T22" s="47"/>
    </row>
    <row r="23" spans="1:20" s="1" customFormat="1" ht="1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6"/>
      <c r="R23" s="2"/>
      <c r="S23" s="2"/>
      <c r="T23" s="2"/>
    </row>
    <row r="24" spans="1:20" s="1" customFormat="1" ht="15" customHeight="1" x14ac:dyDescent="0.2">
      <c r="A24" s="52" t="s">
        <v>31</v>
      </c>
      <c r="B24" s="52"/>
      <c r="C24" s="7"/>
      <c r="D24" s="7"/>
      <c r="E24" s="7"/>
      <c r="F24" s="8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"/>
      <c r="R24" s="12"/>
      <c r="S24" s="12"/>
      <c r="T24" s="12"/>
    </row>
    <row r="25" spans="1:20" s="23" customFormat="1" ht="14.25" x14ac:dyDescent="0.2">
      <c r="A25" s="16">
        <v>1</v>
      </c>
      <c r="B25" s="17" t="s">
        <v>36</v>
      </c>
      <c r="C25" s="18"/>
      <c r="D25" s="18"/>
      <c r="E25" s="18"/>
      <c r="F25" s="19"/>
      <c r="G25" s="21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2"/>
      <c r="S25" s="22"/>
      <c r="T25" s="22"/>
    </row>
    <row r="26" spans="1:20" s="23" customFormat="1" ht="56.25" customHeight="1" x14ac:dyDescent="0.2">
      <c r="A26" s="16"/>
      <c r="B26" s="17" t="s">
        <v>38</v>
      </c>
      <c r="C26" s="18"/>
      <c r="D26" s="18"/>
      <c r="E26" s="18"/>
      <c r="F26" s="19"/>
      <c r="G26" s="21" t="str">
        <f>[1]Sheet1!$E$26</f>
        <v>Melakukan koordinasi, menyampaikan laporan internal,  melakukan evaluasi atas pelaksanaan kegiatan dan tugas-tugas</v>
      </c>
      <c r="H26" s="20" t="s">
        <v>63</v>
      </c>
      <c r="I26" s="20" t="s">
        <v>39</v>
      </c>
      <c r="J26" s="20" t="s">
        <v>89</v>
      </c>
      <c r="K26" s="20" t="s">
        <v>40</v>
      </c>
      <c r="L26" s="20" t="s">
        <v>90</v>
      </c>
      <c r="M26" s="20"/>
      <c r="N26" s="20"/>
      <c r="O26" s="32"/>
      <c r="P26" s="28">
        <v>8250000</v>
      </c>
      <c r="Q26" s="21"/>
      <c r="R26" s="22"/>
      <c r="S26" s="28">
        <v>845000</v>
      </c>
      <c r="T26" s="45" t="s">
        <v>83</v>
      </c>
    </row>
    <row r="27" spans="1:20" s="23" customFormat="1" ht="34.5" customHeight="1" x14ac:dyDescent="0.2">
      <c r="A27" s="16"/>
      <c r="B27" s="17" t="s">
        <v>37</v>
      </c>
      <c r="C27" s="18"/>
      <c r="D27" s="18"/>
      <c r="E27" s="18"/>
      <c r="F27" s="19"/>
      <c r="G27" s="24" t="str">
        <f>[1]Sheet1!$E$27</f>
        <v>Menunjang pelaksanaan kegiatan dan tugas-tugas Yayasan Hukum</v>
      </c>
      <c r="H27" s="20" t="s">
        <v>63</v>
      </c>
      <c r="I27" s="20" t="s">
        <v>39</v>
      </c>
      <c r="J27" s="20" t="s">
        <v>89</v>
      </c>
      <c r="K27" s="20" t="s">
        <v>40</v>
      </c>
      <c r="L27" s="20" t="s">
        <v>41</v>
      </c>
      <c r="M27" s="20"/>
      <c r="N27" s="20"/>
      <c r="O27" s="32">
        <f t="shared" ref="O27:O28" si="0">SUM(O23)</f>
        <v>0</v>
      </c>
      <c r="P27" s="28">
        <v>19350000</v>
      </c>
      <c r="Q27" s="21"/>
      <c r="R27" s="22"/>
      <c r="S27" s="28">
        <v>12473000</v>
      </c>
      <c r="T27" s="45" t="s">
        <v>84</v>
      </c>
    </row>
    <row r="28" spans="1:20" s="23" customFormat="1" ht="37.5" customHeight="1" x14ac:dyDescent="0.2">
      <c r="A28" s="16">
        <v>2</v>
      </c>
      <c r="B28" s="61" t="s">
        <v>42</v>
      </c>
      <c r="C28" s="61"/>
      <c r="D28" s="18"/>
      <c r="E28" s="18"/>
      <c r="F28" s="19"/>
      <c r="G28" s="24" t="s">
        <v>44</v>
      </c>
      <c r="H28" s="20" t="s">
        <v>63</v>
      </c>
      <c r="I28" s="20" t="s">
        <v>39</v>
      </c>
      <c r="J28" s="20" t="s">
        <v>89</v>
      </c>
      <c r="K28" s="20" t="s">
        <v>40</v>
      </c>
      <c r="L28" s="20"/>
      <c r="M28" s="20"/>
      <c r="N28" s="20"/>
      <c r="O28" s="32">
        <f t="shared" si="0"/>
        <v>0</v>
      </c>
      <c r="P28" s="28">
        <v>30000000</v>
      </c>
      <c r="Q28" s="21"/>
      <c r="R28" s="22"/>
      <c r="S28" s="28"/>
      <c r="T28" s="44" t="s">
        <v>76</v>
      </c>
    </row>
    <row r="29" spans="1:20" s="23" customFormat="1" ht="37.5" customHeight="1" x14ac:dyDescent="0.2">
      <c r="A29" s="16">
        <v>3</v>
      </c>
      <c r="B29" s="43" t="s">
        <v>65</v>
      </c>
      <c r="C29" s="43"/>
      <c r="D29" s="18"/>
      <c r="E29" s="18"/>
      <c r="F29" s="19"/>
      <c r="G29" s="24" t="s">
        <v>66</v>
      </c>
      <c r="H29" s="20" t="s">
        <v>63</v>
      </c>
      <c r="I29" s="20" t="s">
        <v>67</v>
      </c>
      <c r="J29" s="20" t="s">
        <v>89</v>
      </c>
      <c r="K29" s="20" t="s">
        <v>68</v>
      </c>
      <c r="L29" s="20" t="s">
        <v>69</v>
      </c>
      <c r="M29" s="20"/>
      <c r="N29" s="20"/>
      <c r="O29" s="32"/>
      <c r="P29" s="28"/>
      <c r="Q29" s="21"/>
      <c r="R29" s="22"/>
      <c r="S29" s="28"/>
      <c r="T29" s="44" t="s">
        <v>77</v>
      </c>
    </row>
    <row r="30" spans="1:20" s="23" customFormat="1" ht="42.75" x14ac:dyDescent="0.2">
      <c r="A30" s="16">
        <v>4</v>
      </c>
      <c r="B30" s="17" t="s">
        <v>43</v>
      </c>
      <c r="C30" s="18"/>
      <c r="D30" s="18"/>
      <c r="E30" s="18"/>
      <c r="F30" s="19"/>
      <c r="G30" s="24" t="s">
        <v>45</v>
      </c>
      <c r="H30" s="20" t="s">
        <v>63</v>
      </c>
      <c r="I30" s="20" t="s">
        <v>64</v>
      </c>
      <c r="J30" s="20" t="s">
        <v>89</v>
      </c>
      <c r="K30" s="20" t="s">
        <v>87</v>
      </c>
      <c r="L30" s="20" t="s">
        <v>86</v>
      </c>
      <c r="M30" s="20"/>
      <c r="N30" s="20"/>
      <c r="O30" s="32">
        <f>SUM(O25)</f>
        <v>0</v>
      </c>
      <c r="P30" s="28"/>
      <c r="Q30" s="21"/>
      <c r="R30" s="22"/>
      <c r="S30" s="28"/>
      <c r="T30" s="22"/>
    </row>
    <row r="31" spans="1:20" s="23" customFormat="1" ht="14.25" x14ac:dyDescent="0.2">
      <c r="A31" s="16"/>
      <c r="B31" s="16"/>
      <c r="C31" s="18"/>
      <c r="D31" s="18"/>
      <c r="E31" s="18"/>
      <c r="F31" s="19"/>
      <c r="G31" s="21"/>
      <c r="H31" s="20"/>
      <c r="I31" s="20"/>
      <c r="J31" s="20"/>
      <c r="K31" s="20"/>
      <c r="L31" s="20"/>
      <c r="M31" s="20"/>
      <c r="N31" s="20"/>
      <c r="O31" s="32"/>
      <c r="P31" s="28"/>
      <c r="Q31" s="21"/>
      <c r="R31" s="22"/>
      <c r="S31" s="28"/>
      <c r="T31" s="22"/>
    </row>
    <row r="32" spans="1:20" s="1" customFormat="1" ht="15" x14ac:dyDescent="0.25">
      <c r="A32" s="3"/>
      <c r="B32" s="13" t="s">
        <v>32</v>
      </c>
      <c r="C32" s="7"/>
      <c r="D32" s="7"/>
      <c r="E32" s="7"/>
      <c r="F32" s="8"/>
      <c r="G32" s="27"/>
      <c r="H32" s="4"/>
      <c r="I32" s="4"/>
      <c r="J32" s="20"/>
      <c r="K32" s="20"/>
      <c r="L32" s="4"/>
      <c r="M32" s="4"/>
      <c r="N32" s="4"/>
      <c r="O32" s="29">
        <f>SUM(O26:O31)</f>
        <v>0</v>
      </c>
      <c r="P32" s="29">
        <f>SUM(P26:P31)</f>
        <v>57600000</v>
      </c>
      <c r="Q32" s="5"/>
      <c r="R32" s="29">
        <f>SUM(R26:R31)</f>
        <v>0</v>
      </c>
      <c r="S32" s="29">
        <f>SUM(S26:S31)</f>
        <v>13318000</v>
      </c>
      <c r="T32" s="12"/>
    </row>
    <row r="33" spans="1:20" s="1" customFormat="1" ht="15" x14ac:dyDescent="0.2">
      <c r="A33" s="35"/>
      <c r="B33" s="35"/>
      <c r="C33" s="36"/>
      <c r="D33" s="36"/>
      <c r="E33" s="36"/>
      <c r="F33" s="36"/>
      <c r="G33" s="37"/>
      <c r="H33" s="38"/>
      <c r="I33" s="38"/>
      <c r="J33" s="39"/>
      <c r="K33" s="39"/>
      <c r="L33" s="38"/>
      <c r="M33" s="38"/>
      <c r="N33" s="38"/>
      <c r="O33" s="38"/>
      <c r="P33" s="40"/>
      <c r="Q33" s="37"/>
      <c r="R33" s="41"/>
      <c r="S33" s="28"/>
      <c r="T33" s="41"/>
    </row>
    <row r="34" spans="1:20" s="1" customFormat="1" ht="15" x14ac:dyDescent="0.2">
      <c r="A34" s="52" t="s">
        <v>33</v>
      </c>
      <c r="B34" s="52"/>
      <c r="C34" s="7"/>
      <c r="D34" s="7"/>
      <c r="E34" s="7"/>
      <c r="F34" s="8"/>
      <c r="G34" s="5"/>
      <c r="H34" s="4"/>
      <c r="I34" s="4"/>
      <c r="J34" s="20"/>
      <c r="K34" s="20"/>
      <c r="L34" s="4"/>
      <c r="M34" s="4"/>
      <c r="N34" s="4"/>
      <c r="O34" s="4"/>
      <c r="P34" s="29"/>
      <c r="Q34" s="5"/>
      <c r="R34" s="12"/>
      <c r="S34" s="28"/>
      <c r="T34" s="12"/>
    </row>
    <row r="35" spans="1:20" s="23" customFormat="1" ht="38.25" customHeight="1" x14ac:dyDescent="0.2">
      <c r="A35" s="16">
        <v>1</v>
      </c>
      <c r="B35" s="17" t="s">
        <v>46</v>
      </c>
      <c r="C35" s="18"/>
      <c r="D35" s="18"/>
      <c r="E35" s="18"/>
      <c r="F35" s="19"/>
      <c r="G35" s="21" t="s">
        <v>47</v>
      </c>
      <c r="H35" s="20" t="s">
        <v>63</v>
      </c>
      <c r="I35" s="20" t="s">
        <v>48</v>
      </c>
      <c r="J35" s="20" t="s">
        <v>89</v>
      </c>
      <c r="K35" s="20" t="s">
        <v>49</v>
      </c>
      <c r="L35" s="20" t="s">
        <v>62</v>
      </c>
      <c r="M35" s="20"/>
      <c r="N35" s="20"/>
      <c r="O35" s="20"/>
      <c r="P35" s="28">
        <v>6250000</v>
      </c>
      <c r="Q35" s="21"/>
      <c r="R35" s="22"/>
      <c r="S35" s="28"/>
      <c r="T35" s="22"/>
    </row>
    <row r="36" spans="1:20" s="23" customFormat="1" ht="36" customHeight="1" x14ac:dyDescent="0.2">
      <c r="A36" s="16">
        <v>2</v>
      </c>
      <c r="B36" s="17" t="s">
        <v>70</v>
      </c>
      <c r="C36" s="18"/>
      <c r="D36" s="18"/>
      <c r="E36" s="18"/>
      <c r="F36" s="19"/>
      <c r="G36" s="21" t="s">
        <v>50</v>
      </c>
      <c r="H36" s="20" t="s">
        <v>63</v>
      </c>
      <c r="I36" s="20" t="s">
        <v>39</v>
      </c>
      <c r="J36" s="20" t="s">
        <v>89</v>
      </c>
      <c r="K36" s="20" t="s">
        <v>40</v>
      </c>
      <c r="L36" s="20" t="s">
        <v>85</v>
      </c>
      <c r="M36" s="20"/>
      <c r="N36" s="20"/>
      <c r="O36" s="20"/>
      <c r="P36" s="28">
        <v>30000000</v>
      </c>
      <c r="Q36" s="21"/>
      <c r="R36" s="22"/>
      <c r="S36" s="28">
        <v>2500000</v>
      </c>
      <c r="T36" s="45" t="s">
        <v>82</v>
      </c>
    </row>
    <row r="37" spans="1:20" s="23" customFormat="1" ht="51" x14ac:dyDescent="0.2">
      <c r="A37" s="16">
        <v>3</v>
      </c>
      <c r="B37" s="17" t="s">
        <v>71</v>
      </c>
      <c r="C37" s="18"/>
      <c r="D37" s="18"/>
      <c r="E37" s="18"/>
      <c r="F37" s="19"/>
      <c r="G37" s="21" t="s">
        <v>72</v>
      </c>
      <c r="H37" s="20" t="s">
        <v>63</v>
      </c>
      <c r="I37" s="20" t="s">
        <v>39</v>
      </c>
      <c r="J37" s="20" t="s">
        <v>89</v>
      </c>
      <c r="K37" s="20" t="s">
        <v>40</v>
      </c>
      <c r="L37" s="20"/>
      <c r="M37" s="20"/>
      <c r="N37" s="20"/>
      <c r="O37" s="20"/>
      <c r="P37" s="28">
        <v>1875000</v>
      </c>
      <c r="Q37" s="21"/>
      <c r="R37" s="22"/>
      <c r="S37" s="28"/>
      <c r="T37" s="45" t="s">
        <v>78</v>
      </c>
    </row>
    <row r="38" spans="1:20" s="23" customFormat="1" ht="36" customHeight="1" x14ac:dyDescent="0.2">
      <c r="A38" s="16">
        <v>4</v>
      </c>
      <c r="B38" s="17" t="s">
        <v>73</v>
      </c>
      <c r="C38" s="18"/>
      <c r="D38" s="18"/>
      <c r="E38" s="18"/>
      <c r="F38" s="19"/>
      <c r="G38" s="21" t="s">
        <v>74</v>
      </c>
      <c r="H38" s="20" t="s">
        <v>63</v>
      </c>
      <c r="I38" s="20" t="s">
        <v>39</v>
      </c>
      <c r="J38" s="20" t="s">
        <v>89</v>
      </c>
      <c r="K38" s="20" t="s">
        <v>68</v>
      </c>
      <c r="L38" s="20"/>
      <c r="M38" s="20"/>
      <c r="N38" s="20"/>
      <c r="O38" s="20"/>
      <c r="P38" s="28">
        <v>15000000</v>
      </c>
      <c r="Q38" s="21"/>
      <c r="R38" s="22"/>
      <c r="S38" s="28"/>
      <c r="T38" s="44" t="s">
        <v>77</v>
      </c>
    </row>
    <row r="39" spans="1:20" s="23" customFormat="1" ht="35.25" customHeight="1" x14ac:dyDescent="0.2">
      <c r="A39" s="16">
        <v>5</v>
      </c>
      <c r="B39" s="17" t="s">
        <v>51</v>
      </c>
      <c r="C39" s="18"/>
      <c r="D39" s="18"/>
      <c r="E39" s="18"/>
      <c r="F39" s="19"/>
      <c r="G39" s="21" t="s">
        <v>52</v>
      </c>
      <c r="H39" s="20" t="s">
        <v>63</v>
      </c>
      <c r="I39" s="20" t="s">
        <v>53</v>
      </c>
      <c r="J39" s="20" t="s">
        <v>89</v>
      </c>
      <c r="K39" s="20" t="s">
        <v>40</v>
      </c>
      <c r="L39" s="20"/>
      <c r="M39" s="20"/>
      <c r="N39" s="20"/>
      <c r="O39" s="20"/>
      <c r="P39" s="28">
        <v>20000000</v>
      </c>
      <c r="Q39" s="21"/>
      <c r="R39" s="22"/>
      <c r="S39" s="28"/>
      <c r="T39" s="44" t="s">
        <v>77</v>
      </c>
    </row>
    <row r="40" spans="1:20" s="23" customFormat="1" ht="14.25" x14ac:dyDescent="0.2">
      <c r="A40" s="16">
        <v>6</v>
      </c>
      <c r="B40" s="17" t="s">
        <v>54</v>
      </c>
      <c r="C40" s="18"/>
      <c r="D40" s="18"/>
      <c r="E40" s="18"/>
      <c r="F40" s="19"/>
      <c r="G40" s="62" t="s">
        <v>58</v>
      </c>
      <c r="H40" s="20"/>
      <c r="I40" s="20"/>
      <c r="J40" s="20" t="s">
        <v>89</v>
      </c>
      <c r="K40" s="20"/>
      <c r="L40" s="20"/>
      <c r="M40" s="20"/>
      <c r="N40" s="20"/>
      <c r="O40" s="20"/>
      <c r="P40" s="28"/>
      <c r="Q40" s="21"/>
      <c r="R40" s="22"/>
      <c r="S40" s="28"/>
      <c r="T40" s="22"/>
    </row>
    <row r="41" spans="1:20" s="23" customFormat="1" ht="14.25" x14ac:dyDescent="0.2">
      <c r="A41" s="16"/>
      <c r="B41" s="17" t="s">
        <v>55</v>
      </c>
      <c r="C41" s="18"/>
      <c r="D41" s="18"/>
      <c r="E41" s="18"/>
      <c r="F41" s="19"/>
      <c r="G41" s="63"/>
      <c r="H41" s="20" t="s">
        <v>63</v>
      </c>
      <c r="I41" s="20" t="s">
        <v>59</v>
      </c>
      <c r="J41" s="20" t="s">
        <v>89</v>
      </c>
      <c r="K41" s="20" t="s">
        <v>40</v>
      </c>
      <c r="L41" s="20" t="s">
        <v>60</v>
      </c>
      <c r="M41" s="20"/>
      <c r="N41" s="20"/>
      <c r="O41" s="28">
        <v>50000000</v>
      </c>
      <c r="P41" s="28"/>
      <c r="Q41" s="21"/>
      <c r="R41" s="22"/>
      <c r="S41" s="28"/>
      <c r="T41" s="44" t="s">
        <v>79</v>
      </c>
    </row>
    <row r="42" spans="1:20" s="1" customFormat="1" ht="28.5" x14ac:dyDescent="0.2">
      <c r="A42" s="3"/>
      <c r="B42" s="25" t="s">
        <v>56</v>
      </c>
      <c r="C42" s="7"/>
      <c r="D42" s="7"/>
      <c r="E42" s="7"/>
      <c r="F42" s="8"/>
      <c r="G42" s="63"/>
      <c r="H42" s="20" t="s">
        <v>63</v>
      </c>
      <c r="I42" s="20" t="s">
        <v>39</v>
      </c>
      <c r="J42" s="20" t="s">
        <v>89</v>
      </c>
      <c r="K42" s="20" t="s">
        <v>40</v>
      </c>
      <c r="L42" s="20" t="s">
        <v>60</v>
      </c>
      <c r="M42" s="4"/>
      <c r="N42" s="4"/>
      <c r="O42" s="28">
        <v>50000000</v>
      </c>
      <c r="P42" s="29"/>
      <c r="Q42" s="5"/>
      <c r="R42" s="12"/>
      <c r="S42" s="28"/>
      <c r="T42" s="46" t="s">
        <v>79</v>
      </c>
    </row>
    <row r="43" spans="1:20" s="1" customFormat="1" ht="28.5" x14ac:dyDescent="0.2">
      <c r="A43" s="3"/>
      <c r="B43" s="25" t="s">
        <v>57</v>
      </c>
      <c r="C43" s="7"/>
      <c r="D43" s="7"/>
      <c r="E43" s="7"/>
      <c r="F43" s="8"/>
      <c r="G43" s="64"/>
      <c r="H43" s="20" t="s">
        <v>63</v>
      </c>
      <c r="I43" s="20" t="s">
        <v>39</v>
      </c>
      <c r="J43" s="20" t="s">
        <v>89</v>
      </c>
      <c r="K43" s="20" t="s">
        <v>40</v>
      </c>
      <c r="L43" s="20" t="s">
        <v>61</v>
      </c>
      <c r="M43" s="4"/>
      <c r="N43" s="4"/>
      <c r="O43" s="28">
        <v>30725000</v>
      </c>
      <c r="P43" s="29"/>
      <c r="Q43" s="5"/>
      <c r="R43" s="28">
        <v>15700000</v>
      </c>
      <c r="S43" s="28"/>
      <c r="T43" s="46" t="s">
        <v>80</v>
      </c>
    </row>
    <row r="44" spans="1:20" s="1" customFormat="1" ht="15" x14ac:dyDescent="0.2">
      <c r="A44" s="3"/>
      <c r="B44" s="3"/>
      <c r="C44" s="7"/>
      <c r="D44" s="7"/>
      <c r="E44" s="7"/>
      <c r="F44" s="8"/>
      <c r="G44" s="5"/>
      <c r="H44" s="4"/>
      <c r="I44" s="4"/>
      <c r="J44" s="20"/>
      <c r="K44" s="20"/>
      <c r="L44" s="4"/>
      <c r="M44" s="4"/>
      <c r="N44" s="4"/>
      <c r="O44" s="28"/>
      <c r="P44" s="29"/>
      <c r="Q44" s="5"/>
      <c r="R44" s="12"/>
      <c r="S44" s="28"/>
      <c r="T44" s="12"/>
    </row>
    <row r="45" spans="1:20" s="15" customFormat="1" ht="15" x14ac:dyDescent="0.2">
      <c r="A45" s="14"/>
      <c r="B45" s="53" t="s">
        <v>32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5"/>
      <c r="N45" s="14"/>
      <c r="O45" s="29">
        <f>SUM(O35:O44)</f>
        <v>130725000</v>
      </c>
      <c r="P45" s="29">
        <f>SUM(P35:P44)</f>
        <v>73125000</v>
      </c>
      <c r="Q45" s="14"/>
      <c r="R45" s="29">
        <f>SUM(R35:R44)</f>
        <v>15700000</v>
      </c>
      <c r="S45" s="29">
        <f>SUM(S35:S44)</f>
        <v>2500000</v>
      </c>
      <c r="T45" s="9"/>
    </row>
    <row r="46" spans="1:20" ht="14.25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28"/>
      <c r="P46" s="30"/>
      <c r="Q46" s="10"/>
      <c r="R46" s="10"/>
      <c r="S46" s="28"/>
      <c r="T46" s="10"/>
    </row>
    <row r="47" spans="1:20" s="33" customFormat="1" ht="15" x14ac:dyDescent="0.25">
      <c r="A47" s="34"/>
      <c r="B47" s="56" t="s">
        <v>34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8"/>
      <c r="N47" s="34"/>
      <c r="O47" s="29">
        <f>O32+O45</f>
        <v>130725000</v>
      </c>
      <c r="P47" s="31">
        <f>P32+P45</f>
        <v>130725000</v>
      </c>
      <c r="Q47" s="34"/>
      <c r="R47" s="29">
        <f>R32+R45</f>
        <v>15700000</v>
      </c>
      <c r="S47" s="31">
        <f>S32+S45</f>
        <v>15818000</v>
      </c>
      <c r="T47" s="26"/>
    </row>
    <row r="50" spans="1:20" ht="15" x14ac:dyDescent="0.25">
      <c r="A50" s="42"/>
      <c r="B50" s="42"/>
    </row>
    <row r="51" spans="1:20" ht="15.75" x14ac:dyDescent="0.25">
      <c r="A51" s="42"/>
      <c r="B51" s="42"/>
      <c r="J51" s="42"/>
      <c r="K51" s="65"/>
      <c r="L51" s="65"/>
      <c r="M51" s="66" t="s">
        <v>100</v>
      </c>
      <c r="N51" s="66"/>
      <c r="O51" s="66"/>
      <c r="P51" s="66"/>
      <c r="Q51" s="66"/>
      <c r="R51" s="66"/>
      <c r="S51" s="67"/>
      <c r="T51" s="65"/>
    </row>
    <row r="52" spans="1:20" ht="15.75" x14ac:dyDescent="0.25">
      <c r="A52" s="42"/>
      <c r="B52" s="42"/>
      <c r="J52" s="42"/>
      <c r="K52" s="65"/>
      <c r="L52" s="65"/>
      <c r="M52" s="68"/>
      <c r="N52" s="68"/>
      <c r="O52" s="68"/>
      <c r="P52" s="68"/>
      <c r="Q52" s="68"/>
      <c r="R52" s="68"/>
      <c r="S52" s="67"/>
      <c r="T52" s="65"/>
    </row>
    <row r="53" spans="1:20" ht="15.75" x14ac:dyDescent="0.25">
      <c r="J53" s="42"/>
      <c r="K53" s="65"/>
      <c r="L53" s="65"/>
      <c r="M53" s="66" t="s">
        <v>91</v>
      </c>
      <c r="N53" s="66"/>
      <c r="O53" s="66"/>
      <c r="P53" s="66"/>
      <c r="Q53" s="66"/>
      <c r="R53" s="66"/>
      <c r="S53" s="67"/>
      <c r="T53" s="65"/>
    </row>
    <row r="54" spans="1:20" ht="15.75" x14ac:dyDescent="0.25">
      <c r="J54" s="42"/>
      <c r="K54" s="65"/>
      <c r="L54" s="65"/>
      <c r="M54" s="69"/>
      <c r="N54" s="69"/>
      <c r="O54" s="69"/>
      <c r="P54" s="69"/>
      <c r="Q54" s="69"/>
      <c r="R54" s="69"/>
      <c r="S54" s="67"/>
      <c r="T54" s="65"/>
    </row>
    <row r="55" spans="1:20" ht="15.75" x14ac:dyDescent="0.25">
      <c r="J55" s="42"/>
      <c r="K55" s="70" t="s">
        <v>92</v>
      </c>
      <c r="M55" s="68" t="s">
        <v>92</v>
      </c>
      <c r="N55" s="71"/>
      <c r="O55" s="68"/>
      <c r="P55" s="66" t="s">
        <v>93</v>
      </c>
      <c r="Q55" s="66"/>
      <c r="R55" s="65"/>
      <c r="S55" s="68" t="s">
        <v>94</v>
      </c>
      <c r="T55" s="65"/>
    </row>
    <row r="56" spans="1:20" ht="15.75" x14ac:dyDescent="0.25">
      <c r="G56" s="11" t="s">
        <v>81</v>
      </c>
      <c r="J56" s="42"/>
      <c r="K56" s="65"/>
      <c r="M56" s="68"/>
      <c r="N56" s="69"/>
      <c r="O56" s="68"/>
      <c r="P56" s="68"/>
      <c r="Q56" s="69"/>
      <c r="R56" s="65"/>
      <c r="S56" s="68"/>
      <c r="T56" s="65"/>
    </row>
    <row r="57" spans="1:20" ht="15.75" x14ac:dyDescent="0.25">
      <c r="J57" s="42"/>
      <c r="K57" s="65"/>
      <c r="M57" s="68"/>
      <c r="N57" s="69"/>
      <c r="O57" s="68"/>
      <c r="P57" s="68"/>
      <c r="Q57" s="69"/>
      <c r="R57" s="65"/>
      <c r="S57" s="68"/>
      <c r="T57" s="65"/>
    </row>
    <row r="58" spans="1:20" ht="15.75" x14ac:dyDescent="0.25">
      <c r="J58" s="42"/>
      <c r="K58" s="65"/>
      <c r="M58" s="72" t="s">
        <v>95</v>
      </c>
      <c r="N58" s="73"/>
      <c r="O58" s="73"/>
      <c r="P58" s="73"/>
      <c r="Q58" s="69"/>
      <c r="R58" s="65"/>
      <c r="S58" s="68"/>
      <c r="T58" s="65"/>
    </row>
    <row r="59" spans="1:20" ht="15.75" x14ac:dyDescent="0.25">
      <c r="J59" s="42"/>
      <c r="K59" s="65"/>
      <c r="M59" s="73"/>
      <c r="N59" s="73"/>
      <c r="O59" s="73"/>
      <c r="P59" s="72" t="s">
        <v>96</v>
      </c>
      <c r="Q59" s="69"/>
      <c r="R59" s="65"/>
      <c r="S59" s="68"/>
      <c r="T59" s="65"/>
    </row>
    <row r="60" spans="1:20" ht="15.75" x14ac:dyDescent="0.25">
      <c r="J60" s="42"/>
      <c r="K60" s="74" t="s">
        <v>97</v>
      </c>
      <c r="M60" s="75" t="s">
        <v>97</v>
      </c>
      <c r="N60" s="69"/>
      <c r="O60" s="76"/>
      <c r="P60" s="77" t="s">
        <v>98</v>
      </c>
      <c r="Q60" s="77"/>
      <c r="R60" s="65"/>
      <c r="S60" s="76" t="s">
        <v>99</v>
      </c>
      <c r="T60" s="65"/>
    </row>
    <row r="61" spans="1:20" ht="15.75" x14ac:dyDescent="0.25">
      <c r="J61" s="42"/>
      <c r="K61" s="65"/>
      <c r="L61" s="65"/>
      <c r="M61" s="65"/>
      <c r="N61" s="65"/>
      <c r="O61" s="65"/>
      <c r="P61" s="65"/>
      <c r="Q61" s="65"/>
      <c r="R61" s="78"/>
      <c r="S61" s="67"/>
      <c r="T61" s="65"/>
    </row>
  </sheetData>
  <mergeCells count="41">
    <mergeCell ref="M51:R51"/>
    <mergeCell ref="M53:R53"/>
    <mergeCell ref="P55:Q55"/>
    <mergeCell ref="P60:Q60"/>
    <mergeCell ref="B45:M45"/>
    <mergeCell ref="B47:M47"/>
    <mergeCell ref="T21:T22"/>
    <mergeCell ref="A24:B24"/>
    <mergeCell ref="G24:P24"/>
    <mergeCell ref="I21:I22"/>
    <mergeCell ref="J21:L21"/>
    <mergeCell ref="M21:N21"/>
    <mergeCell ref="O21:P21"/>
    <mergeCell ref="Q21:Q22"/>
    <mergeCell ref="R21:S21"/>
    <mergeCell ref="B28:C28"/>
    <mergeCell ref="F21:F22"/>
    <mergeCell ref="G21:G22"/>
    <mergeCell ref="H21:H22"/>
    <mergeCell ref="G40:G43"/>
    <mergeCell ref="A34:B34"/>
    <mergeCell ref="A21:A22"/>
    <mergeCell ref="B21:B22"/>
    <mergeCell ref="C21:C22"/>
    <mergeCell ref="D21:D22"/>
    <mergeCell ref="E21:E22"/>
    <mergeCell ref="A1:T1"/>
    <mergeCell ref="A2:T2"/>
    <mergeCell ref="A3:T3"/>
    <mergeCell ref="A18:Q18"/>
    <mergeCell ref="A19:Q19"/>
    <mergeCell ref="A6:T6"/>
    <mergeCell ref="A7:T7"/>
    <mergeCell ref="A4:T4"/>
    <mergeCell ref="A16:Q16"/>
    <mergeCell ref="A8:Q8"/>
    <mergeCell ref="A10:Q10"/>
    <mergeCell ref="A11:Q11"/>
    <mergeCell ref="A12:Q12"/>
    <mergeCell ref="A14:Q14"/>
    <mergeCell ref="A15:Q15"/>
  </mergeCells>
  <pageMargins left="0.7" right="0.7" top="0.75" bottom="0.75" header="0.3" footer="0.3"/>
  <pageSetup scale="5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lastPrinted>2023-01-30T07:11:53Z</cp:lastPrinted>
  <dcterms:created xsi:type="dcterms:W3CDTF">2022-10-03T09:45:58Z</dcterms:created>
  <dcterms:modified xsi:type="dcterms:W3CDTF">2023-02-16T04:57:16Z</dcterms:modified>
</cp:coreProperties>
</file>