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https://d.docs.live.net/fc4900bdc1abecda/1. Reality/1. Training-Cources/Dataset/2/"/>
    </mc:Choice>
  </mc:AlternateContent>
  <xr:revisionPtr revIDLastSave="2469" documentId="8_{9CFC5457-44EB-4FA4-A5C1-58406B9E62E1}" xr6:coauthVersionLast="47" xr6:coauthVersionMax="47" xr10:uidLastSave="{873D16F4-F4F4-4C3D-957C-B442152963D2}"/>
  <bookViews>
    <workbookView xWindow="-110" yWindow="-110" windowWidth="19420" windowHeight="10300" activeTab="2" xr2:uid="{0847F5D9-D763-4B22-8054-EB81DDE3B305}"/>
  </bookViews>
  <sheets>
    <sheet name="synthetic_covid19_data" sheetId="1" r:id="rId1"/>
    <sheet name="pivot" sheetId="3" r:id="rId2"/>
    <sheet name="dashboard" sheetId="2" r:id="rId3"/>
  </sheets>
  <definedNames>
    <definedName name="_xlcn.WorksheetConnection_synthetic_covid19_data.xlsxTable11" hidden="1">Table1[]</definedName>
    <definedName name="Slicer_continent">#N/A</definedName>
    <definedName name="Slicer_date__Month">#N/A</definedName>
    <definedName name="Slicer_date__Year">#N/A</definedName>
    <definedName name="Slicer_location">#N/A</definedName>
  </definedNames>
  <calcPr calcId="191029"/>
  <pivotCaches>
    <pivotCache cacheId="2688" r:id="rId4"/>
    <pivotCache cacheId="2691" r:id="rId5"/>
    <pivotCache cacheId="2736" r:id="rId6"/>
    <pivotCache cacheId="2739" r:id="rId7"/>
    <pivotCache cacheId="2742" r:id="rId8"/>
    <pivotCache cacheId="2748" r:id="rId9"/>
    <pivotCache cacheId="2751" r:id="rId10"/>
    <pivotCache cacheId="2754" r:id="rId11"/>
    <pivotCache cacheId="2757" r:id="rId12"/>
    <pivotCache cacheId="2760" r:id="rId13"/>
    <pivotCache cacheId="2763" r:id="rId14"/>
    <pivotCache cacheId="2766" r:id="rId15"/>
    <pivotCache cacheId="2769" r:id="rId16"/>
    <pivotCache cacheId="2772" r:id="rId17"/>
    <pivotCache cacheId="2775" r:id="rId18"/>
  </pivotCaches>
  <extLst>
    <ext xmlns:x14="http://schemas.microsoft.com/office/spreadsheetml/2009/9/main" uri="{876F7934-8845-4945-9796-88D515C7AA90}">
      <x14:pivotCaches>
        <pivotCache cacheId="2399"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ynthetic_covid19_data.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AC15" i="1" a="1"/>
  <c r="AC15" i="1" s="1"/>
  <c r="B19" i="3" l="1"/>
  <c r="B16" i="3"/>
  <c r="B13" i="3"/>
  <c r="B4" i="3"/>
  <c r="B10" i="3"/>
  <c r="B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76A12F-8F7A-4F6C-A8E3-264FD4CBB5A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C0610A0-A6E2-4367-A178-9F0246B63EAF}" name="WorksheetConnection_synthetic_covid19_data.xlsx!Table1" type="102" refreshedVersion="8" minRefreshableVersion="5">
    <extLst>
      <ext xmlns:x15="http://schemas.microsoft.com/office/spreadsheetml/2010/11/main" uri="{DE250136-89BD-433C-8126-D09CA5730AF9}">
        <x15:connection id="Table1" autoDelete="1">
          <x15:rangePr sourceName="_xlcn.WorksheetConnection_synthetic_covid19_data.xlsx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<sst xmlns="http://schemas.openxmlformats.org/spreadsheetml/2006/main" count="3155" uniqueCount="60">
  <si>
    <t>date</t>
  </si>
  <si>
    <t>continent</t>
  </si>
  <si>
    <t>location</t>
  </si>
  <si>
    <t>total_cases</t>
  </si>
  <si>
    <t>new_cases</t>
  </si>
  <si>
    <t>total_deaths</t>
  </si>
  <si>
    <t>new_deaths</t>
  </si>
  <si>
    <t>total_tests</t>
  </si>
  <si>
    <t>new_tests</t>
  </si>
  <si>
    <t>positive_rate</t>
  </si>
  <si>
    <t>tests_per_case</t>
  </si>
  <si>
    <t>total_vaccinations</t>
  </si>
  <si>
    <t>people_vaccinated</t>
  </si>
  <si>
    <t>people_fully_vaccinated</t>
  </si>
  <si>
    <t>hosp_patients</t>
  </si>
  <si>
    <t>icu_patients</t>
  </si>
  <si>
    <t>reproduction_rate</t>
  </si>
  <si>
    <t>stringency_index</t>
  </si>
  <si>
    <t>population</t>
  </si>
  <si>
    <t>population_density</t>
  </si>
  <si>
    <t>median_age</t>
  </si>
  <si>
    <t>aged_65_older</t>
  </si>
  <si>
    <t>aged_70_older</t>
  </si>
  <si>
    <t>gdp_per_capita</t>
  </si>
  <si>
    <t>extreme_poverty</t>
  </si>
  <si>
    <t>cardiovasc_death_rate</t>
  </si>
  <si>
    <t>diabetes_prevalence</t>
  </si>
  <si>
    <t>Asia</t>
  </si>
  <si>
    <t>India</t>
  </si>
  <si>
    <t>North America</t>
  </si>
  <si>
    <t>Russia</t>
  </si>
  <si>
    <t>Europe</t>
  </si>
  <si>
    <t>Canada</t>
  </si>
  <si>
    <t>Germany</t>
  </si>
  <si>
    <t>USA</t>
  </si>
  <si>
    <t>France</t>
  </si>
  <si>
    <t>Brazil</t>
  </si>
  <si>
    <t>Italy</t>
  </si>
  <si>
    <t>South America</t>
  </si>
  <si>
    <t>Japan</t>
  </si>
  <si>
    <t>UK</t>
  </si>
  <si>
    <t>Sum of total_cases</t>
  </si>
  <si>
    <t>Grand Total</t>
  </si>
  <si>
    <t>2020</t>
  </si>
  <si>
    <t>2021</t>
  </si>
  <si>
    <t>2022</t>
  </si>
  <si>
    <t>Row Labels</t>
  </si>
  <si>
    <t>Sum of total_deaths</t>
  </si>
  <si>
    <t>Sum of total_vaccinations</t>
  </si>
  <si>
    <t>Average of positive_rate</t>
  </si>
  <si>
    <t>Sum of total_tests</t>
  </si>
  <si>
    <t>Average of reproduction_rate</t>
  </si>
  <si>
    <t>Average of gdp_per_capita</t>
  </si>
  <si>
    <t>Average of stringency_index</t>
  </si>
  <si>
    <t>Location</t>
  </si>
  <si>
    <t>Average of GDP per Capita</t>
  </si>
  <si>
    <t>Total Vaccinations</t>
  </si>
  <si>
    <t>Average of Reproduction Rate</t>
  </si>
  <si>
    <t>Average of Stringency Index</t>
  </si>
  <si>
    <t>Continent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</si>
</sst>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164" formatCode="0.0000"/>
    <numFmt numFmtId="165" formatCode="0.000"/>
    <numFmt numFmtId="166" formatCode="#,##0.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1" fontId="1" fillId="0" borderId="0" applyFont="0" applyFill="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41" fontId="0" fillId="0" borderId="0" xfId="42" applyFont="1"/>
    <xf numFmtId="165" fontId="0" fillId="0" borderId="0" xfId="0" applyNumberFormat="1"/>
    <xf numFmtId="0" fontId="0" fillId="0" borderId="0" xfId="0" applyAlignment="1">
      <alignment horizontal="center" vertical="center"/>
    </xf>
    <xf numFmtId="3" fontId="0" fillId="0" borderId="0" xfId="0" applyNumberFormat="1"/>
    <xf numFmtId="3" fontId="0" fillId="0" borderId="0" xfId="42" applyNumberFormat="1" applyFont="1"/>
    <xf numFmtId="0" fontId="18" fillId="0" borderId="0" xfId="0" pivotButton="1" applyFont="1" applyAlignment="1">
      <alignment horizontal="center" vertical="center"/>
    </xf>
    <xf numFmtId="0" fontId="18" fillId="0" borderId="0" xfId="0" applyFont="1" applyAlignment="1">
      <alignment horizontal="center" vertical="center" wrapText="1"/>
    </xf>
    <xf numFmtId="0" fontId="18" fillId="0" borderId="0" xfId="0" applyFont="1" applyAlignment="1">
      <alignment horizontal="center" vertical="center"/>
    </xf>
    <xf numFmtId="166" fontId="18" fillId="0" borderId="0" xfId="0" applyNumberFormat="1" applyFont="1" applyAlignment="1">
      <alignment horizontal="center" vertical="center"/>
    </xf>
    <xf numFmtId="3" fontId="18" fillId="0" borderId="0" xfId="0" applyNumberFormat="1" applyFont="1" applyAlignment="1">
      <alignment horizontal="center" vertical="center"/>
    </xf>
    <xf numFmtId="165" fontId="18" fillId="0" borderId="0" xfId="0" applyNumberFormat="1" applyFont="1" applyAlignment="1">
      <alignment horizontal="center" vertical="center"/>
    </xf>
    <xf numFmtId="165" fontId="18" fillId="0" borderId="0" xfId="0" pivotButton="1" applyNumberFormat="1" applyFont="1" applyAlignment="1">
      <alignment horizontal="center" vertical="center"/>
    </xf>
    <xf numFmtId="165" fontId="18" fillId="0" borderId="0" xfId="0" applyNumberFormat="1" applyFont="1" applyAlignment="1">
      <alignment horizontal="center" vertical="center" wrapText="1"/>
    </xf>
    <xf numFmtId="164" fontId="18" fillId="0" borderId="0" xfId="0" applyNumberFormat="1" applyFont="1" applyAlignment="1">
      <alignment horizontal="center" vertical="center"/>
    </xf>
    <xf numFmtId="0" fontId="0" fillId="0" borderId="0" xfId="0" applyNumberFormat="1"/>
    <xf numFmtId="0" fontId="18" fillId="0" borderId="0" xfId="0" applyNumberFormat="1" applyFont="1" applyAlignment="1">
      <alignment horizontal="center" vertical="center" wrapText="1"/>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42" builtinId="6"/>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09">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 formatCode="#,##0"/>
    </dxf>
    <dxf>
      <numFmt numFmtId="3" formatCode="#,##0"/>
    </dxf>
    <dxf>
      <numFmt numFmtId="3" formatCode="#,##0"/>
    </dxf>
    <dxf>
      <numFmt numFmtId="3"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3" formatCode="#,##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0" formatCode="General"/>
    </dxf>
    <dxf>
      <numFmt numFmtId="0" formatCode="General"/>
      <border diagonalUp="0" diagonalDown="0">
        <left/>
        <right style="thin">
          <color indexed="64"/>
        </right>
        <top style="thin">
          <color indexed="64"/>
        </top>
        <bottom style="thin">
          <color indexed="64"/>
        </bottom>
        <vertical/>
        <horizontal/>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0" formatCode="General"/>
    </dxf>
    <dxf>
      <numFmt numFmtId="1" formatCode="0"/>
    </dxf>
    <dxf>
      <numFmt numFmtId="3" formatCode="#,##0"/>
    </dxf>
    <dxf>
      <numFmt numFmtId="3" formatCode="#,##0"/>
    </dxf>
    <dxf>
      <numFmt numFmtId="1" formatCode="0"/>
    </dxf>
    <dxf>
      <numFmt numFmtId="1" formatCode="0"/>
    </dxf>
    <dxf>
      <numFmt numFmtId="3" formatCode="#,##0"/>
    </dxf>
    <dxf>
      <numFmt numFmtId="3" formatCode="#,##0"/>
    </dxf>
    <dxf>
      <numFmt numFmtId="1" formatCode="0"/>
    </dxf>
    <dxf>
      <numFmt numFmtId="1"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164" formatCode="0.0000"/>
    </dxf>
    <dxf>
      <numFmt numFmtId="3" formatCode="#,##0"/>
    </dxf>
    <dxf>
      <numFmt numFmtId="3" formatCode="#,##0"/>
    </dxf>
    <dxf>
      <numFmt numFmtId="1" formatCode="0"/>
    </dxf>
    <dxf>
      <numFmt numFmtId="1" formatCode="0"/>
    </dxf>
    <dxf>
      <numFmt numFmtId="33" formatCode="_-* #,##0_-;\-* #,##0_-;_-* &quot;-&quot;_-;_-@_-"/>
    </dxf>
    <dxf>
      <numFmt numFmtId="3" formatCode="#,##0"/>
    </dxf>
    <dxf>
      <numFmt numFmtId="3" formatCode="#,##0"/>
    </dxf>
    <dxf>
      <numFmt numFmtId="165" formatCode="0.000"/>
    </dxf>
    <dxf>
      <numFmt numFmtId="165" formatCode="0.000"/>
    </dxf>
    <dxf>
      <numFmt numFmtId="165" formatCode="0.000"/>
    </dxf>
    <dxf>
      <numFmt numFmtId="165" formatCode="0.000"/>
    </dxf>
    <dxf>
      <numFmt numFmtId="165" formatCode="0.000"/>
    </dxf>
    <dxf>
      <numFmt numFmtId="165" formatCode="0.000"/>
    </dxf>
    <dxf>
      <alignment horizontal="center"/>
    </dxf>
    <dxf>
      <alignment horizontal="center"/>
    </dxf>
    <dxf>
      <alignment horizontal="center"/>
    </dxf>
    <dxf>
      <alignment vertical="center"/>
    </dxf>
    <dxf>
      <alignment vertical="center"/>
    </dxf>
    <dxf>
      <alignment vertical="center"/>
    </dxf>
    <dxf>
      <numFmt numFmtId="0" formatCode="General"/>
      <alignment horizontal="center" vertical="center" wrapText="1"/>
    </dxf>
    <dxf>
      <alignment wrapText="1"/>
    </dxf>
    <dxf>
      <alignment horizontal="center"/>
    </dxf>
    <dxf>
      <alignment vertical="center"/>
    </dxf>
    <dxf>
      <alignment horizontal="center"/>
    </dxf>
    <dxf>
      <alignment vertical="center"/>
    </dxf>
    <dxf>
      <alignment horizontal="center"/>
    </dxf>
    <dxf>
      <alignment vertical="center"/>
    </dxf>
    <dxf>
      <font>
        <sz val="14"/>
      </font>
    </dxf>
    <dxf>
      <numFmt numFmtId="164" formatCode="0.0000"/>
    </dxf>
    <dxf>
      <font>
        <sz val="20"/>
      </font>
    </dxf>
    <dxf>
      <font>
        <sz val="20"/>
      </font>
    </dxf>
    <dxf>
      <font>
        <sz val="20"/>
      </font>
    </dxf>
    <dxf>
      <font>
        <sz val="20"/>
      </font>
    </dxf>
    <dxf>
      <font>
        <sz val="20"/>
      </font>
    </dxf>
    <dxf>
      <font>
        <sz val="20"/>
      </font>
    </dxf>
    <dxf>
      <alignment wrapText="1"/>
    </dxf>
    <dxf>
      <numFmt numFmtId="33" formatCode="_-* #,##0_-;\-* #,##0_-;_-* &quot;-&quot;_-;_-@_-"/>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horizontal="center"/>
    </dxf>
    <dxf>
      <alignment vertical="center"/>
    </dxf>
    <dxf>
      <alignment vertical="top"/>
    </dxf>
    <dxf>
      <alignment horizontal="right"/>
    </dxf>
    <dxf>
      <alignment horizontal="center"/>
    </dxf>
    <dxf>
      <alignment vertical="center"/>
    </dxf>
    <dxf>
      <numFmt numFmtId="165" formatCode="0.000"/>
    </dxf>
    <dxf>
      <alignment horizontal="center"/>
    </dxf>
    <dxf>
      <alignment vertical="center"/>
    </dxf>
    <dxf>
      <alignment horizontal="left"/>
    </dxf>
    <dxf>
      <numFmt numFmtId="33" formatCode="_-* #,##0_-;\-* #,##0_-;_-* &quot;-&quot;_-;_-@_-"/>
    </dxf>
    <dxf>
      <alignment horizontal="left" relativeIndent="1"/>
    </dxf>
    <dxf>
      <alignment relativeIndent="-1"/>
    </dxf>
    <dxf>
      <alignment relativeIndent="1"/>
    </dxf>
    <dxf>
      <alignment relativeIndent="1"/>
    </dxf>
    <dxf>
      <numFmt numFmtId="1" formatCode="0"/>
    </dxf>
    <dxf>
      <numFmt numFmtId="3" formatCode="#,##0"/>
    </dxf>
    <dxf>
      <numFmt numFmtId="165" formatCode="0.000"/>
    </dxf>
    <dxf>
      <alignment horizontal="center"/>
    </dxf>
    <dxf>
      <alignment wrapText="1"/>
    </dxf>
    <dxf>
      <alignment wrapText="1"/>
    </dxf>
    <dxf>
      <alignment vertical="center"/>
    </dxf>
    <dxf>
      <alignment horizontal="center" indent="0"/>
    </dxf>
    <dxf>
      <font>
        <sz val="14"/>
      </font>
    </dxf>
    <dxf>
      <numFmt numFmtId="166" formatCode="#,##0.000"/>
    </dxf>
    <dxf>
      <font>
        <sz val="20"/>
      </font>
    </dxf>
    <dxf>
      <font>
        <sz val="20"/>
      </font>
    </dxf>
    <dxf>
      <font>
        <sz val="20"/>
      </font>
    </dxf>
    <dxf>
      <font>
        <sz val="20"/>
      </font>
    </dxf>
    <dxf>
      <font>
        <sz val="20"/>
      </font>
    </dxf>
    <dxf>
      <font>
        <sz val="20"/>
      </font>
    </dxf>
    <dxf>
      <numFmt numFmtId="19" formatCode="dd/mm/yyyy"/>
    </dxf>
    <dxf>
      <font>
        <b/>
        <color theme="1"/>
      </font>
      <border>
        <bottom style="thin">
          <color theme="4"/>
        </bottom>
        <vertical/>
        <horizontal/>
      </border>
    </dxf>
    <dxf>
      <font>
        <sz val="14"/>
        <color theme="2"/>
        <name val="Aptos Narrow"/>
        <family val="2"/>
        <scheme val="minor"/>
      </font>
      <border diagonalUp="0" diagonalDown="0">
        <left/>
        <right/>
        <top/>
        <bottom/>
        <vertical/>
        <horizontal/>
      </border>
    </dxf>
    <dxf>
      <border>
        <horizontal/>
      </border>
    </dxf>
    <dxf>
      <border>
        <top style="thin">
          <color theme="9"/>
        </top>
        <bottom style="thin">
          <color theme="9"/>
        </bottom>
      </border>
    </dxf>
    <dxf>
      <border>
        <top style="thin">
          <color theme="9"/>
        </top>
        <bottom style="thin">
          <color theme="9"/>
        </bottom>
      </border>
    </dxf>
    <dxf>
      <font>
        <b/>
        <color theme="9"/>
      </font>
      <border diagonalUp="0" diagonalDown="0">
        <left/>
        <right/>
        <top/>
        <bottom/>
        <vertical/>
        <horizontal/>
      </border>
    </dxf>
    <dxf>
      <font>
        <b/>
        <color theme="1"/>
      </font>
      <border diagonalUp="0" diagonalDown="0">
        <left/>
        <right/>
        <top/>
        <bottom/>
        <vertical/>
        <horizontal/>
      </border>
    </dxf>
    <dxf>
      <font>
        <b/>
        <color theme="9"/>
      </font>
    </dxf>
    <dxf>
      <font>
        <b/>
        <color theme="1"/>
      </font>
    </dxf>
    <dxf>
      <fill>
        <patternFill patternType="solid">
          <fgColor theme="9" tint="0.79998168889431442"/>
          <bgColor theme="9" tint="0.79998168889431442"/>
        </patternFill>
      </fill>
      <border>
        <left style="thin">
          <color theme="9" tint="0.59999389629810485"/>
        </left>
        <right style="thin">
          <color theme="9" tint="0.59999389629810485"/>
        </right>
        <top style="thin">
          <color theme="9" tint="0.59999389629810485"/>
        </top>
        <bottom style="thin">
          <color theme="9" tint="0.59999389629810485"/>
        </bottom>
        <vertical style="thin">
          <color theme="9" tint="0.59999389629810485"/>
        </vertical>
        <horizontal style="thin">
          <color theme="9" tint="0.59999389629810485"/>
        </horizontal>
      </border>
    </dxf>
    <dxf>
      <fill>
        <patternFill patternType="solid">
          <fgColor theme="9" tint="0.79998168889431442"/>
          <bgColor theme="9" tint="0.79998168889431442"/>
        </patternFill>
      </fill>
      <border>
        <top style="thin">
          <color theme="9" tint="0.59999389629810485"/>
        </top>
        <bottom style="thin">
          <color theme="9" tint="0.59999389629810485"/>
        </bottom>
      </border>
    </dxf>
    <dxf>
      <font>
        <b/>
        <color theme="1"/>
      </font>
      <fill>
        <patternFill patternType="solid">
          <fgColor theme="0"/>
          <bgColor theme="0"/>
        </patternFill>
      </fill>
      <border>
        <top style="thin">
          <color theme="9"/>
        </top>
        <bottom/>
      </border>
    </dxf>
    <dxf>
      <font>
        <b/>
        <color theme="1"/>
      </font>
      <border>
        <top/>
        <bottom style="thin">
          <color theme="9"/>
        </bottom>
      </border>
    </dxf>
    <dxf>
      <font>
        <color theme="1"/>
      </font>
      <border>
        <horizontal style="thin">
          <color theme="9" tint="0.79998168889431442"/>
        </horizontal>
      </border>
    </dxf>
  </dxfs>
  <tableStyles count="3" defaultTableStyle="TableStyleMedium2" defaultPivotStyle="PivotStyleLight16">
    <tableStyle name="PivotStyleLight7 2" table="0" count="11" xr9:uid="{DEF991D4-D24F-4512-A8F9-33B4F8B35432}">
      <tableStyleElement type="wholeTable" dxfId="2208"/>
      <tableStyleElement type="headerRow" dxfId="2207"/>
      <tableStyleElement type="totalRow" dxfId="2206"/>
      <tableStyleElement type="firstRowStripe" dxfId="2205"/>
      <tableStyleElement type="firstColumnStripe" dxfId="2204"/>
      <tableStyleElement type="firstSubtotalRow" dxfId="2203"/>
      <tableStyleElement type="secondSubtotalRow" dxfId="2202"/>
      <tableStyleElement type="firstRowSubheading" dxfId="2201"/>
      <tableStyleElement type="secondRowSubheading" dxfId="2200"/>
      <tableStyleElement type="pageFieldLabels" dxfId="2199"/>
      <tableStyleElement type="pageFieldValues" dxfId="2198"/>
    </tableStyle>
    <tableStyle name="PivotTable Style 1" table="0" count="1" xr9:uid="{47686A3F-D874-422E-A671-265B4C7CA5EA}">
      <tableStyleElement type="wholeTable" dxfId="2197"/>
    </tableStyle>
    <tableStyle name="SlicerStyleDark1 2" pivot="0" table="0" count="10" xr9:uid="{1289742E-D1A4-41B2-89C9-CA38446F548E}">
      <tableStyleElement type="wholeTable" dxfId="2196"/>
      <tableStyleElement type="headerRow" dxfId="2195"/>
    </tableStyle>
  </tableStyles>
  <colors>
    <mruColors>
      <color rgb="FF333333"/>
      <color rgb="FF003366"/>
      <color rgb="FF2CA02C"/>
      <color rgb="FFD62728"/>
      <color rgb="FF1F77B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9"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9"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4.xml"/><Relationship Id="rId28" Type="http://schemas.openxmlformats.org/officeDocument/2006/relationships/sheetMetadata" Target="metadata.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3.xml"/><Relationship Id="rId27" Type="http://schemas.openxmlformats.org/officeDocument/2006/relationships/sharedStrings" Target="sharedString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[synthetic_covid19_data.xlsx]pivot!TotalDeathsbyDate</c:name>
    <c:fmtId val="2"/>
  </c:pivotSource>
  <c:chart>
    <c:title>
      <c:tx>
        <c:rich>
          <a:bodyPr rot="0" spcFirstLastPara="1" vertOverflow="ellipsis" vert="horz" wrap="square" anchor="ctr" anchorCtr="1"/>
          <a:lstStyle/>
          <a:p>
            <a:pPr algn="ctr" rtl="0">
              <a:defRPr lang="en-US" sz="2400" b="1" i="0" u="none" strike="noStrike" kern="1200" cap="all" spc="100" normalizeH="0" baseline="0">
                <a:solidFill>
                  <a:schemeClr val="accent6">
                    <a:lumMod val="50000"/>
                  </a:schemeClr>
                </a:solidFill>
                <a:latin typeface="+mn-lt"/>
                <a:ea typeface="+mn-ea"/>
                <a:cs typeface="+mn-cs"/>
              </a:defRPr>
            </a:pPr>
            <a:r>
              <a:rPr lang="en-US" sz="2400" b="1" i="0" u="none" strike="noStrike" kern="1200" cap="all" spc="100" normalizeH="0" baseline="0">
                <a:solidFill>
                  <a:schemeClr val="accent6">
                    <a:lumMod val="50000"/>
                  </a:schemeClr>
                </a:solidFill>
                <a:latin typeface="+mn-lt"/>
                <a:ea typeface="+mn-ea"/>
                <a:cs typeface="+mn-cs"/>
              </a:rPr>
              <a:t>Total Death by Year</a:t>
            </a:r>
          </a:p>
        </c:rich>
      </c:tx>
      <c:overlay val="0"/>
      <c:spPr>
        <a:noFill/>
        <a:ln>
          <a:noFill/>
        </a:ln>
        <a:effectLst/>
      </c:spPr>
      <c:txPr>
        <a:bodyPr rot="0" spcFirstLastPara="1" vertOverflow="ellipsis" vert="horz" wrap="square" anchor="ctr" anchorCtr="1"/>
        <a:lstStyle/>
        <a:p>
          <a:pPr algn="ctr" rtl="0">
            <a:defRPr lang="en-US" sz="2400" b="1" i="0" u="none" strike="noStrike" kern="1200" cap="all" spc="100" normalizeH="0" baseline="0">
              <a:solidFill>
                <a:schemeClr val="accent6">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accent6">
                <a:lumMod val="50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
        <c:idx val="3"/>
        <c:spPr>
          <a:ln w="25400" cap="rnd">
            <a:solidFill>
              <a:schemeClr val="accent6">
                <a:lumMod val="50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pivotFmt>
    </c:pivotFmts>
    <c:plotArea>
      <c:layout/>
      <c:lineChart>
        <c:grouping val="stacked"/>
        <c:varyColors val="0"/>
        <c:ser>
          <c:idx val="0"/>
          <c:order val="0"/>
          <c:tx>
            <c:strRef>
              <c:f>pivot!$E$9</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Pt>
            <c:idx val="1"/>
            <c:marker>
              <c:symbol val="circle"/>
              <c:size val="14"/>
              <c:spPr>
                <a:solidFill>
                  <a:schemeClr val="accent1"/>
                </a:solidFill>
                <a:ln>
                  <a:noFill/>
                </a:ln>
                <a:effectLst/>
              </c:spPr>
            </c:marker>
            <c:bubble3D val="0"/>
            <c:spPr>
              <a:ln w="25400" cap="rnd">
                <a:solidFill>
                  <a:schemeClr val="accent6">
                    <a:lumMod val="50000"/>
                  </a:schemeClr>
                </a:solidFill>
                <a:round/>
              </a:ln>
              <a:effectLst>
                <a:outerShdw dist="25400" dir="2700000" algn="tl" rotWithShape="0">
                  <a:schemeClr val="accent1"/>
                </a:outerShdw>
              </a:effectLst>
            </c:spPr>
            <c:extLst>
              <c:ext xmlns:c16="http://schemas.microsoft.com/office/drawing/2014/chart" uri="{C3380CC4-5D6E-409C-BE32-E72D297353CC}">
                <c16:uniqueId val="{00000000-5D27-46F2-A45C-3C32878DCA0D}"/>
              </c:ext>
            </c:extLst>
          </c:dPt>
          <c:dPt>
            <c:idx val="2"/>
            <c:marker>
              <c:symbol val="circle"/>
              <c:size val="14"/>
              <c:spPr>
                <a:solidFill>
                  <a:schemeClr val="accent1"/>
                </a:solidFill>
                <a:ln>
                  <a:noFill/>
                </a:ln>
                <a:effectLst/>
              </c:spPr>
            </c:marker>
            <c:bubble3D val="0"/>
            <c:spPr>
              <a:ln w="25400" cap="rnd">
                <a:solidFill>
                  <a:schemeClr val="accent6">
                    <a:lumMod val="50000"/>
                  </a:schemeClr>
                </a:solidFill>
                <a:round/>
              </a:ln>
              <a:effectLst>
                <a:outerShdw dist="25400" dir="2700000" algn="tl" rotWithShape="0">
                  <a:schemeClr val="accent1"/>
                </a:outerShdw>
              </a:effectLst>
            </c:spPr>
            <c:extLst>
              <c:ext xmlns:c16="http://schemas.microsoft.com/office/drawing/2014/chart" uri="{C3380CC4-5D6E-409C-BE32-E72D297353CC}">
                <c16:uniqueId val="{00000001-5D27-46F2-A45C-3C32878DCA0D}"/>
              </c:ext>
            </c:extLst>
          </c:dPt>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pivot!$D$10:$D$13</c:f>
              <c:strCache>
                <c:ptCount val="3"/>
                <c:pt idx="0">
                  <c:v>2020</c:v>
                </c:pt>
                <c:pt idx="1">
                  <c:v>2021</c:v>
                </c:pt>
                <c:pt idx="2">
                  <c:v>2022</c:v>
                </c:pt>
              </c:strCache>
            </c:strRef>
          </c:cat>
          <c:val>
            <c:numRef>
              <c:f>pivot!$E$10:$E$13</c:f>
              <c:numCache>
                <c:formatCode>#,##0</c:formatCode>
                <c:ptCount val="3"/>
                <c:pt idx="0">
                  <c:v>260919800</c:v>
                </c:pt>
                <c:pt idx="1">
                  <c:v>252015566</c:v>
                </c:pt>
                <c:pt idx="2">
                  <c:v>243574853</c:v>
                </c:pt>
              </c:numCache>
            </c:numRef>
          </c:val>
          <c:smooth val="0"/>
          <c:extLst>
            <c:ext xmlns:c16="http://schemas.microsoft.com/office/drawing/2014/chart" uri="{C3380CC4-5D6E-409C-BE32-E72D297353CC}">
              <c16:uniqueId val="{00000000-70D5-4FD8-BEF2-DF23BBEB0279}"/>
            </c:ext>
          </c:extLst>
        </c:ser>
        <c:dLbls>
          <c:dLblPos val="ctr"/>
          <c:showLegendKey val="0"/>
          <c:showVal val="1"/>
          <c:showCatName val="0"/>
          <c:showSerName val="0"/>
          <c:showPercent val="0"/>
          <c:showBubbleSize val="0"/>
        </c:dLbls>
        <c:dropLines>
          <c:spPr>
            <a:ln w="9525" cap="flat" cmpd="sng" algn="ct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round/>
            </a:ln>
            <a:effectLst/>
          </c:spPr>
        </c:dropLines>
        <c:marker val="1"/>
        <c:smooth val="0"/>
        <c:axId val="1491418992"/>
        <c:axId val="321884816"/>
      </c:lineChart>
      <c:catAx>
        <c:axId val="1491418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600" b="0" i="0" u="none" strike="noStrike" kern="1200" spc="30" baseline="0">
                <a:solidFill>
                  <a:schemeClr val="accent6">
                    <a:lumMod val="50000"/>
                  </a:schemeClr>
                </a:solidFill>
                <a:latin typeface="+mn-lt"/>
                <a:ea typeface="+mn-ea"/>
                <a:cs typeface="+mn-cs"/>
              </a:defRPr>
            </a:pPr>
            <a:endParaRPr lang="en-US"/>
          </a:p>
        </c:txPr>
        <c:crossAx val="321884816"/>
        <c:crosses val="autoZero"/>
        <c:auto val="1"/>
        <c:lblAlgn val="ctr"/>
        <c:lblOffset val="100"/>
        <c:noMultiLvlLbl val="0"/>
      </c:catAx>
      <c:valAx>
        <c:axId val="321884816"/>
        <c:scaling>
          <c:orientation val="minMax"/>
        </c:scaling>
        <c:delete val="1"/>
        <c:axPos val="l"/>
        <c:numFmt formatCode="#,##0" sourceLinked="1"/>
        <c:majorTickMark val="none"/>
        <c:minorTickMark val="none"/>
        <c:tickLblPos val="nextTo"/>
        <c:crossAx val="149141899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[synthetic_covid19_data.xlsx]pivot!TotalVaccinbyDate</c:name>
    <c:fmtId val="2"/>
  </c:pivotSource>
  <c:chart>
    <c:title>
      <c:tx>
        <c:rich>
          <a:bodyPr rot="0" spcFirstLastPara="1" vertOverflow="ellipsis" vert="horz" wrap="square" anchor="ctr" anchorCtr="1"/>
          <a:lstStyle/>
          <a:p>
            <a:pPr algn="ctr" rtl="0">
              <a:defRPr lang="en-US" sz="2400" b="1" i="0" u="none" strike="noStrike" kern="1200" cap="all" spc="100" normalizeH="0" baseline="0">
                <a:solidFill>
                  <a:schemeClr val="accent6">
                    <a:lumMod val="50000"/>
                  </a:schemeClr>
                </a:solidFill>
                <a:latin typeface="+mn-lt"/>
                <a:ea typeface="+mn-ea"/>
                <a:cs typeface="+mn-cs"/>
              </a:defRPr>
            </a:pPr>
            <a:r>
              <a:rPr lang="en-US" sz="2400" b="1" i="0" u="none" strike="noStrike" kern="1200" cap="all" spc="100" normalizeH="0" baseline="0">
                <a:solidFill>
                  <a:schemeClr val="accent6">
                    <a:lumMod val="50000"/>
                  </a:schemeClr>
                </a:solidFill>
                <a:latin typeface="+mn-lt"/>
                <a:ea typeface="+mn-ea"/>
                <a:cs typeface="+mn-cs"/>
              </a:rPr>
              <a:t>Total Vaccinations by Year</a:t>
            </a:r>
          </a:p>
        </c:rich>
      </c:tx>
      <c:overlay val="0"/>
      <c:spPr>
        <a:noFill/>
        <a:ln>
          <a:noFill/>
        </a:ln>
        <a:effectLst/>
      </c:spPr>
      <c:txPr>
        <a:bodyPr rot="0" spcFirstLastPara="1" vertOverflow="ellipsis" vert="horz" wrap="square" anchor="ctr" anchorCtr="1"/>
        <a:lstStyle/>
        <a:p>
          <a:pPr algn="ctr" rtl="0">
            <a:defRPr lang="en-US" sz="2400" b="1" i="0" u="none" strike="noStrike" kern="1200" cap="all" spc="100" normalizeH="0" baseline="0">
              <a:solidFill>
                <a:schemeClr val="accent6">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solidFill>
              <a:schemeClr val="accent6">
                <a:lumMod val="50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pivot!$E$15</c:f>
              <c:strCache>
                <c:ptCount val="1"/>
                <c:pt idx="0">
                  <c:v>Total</c:v>
                </c:pt>
              </c:strCache>
            </c:strRef>
          </c:tx>
          <c:spPr>
            <a:ln w="25400" cap="rnd">
              <a:solidFill>
                <a:schemeClr val="accent6">
                  <a:lumMod val="50000"/>
                </a:schemeClr>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pivot!$D$16:$D$19</c:f>
              <c:strCache>
                <c:ptCount val="3"/>
                <c:pt idx="0">
                  <c:v>2020</c:v>
                </c:pt>
                <c:pt idx="1">
                  <c:v>2021</c:v>
                </c:pt>
                <c:pt idx="2">
                  <c:v>2022</c:v>
                </c:pt>
              </c:strCache>
            </c:strRef>
          </c:cat>
          <c:val>
            <c:numRef>
              <c:f>pivot!$E$16:$E$19</c:f>
              <c:numCache>
                <c:formatCode>#,##0</c:formatCode>
                <c:ptCount val="3"/>
                <c:pt idx="0">
                  <c:v>53239345672</c:v>
                </c:pt>
                <c:pt idx="1">
                  <c:v>50440030897</c:v>
                </c:pt>
                <c:pt idx="2">
                  <c:v>47960580486</c:v>
                </c:pt>
              </c:numCache>
            </c:numRef>
          </c:val>
          <c:smooth val="0"/>
          <c:extLst>
            <c:ext xmlns:c16="http://schemas.microsoft.com/office/drawing/2014/chart" uri="{C3380CC4-5D6E-409C-BE32-E72D297353CC}">
              <c16:uniqueId val="{00000000-DD40-4358-A744-080BF3F22425}"/>
            </c:ext>
          </c:extLst>
        </c:ser>
        <c:dLbls>
          <c:dLblPos val="ctr"/>
          <c:showLegendKey val="0"/>
          <c:showVal val="1"/>
          <c:showCatName val="0"/>
          <c:showSerName val="0"/>
          <c:showPercent val="0"/>
          <c:showBubbleSize val="0"/>
        </c:dLbls>
        <c:dropLines>
          <c:spPr>
            <a:ln w="9525" cap="flat" cmpd="sng" algn="ct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round/>
            </a:ln>
            <a:effectLst/>
          </c:spPr>
        </c:dropLines>
        <c:marker val="1"/>
        <c:smooth val="0"/>
        <c:axId val="1690266320"/>
        <c:axId val="1673670976"/>
      </c:lineChart>
      <c:catAx>
        <c:axId val="169026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600" b="0" i="0" u="none" strike="noStrike" kern="1200" spc="30" baseline="0">
                <a:solidFill>
                  <a:schemeClr val="accent6">
                    <a:lumMod val="50000"/>
                  </a:schemeClr>
                </a:solidFill>
                <a:latin typeface="+mn-lt"/>
                <a:ea typeface="+mn-ea"/>
                <a:cs typeface="+mn-cs"/>
              </a:defRPr>
            </a:pPr>
            <a:endParaRPr lang="en-US"/>
          </a:p>
        </c:txPr>
        <c:crossAx val="1673670976"/>
        <c:crosses val="autoZero"/>
        <c:auto val="1"/>
        <c:lblAlgn val="ctr"/>
        <c:lblOffset val="100"/>
        <c:noMultiLvlLbl val="0"/>
      </c:catAx>
      <c:valAx>
        <c:axId val="1673670976"/>
        <c:scaling>
          <c:orientation val="minMax"/>
        </c:scaling>
        <c:delete val="1"/>
        <c:axPos val="l"/>
        <c:numFmt formatCode="#,##0" sourceLinked="1"/>
        <c:majorTickMark val="none"/>
        <c:minorTickMark val="none"/>
        <c:tickLblPos val="nextTo"/>
        <c:crossAx val="16902663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[synthetic_covid19_data.xlsx]pivot!Top10TotalCase</c:name>
    <c:fmtId val="2"/>
  </c:pivotSource>
  <c:chart>
    <c:title>
      <c:tx>
        <c:rich>
          <a:bodyPr rot="0" spcFirstLastPara="1" vertOverflow="ellipsis" vert="horz" wrap="square" anchor="ctr" anchorCtr="1"/>
          <a:lstStyle/>
          <a:p>
            <a:pPr>
              <a:defRPr sz="2400" b="1" i="0" u="none" strike="noStrike" kern="1200" spc="0" baseline="0">
                <a:solidFill>
                  <a:schemeClr val="accent6">
                    <a:lumMod val="50000"/>
                  </a:schemeClr>
                </a:solidFill>
                <a:latin typeface="+mn-lt"/>
                <a:ea typeface="+mn-ea"/>
                <a:cs typeface="+mn-cs"/>
              </a:defRPr>
            </a:pPr>
            <a:r>
              <a:rPr lang="en-US" sz="2400" b="1">
                <a:solidFill>
                  <a:schemeClr val="accent6">
                    <a:lumMod val="50000"/>
                  </a:schemeClr>
                </a:solidFill>
              </a:rPr>
              <a:t>TOP 10 COUNTRIES BY TOTAL CASES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t="100000" r="100000"/>
            </a:path>
            <a:tileRect l="-100000" b="-100000"/>
          </a:gradFill>
          <a:ln>
            <a:noFill/>
          </a:ln>
          <a:effectLst/>
        </c:spPr>
        <c:marker>
          <c:symbol val="none"/>
        </c:marker>
        <c:dLbl>
          <c:idx val="0"/>
          <c:spPr>
            <a:noFill/>
            <a:ln>
              <a:noFill/>
            </a:ln>
            <a:effectLst/>
          </c:spPr>
          <c:txPr>
            <a:bodyPr rot="0" spcFirstLastPara="1" vertOverflow="ellipsis" vert="horz" wrap="square" anchor="ctr" anchorCtr="0"/>
            <a:lstStyle/>
            <a:p>
              <a:pPr algn="ctr">
                <a:defRPr lang="en-US" sz="2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pivot!$H$3</c:f>
              <c:strCache>
                <c:ptCount val="1"/>
                <c:pt idx="0">
                  <c:v>Total</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t="100000" r="100000"/>
              </a:path>
              <a:tileRect l="-100000" b="-100000"/>
            </a:gradFill>
            <a:ln>
              <a:noFill/>
            </a:ln>
            <a:effectLst/>
          </c:spPr>
          <c:invertIfNegative val="0"/>
          <c:dLbls>
            <c:spPr>
              <a:noFill/>
              <a:ln>
                <a:noFill/>
              </a:ln>
              <a:effectLst/>
            </c:spPr>
            <c:txPr>
              <a:bodyPr rot="0" spcFirstLastPara="1" vertOverflow="ellipsis" vert="horz" wrap="square" anchor="ctr" anchorCtr="0"/>
              <a:lstStyle/>
              <a:p>
                <a:pPr algn="ctr">
                  <a:defRPr lang="en-US" sz="2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pivot!$G$4:$G$14</c:f>
              <c:strCache>
                <c:ptCount val="10"/>
                <c:pt idx="0">
                  <c:v>India</c:v>
                </c:pt>
                <c:pt idx="1">
                  <c:v>UK</c:v>
                </c:pt>
                <c:pt idx="2">
                  <c:v>Germany</c:v>
                </c:pt>
                <c:pt idx="3">
                  <c:v>France</c:v>
                </c:pt>
                <c:pt idx="4">
                  <c:v>Russia</c:v>
                </c:pt>
                <c:pt idx="5">
                  <c:v>USA</c:v>
                </c:pt>
                <c:pt idx="6">
                  <c:v>Brazil</c:v>
                </c:pt>
                <c:pt idx="7">
                  <c:v>Japan</c:v>
                </c:pt>
                <c:pt idx="8">
                  <c:v>Italy</c:v>
                </c:pt>
                <c:pt idx="9">
                  <c:v>Canada</c:v>
                </c:pt>
              </c:strCache>
            </c:strRef>
          </c:cat>
          <c:val>
            <c:numRef>
              <c:f>pivot!$H$4:$H$14</c:f>
              <c:numCache>
                <c:formatCode>#,##0</c:formatCode>
                <c:ptCount val="10"/>
                <c:pt idx="0">
                  <c:v>1395537639</c:v>
                </c:pt>
                <c:pt idx="1">
                  <c:v>1415625011</c:v>
                </c:pt>
                <c:pt idx="2">
                  <c:v>1435315951</c:v>
                </c:pt>
                <c:pt idx="3">
                  <c:v>1458788336</c:v>
                </c:pt>
                <c:pt idx="4">
                  <c:v>1463858733</c:v>
                </c:pt>
                <c:pt idx="5">
                  <c:v>1519133508</c:v>
                </c:pt>
                <c:pt idx="6">
                  <c:v>1520294921</c:v>
                </c:pt>
                <c:pt idx="7">
                  <c:v>1562907174</c:v>
                </c:pt>
                <c:pt idx="8">
                  <c:v>1565941231</c:v>
                </c:pt>
                <c:pt idx="9">
                  <c:v>1575063567</c:v>
                </c:pt>
              </c:numCache>
            </c:numRef>
          </c:val>
          <c:extLst>
            <c:ext xmlns:c16="http://schemas.microsoft.com/office/drawing/2014/chart" uri="{C3380CC4-5D6E-409C-BE32-E72D297353CC}">
              <c16:uniqueId val="{00000000-2413-4E63-BC74-076F413063DC}"/>
            </c:ext>
          </c:extLst>
        </c:ser>
        <c:dLbls>
          <c:showLegendKey val="0"/>
          <c:showVal val="0"/>
          <c:showCatName val="0"/>
          <c:showSerName val="0"/>
          <c:showPercent val="0"/>
          <c:showBubbleSize val="0"/>
        </c:dLbls>
        <c:gapWidth val="90"/>
        <c:overlap val="20"/>
        <c:axId val="663329552"/>
        <c:axId val="663330032"/>
      </c:barChart>
      <c:catAx>
        <c:axId val="6633295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accent6">
                    <a:lumMod val="50000"/>
                  </a:schemeClr>
                </a:solidFill>
                <a:latin typeface="+mn-lt"/>
                <a:ea typeface="+mn-ea"/>
                <a:cs typeface="+mn-cs"/>
              </a:defRPr>
            </a:pPr>
            <a:endParaRPr lang="en-US"/>
          </a:p>
        </c:txPr>
        <c:crossAx val="663330032"/>
        <c:crosses val="autoZero"/>
        <c:auto val="1"/>
        <c:lblAlgn val="ctr"/>
        <c:lblOffset val="100"/>
        <c:noMultiLvlLbl val="0"/>
      </c:catAx>
      <c:valAx>
        <c:axId val="663330032"/>
        <c:scaling>
          <c:orientation val="minMax"/>
        </c:scaling>
        <c:delete val="1"/>
        <c:axPos val="b"/>
        <c:majorGridlines>
          <c:spPr>
            <a:ln w="9525" cap="flat" cmpd="sng" algn="ctr">
              <a:noFill/>
              <a:round/>
            </a:ln>
            <a:effectLst/>
          </c:spPr>
        </c:majorGridlines>
        <c:numFmt formatCode="#,##0" sourceLinked="1"/>
        <c:majorTickMark val="out"/>
        <c:minorTickMark val="none"/>
        <c:tickLblPos val="nextTo"/>
        <c:crossAx val="66332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[synthetic_covid19_data.xlsx]pivot!Top10TotalDeaths</c:name>
    <c:fmtId val="2"/>
  </c:pivotSource>
  <c:chart>
    <c:title>
      <c:tx>
        <c:rich>
          <a:bodyPr rot="0" spcFirstLastPara="1" vertOverflow="ellipsis" vert="horz" wrap="square" anchor="ctr" anchorCtr="1"/>
          <a:lstStyle/>
          <a:p>
            <a:pPr>
              <a:defRPr sz="2400" b="1" i="0" u="none" strike="noStrike" kern="1200" spc="0" baseline="0">
                <a:solidFill>
                  <a:schemeClr val="accent6">
                    <a:lumMod val="50000"/>
                  </a:schemeClr>
                </a:solidFill>
                <a:latin typeface="+mn-lt"/>
                <a:ea typeface="+mn-ea"/>
                <a:cs typeface="+mn-cs"/>
              </a:defRPr>
            </a:pPr>
            <a:r>
              <a:rPr lang="en-US" sz="2400" b="1">
                <a:solidFill>
                  <a:schemeClr val="accent6">
                    <a:lumMod val="50000"/>
                  </a:schemeClr>
                </a:solidFill>
              </a:rPr>
              <a:t>TOP 10 COUNTRIES BY TOTAL</a:t>
            </a:r>
            <a:r>
              <a:rPr lang="en-US" sz="2400" b="1" baseline="0">
                <a:solidFill>
                  <a:schemeClr val="accent6">
                    <a:lumMod val="50000"/>
                  </a:schemeClr>
                </a:solidFill>
              </a:rPr>
              <a:t> DEATHS</a:t>
            </a:r>
            <a:endParaRPr lang="en-US" sz="2400"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t="100000" r="100000"/>
            </a:path>
            <a:tileRect l="-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pivot!$H$16</c:f>
              <c:strCache>
                <c:ptCount val="1"/>
                <c:pt idx="0">
                  <c:v>Total</c:v>
                </c:pt>
              </c:strCache>
            </c:strRef>
          </c:tx>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t="100000" r="100000"/>
              </a:path>
              <a:tileRect l="-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pivot!$G$17:$G$27</c:f>
              <c:strCache>
                <c:ptCount val="10"/>
                <c:pt idx="0">
                  <c:v>UK</c:v>
                </c:pt>
                <c:pt idx="1">
                  <c:v>Germany</c:v>
                </c:pt>
                <c:pt idx="2">
                  <c:v>Brazil</c:v>
                </c:pt>
                <c:pt idx="3">
                  <c:v>Italy</c:v>
                </c:pt>
                <c:pt idx="4">
                  <c:v>India</c:v>
                </c:pt>
                <c:pt idx="5">
                  <c:v>France</c:v>
                </c:pt>
                <c:pt idx="6">
                  <c:v>Russia</c:v>
                </c:pt>
                <c:pt idx="7">
                  <c:v>Japan</c:v>
                </c:pt>
                <c:pt idx="8">
                  <c:v>Canada</c:v>
                </c:pt>
                <c:pt idx="9">
                  <c:v>USA</c:v>
                </c:pt>
              </c:strCache>
            </c:strRef>
          </c:cat>
          <c:val>
            <c:numRef>
              <c:f>pivot!$H$17:$H$27</c:f>
              <c:numCache>
                <c:formatCode>#,##0</c:formatCode>
                <c:ptCount val="10"/>
                <c:pt idx="0">
                  <c:v>71857123</c:v>
                </c:pt>
                <c:pt idx="1">
                  <c:v>72340088</c:v>
                </c:pt>
                <c:pt idx="2">
                  <c:v>73418945</c:v>
                </c:pt>
                <c:pt idx="3">
                  <c:v>73725711</c:v>
                </c:pt>
                <c:pt idx="4">
                  <c:v>74276654</c:v>
                </c:pt>
                <c:pt idx="5">
                  <c:v>74572024</c:v>
                </c:pt>
                <c:pt idx="6">
                  <c:v>75541345</c:v>
                </c:pt>
                <c:pt idx="7">
                  <c:v>77284102</c:v>
                </c:pt>
                <c:pt idx="8">
                  <c:v>80621481</c:v>
                </c:pt>
                <c:pt idx="9">
                  <c:v>82872746</c:v>
                </c:pt>
              </c:numCache>
            </c:numRef>
          </c:val>
          <c:extLst>
            <c:ext xmlns:c16="http://schemas.microsoft.com/office/drawing/2014/chart" uri="{C3380CC4-5D6E-409C-BE32-E72D297353CC}">
              <c16:uniqueId val="{00000000-21B1-4CA0-A77B-ECD4A0FAF689}"/>
            </c:ext>
          </c:extLst>
        </c:ser>
        <c:dLbls>
          <c:dLblPos val="inEnd"/>
          <c:showLegendKey val="0"/>
          <c:showVal val="1"/>
          <c:showCatName val="0"/>
          <c:showSerName val="0"/>
          <c:showPercent val="0"/>
          <c:showBubbleSize val="0"/>
        </c:dLbls>
        <c:gapWidth val="90"/>
        <c:axId val="145244080"/>
        <c:axId val="145245040"/>
      </c:barChart>
      <c:catAx>
        <c:axId val="14524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2000" b="1" i="0" u="none" strike="noStrike" kern="1200" baseline="0">
                <a:solidFill>
                  <a:schemeClr val="accent6">
                    <a:lumMod val="50000"/>
                  </a:schemeClr>
                </a:solidFill>
                <a:latin typeface="+mn-lt"/>
                <a:ea typeface="+mn-ea"/>
                <a:cs typeface="+mn-cs"/>
              </a:defRPr>
            </a:pPr>
            <a:endParaRPr lang="en-US"/>
          </a:p>
        </c:txPr>
        <c:crossAx val="145245040"/>
        <c:crosses val="autoZero"/>
        <c:auto val="1"/>
        <c:lblAlgn val="ctr"/>
        <c:lblOffset val="100"/>
        <c:noMultiLvlLbl val="0"/>
      </c:catAx>
      <c:valAx>
        <c:axId val="145245040"/>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4524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[synthetic_covid19_data.xlsx]pivot!TotalCasebyDate</c:name>
    <c:fmtId val="6"/>
  </c:pivotSource>
  <c:chart>
    <c:title>
      <c:tx>
        <c:rich>
          <a:bodyPr rot="0" spcFirstLastPara="1" vertOverflow="ellipsis" vert="horz" wrap="square" anchor="ctr" anchorCtr="1"/>
          <a:lstStyle/>
          <a:p>
            <a:pPr>
              <a:defRPr sz="2400" b="1" i="0" u="none" strike="noStrike" kern="1200" cap="all" spc="100" normalizeH="0" baseline="0">
                <a:solidFill>
                  <a:schemeClr val="accent6">
                    <a:lumMod val="50000"/>
                  </a:schemeClr>
                </a:solidFill>
                <a:latin typeface="+mn-lt"/>
                <a:ea typeface="+mn-ea"/>
                <a:cs typeface="+mn-cs"/>
              </a:defRPr>
            </a:pPr>
            <a:r>
              <a:rPr lang="en-ID" sz="2400">
                <a:solidFill>
                  <a:schemeClr val="accent6">
                    <a:lumMod val="50000"/>
                  </a:schemeClr>
                </a:solidFill>
              </a:rPr>
              <a:t>Total Case by Year</a:t>
            </a:r>
          </a:p>
        </c:rich>
      </c:tx>
      <c:overlay val="0"/>
      <c:spPr>
        <a:noFill/>
        <a:ln>
          <a:noFill/>
        </a:ln>
        <a:effectLst/>
      </c:spPr>
      <c:txPr>
        <a:bodyPr rot="0" spcFirstLastPara="1" vertOverflow="ellipsis" vert="horz" wrap="square" anchor="ctr" anchorCtr="1"/>
        <a:lstStyle/>
        <a:p>
          <a:pPr>
            <a:defRPr sz="2400" b="1" i="0" u="none" strike="noStrike" kern="1200" cap="all" spc="100" normalizeH="0" baseline="0">
              <a:solidFill>
                <a:schemeClr val="accent6">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4"/>
            </a:fgClr>
            <a:bgClr>
              <a:schemeClr val="lt1"/>
            </a:bgClr>
          </a:pattFill>
          <a:ln w="25400" cap="rnd">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w="25400" cap="rnd" cmpd="sng">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pivotFmt>
      <c:pivotFmt>
        <c:idx val="3"/>
        <c:spPr>
          <a:pattFill prst="ltUpDiag">
            <a:fgClr>
              <a:schemeClr val="accent4"/>
            </a:fgClr>
            <a:bgClr>
              <a:schemeClr val="lt1"/>
            </a:bgClr>
          </a:pattFill>
          <a:ln w="25400" cap="rnd">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4"/>
            </a:fgClr>
            <a:bgClr>
              <a:schemeClr val="lt1"/>
            </a:bgClr>
          </a:pattFill>
          <a:ln w="25400" cap="rnd" cmpd="sng">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pivotFmt>
      <c:pivotFmt>
        <c:idx val="5"/>
        <c:spPr>
          <a:pattFill prst="ltUpDiag">
            <a:fgClr>
              <a:schemeClr val="accent4"/>
            </a:fgClr>
            <a:bgClr>
              <a:schemeClr val="lt1"/>
            </a:bgClr>
          </a:pattFill>
          <a:ln w="25400" cap="rnd">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4"/>
            </a:fgClr>
            <a:bgClr>
              <a:schemeClr val="lt1"/>
            </a:bgClr>
          </a:pattFill>
          <a:ln w="25400" cap="rnd" cmpd="sng">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pivotFmt>
      <c:pivotFmt>
        <c:idx val="7"/>
        <c:spPr>
          <a:ln w="25400" cap="rnd">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5400" cap="rnd" cmpd="sng">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pivotFmt>
    </c:pivotFmts>
    <c:plotArea>
      <c:layout>
        <c:manualLayout>
          <c:layoutTarget val="inner"/>
          <c:xMode val="edge"/>
          <c:yMode val="edge"/>
          <c:x val="1.8813441496930459E-2"/>
          <c:y val="0.15314329061490303"/>
          <c:w val="0.96237311700613903"/>
          <c:h val="0.72272816693709951"/>
        </c:manualLayout>
      </c:layout>
      <c:lineChart>
        <c:grouping val="standard"/>
        <c:varyColors val="0"/>
        <c:ser>
          <c:idx val="0"/>
          <c:order val="0"/>
          <c:tx>
            <c:strRef>
              <c:f>pivot!$E$3</c:f>
              <c:strCache>
                <c:ptCount val="1"/>
                <c:pt idx="0">
                  <c:v>Total</c:v>
                </c:pt>
              </c:strCache>
            </c:strRef>
          </c:tx>
          <c:spPr>
            <a:ln w="25400" cap="rnd">
              <a:solidFill>
                <a:schemeClr val="accent6">
                  <a:lumMod val="50000"/>
                </a:schemeClr>
              </a:solidFill>
              <a:round/>
            </a:ln>
            <a:effectLst>
              <a:outerShdw dist="25400" dir="2700000" algn="tl" rotWithShape="0">
                <a:schemeClr val="accent4"/>
              </a:outerShdw>
            </a:effectLst>
          </c:spPr>
          <c:marker>
            <c:symbol val="circle"/>
            <c:size val="14"/>
            <c:spPr>
              <a:solidFill>
                <a:schemeClr val="accent4"/>
              </a:solidFill>
              <a:ln>
                <a:noFill/>
              </a:ln>
              <a:effectLst/>
            </c:spPr>
          </c:marker>
          <c:dPt>
            <c:idx val="2"/>
            <c:marker>
              <c:symbol val="circle"/>
              <c:size val="14"/>
              <c:spPr>
                <a:solidFill>
                  <a:schemeClr val="accent4"/>
                </a:solidFill>
                <a:ln>
                  <a:noFill/>
                </a:ln>
                <a:effectLst/>
              </c:spPr>
            </c:marker>
            <c:bubble3D val="0"/>
            <c:spPr>
              <a:ln w="25400" cap="rnd" cmpd="sng">
                <a:solidFill>
                  <a:schemeClr val="accent6">
                    <a:lumMod val="50000"/>
                  </a:schemeClr>
                </a:solidFill>
                <a:round/>
              </a:ln>
              <a:effectLst>
                <a:outerShdw dist="25400" dir="2700000" algn="tl" rotWithShape="0">
                  <a:schemeClr val="accent4"/>
                </a:outerShdw>
              </a:effectLst>
            </c:spPr>
            <c:extLst>
              <c:ext xmlns:c16="http://schemas.microsoft.com/office/drawing/2014/chart" uri="{C3380CC4-5D6E-409C-BE32-E72D297353CC}">
                <c16:uniqueId val="{00000004-F3D3-4EB0-A057-792F2E0486DB}"/>
              </c:ext>
            </c:extLst>
          </c:dPt>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pivot!$D$4:$D$7</c:f>
              <c:strCache>
                <c:ptCount val="3"/>
                <c:pt idx="0">
                  <c:v>2020</c:v>
                </c:pt>
                <c:pt idx="1">
                  <c:v>2021</c:v>
                </c:pt>
                <c:pt idx="2">
                  <c:v>2022</c:v>
                </c:pt>
              </c:strCache>
            </c:strRef>
          </c:cat>
          <c:val>
            <c:numRef>
              <c:f>pivot!$E$4:$E$7</c:f>
              <c:numCache>
                <c:formatCode>#,##0</c:formatCode>
                <c:ptCount val="3"/>
                <c:pt idx="0">
                  <c:v>5211887124</c:v>
                </c:pt>
                <c:pt idx="1">
                  <c:v>4889923859</c:v>
                </c:pt>
                <c:pt idx="2">
                  <c:v>4810655088</c:v>
                </c:pt>
              </c:numCache>
            </c:numRef>
          </c:val>
          <c:smooth val="0"/>
          <c:extLst>
            <c:ext xmlns:c16="http://schemas.microsoft.com/office/drawing/2014/chart" uri="{C3380CC4-5D6E-409C-BE32-E72D297353CC}">
              <c16:uniqueId val="{00000000-F3D3-4EB0-A057-792F2E0486DB}"/>
            </c:ext>
          </c:extLst>
        </c:ser>
        <c:dLbls>
          <c:dLblPos val="ctr"/>
          <c:showLegendKey val="0"/>
          <c:showVal val="1"/>
          <c:showCatName val="0"/>
          <c:showSerName val="0"/>
          <c:showPercent val="0"/>
          <c:showBubbleSize val="0"/>
        </c:dLbls>
        <c:dropLines>
          <c:spPr>
            <a:ln w="9525" cap="flat" cmpd="sng" algn="ct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round/>
            </a:ln>
            <a:effectLst/>
          </c:spPr>
        </c:dropLines>
        <c:marker val="1"/>
        <c:smooth val="0"/>
        <c:axId val="992057744"/>
        <c:axId val="992056304"/>
      </c:lineChart>
      <c:catAx>
        <c:axId val="992057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spc="30" baseline="0">
                <a:solidFill>
                  <a:schemeClr val="accent6">
                    <a:lumMod val="50000"/>
                  </a:schemeClr>
                </a:solidFill>
                <a:latin typeface="+mn-lt"/>
                <a:ea typeface="+mn-ea"/>
                <a:cs typeface="+mn-cs"/>
              </a:defRPr>
            </a:pPr>
            <a:endParaRPr lang="en-US"/>
          </a:p>
        </c:txPr>
        <c:crossAx val="992056304"/>
        <c:crosses val="autoZero"/>
        <c:auto val="1"/>
        <c:lblAlgn val="ctr"/>
        <c:lblOffset val="100"/>
        <c:noMultiLvlLbl val="0"/>
      </c:catAx>
      <c:valAx>
        <c:axId val="992056304"/>
        <c:scaling>
          <c:orientation val="minMax"/>
        </c:scaling>
        <c:delete val="1"/>
        <c:axPos val="l"/>
        <c:numFmt formatCode="#,##0" sourceLinked="1"/>
        <c:majorTickMark val="none"/>
        <c:minorTickMark val="none"/>
        <c:tickLblPos val="nextTo"/>
        <c:crossAx val="992057744"/>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13</xdr:col>
      <xdr:colOff>495009</xdr:colOff>
      <xdr:row>30</xdr:row>
      <xdr:rowOff>147493</xdr:rowOff>
    </xdr:from>
    <xdr:to>
      <xdr:col>16</xdr:col>
      <xdr:colOff>2944734</xdr:colOff>
      <xdr:row>58</xdr:row>
      <xdr:rowOff>172357</xdr:rowOff>
    </xdr:to>
    <xdr:sp macro="" textlink="">
      <xdr:nvSpPr>
        <xdr:cNvPr id="43" name="Rectangle: Rounded Corners 42">
          <a:extLst>
            <a:ext uri="{FF2B5EF4-FFF2-40B4-BE49-F238E27FC236}">
              <a16:creationId xmlns:a16="http://schemas.microsoft.com/office/drawing/2014/main" id="{D86B6717-79A3-4D5E-B14D-376ADBABEDA1}"/>
            </a:ext>
          </a:extLst>
        </xdr:cNvPr>
        <xdr:cNvSpPr/>
      </xdr:nvSpPr>
      <xdr:spPr>
        <a:xfrm>
          <a:off x="17801480" y="5590350"/>
          <a:ext cx="8442311" cy="5104864"/>
        </a:xfrm>
        <a:prstGeom prst="roundRect">
          <a:avLst/>
        </a:prstGeom>
        <a:solidFill>
          <a:schemeClr val="accent6">
            <a:lumMod val="20000"/>
            <a:lumOff val="8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9</xdr:col>
      <xdr:colOff>358485</xdr:colOff>
      <xdr:row>30</xdr:row>
      <xdr:rowOff>153842</xdr:rowOff>
    </xdr:from>
    <xdr:to>
      <xdr:col>13</xdr:col>
      <xdr:colOff>112635</xdr:colOff>
      <xdr:row>59</xdr:row>
      <xdr:rowOff>18142</xdr:rowOff>
    </xdr:to>
    <xdr:sp macro="" textlink="">
      <xdr:nvSpPr>
        <xdr:cNvPr id="42" name="Rectangle: Rounded Corners 41">
          <a:extLst>
            <a:ext uri="{FF2B5EF4-FFF2-40B4-BE49-F238E27FC236}">
              <a16:creationId xmlns:a16="http://schemas.microsoft.com/office/drawing/2014/main" id="{CBDF90B9-572F-4D70-B8C3-0D30A2A1FEF9}"/>
            </a:ext>
          </a:extLst>
        </xdr:cNvPr>
        <xdr:cNvSpPr/>
      </xdr:nvSpPr>
      <xdr:spPr>
        <a:xfrm>
          <a:off x="8967271" y="5596699"/>
          <a:ext cx="8451835" cy="5125729"/>
        </a:xfrm>
        <a:prstGeom prst="roundRect">
          <a:avLst/>
        </a:prstGeom>
        <a:solidFill>
          <a:schemeClr val="accent6">
            <a:lumMod val="20000"/>
            <a:lumOff val="8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2</xdr:col>
      <xdr:colOff>19502</xdr:colOff>
      <xdr:row>63</xdr:row>
      <xdr:rowOff>210810</xdr:rowOff>
    </xdr:from>
    <xdr:to>
      <xdr:col>9</xdr:col>
      <xdr:colOff>1139</xdr:colOff>
      <xdr:row>76</xdr:row>
      <xdr:rowOff>102012</xdr:rowOff>
    </xdr:to>
    <xdr:sp macro="" textlink="">
      <xdr:nvSpPr>
        <xdr:cNvPr id="29" name="Rectangle: Rounded Corners 28">
          <a:extLst>
            <a:ext uri="{FF2B5EF4-FFF2-40B4-BE49-F238E27FC236}">
              <a16:creationId xmlns:a16="http://schemas.microsoft.com/office/drawing/2014/main" id="{A08DED86-5BA7-4493-89B4-B098C5749CC6}"/>
            </a:ext>
          </a:extLst>
        </xdr:cNvPr>
        <xdr:cNvSpPr/>
      </xdr:nvSpPr>
      <xdr:spPr>
        <a:xfrm>
          <a:off x="1243320" y="13261792"/>
          <a:ext cx="7393819" cy="3667431"/>
        </a:xfrm>
        <a:prstGeom prst="roundRect">
          <a:avLst/>
        </a:prstGeom>
        <a:solidFill>
          <a:schemeClr val="accent6">
            <a:lumMod val="20000"/>
            <a:lumOff val="8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1939</xdr:colOff>
      <xdr:row>51</xdr:row>
      <xdr:rowOff>3674</xdr:rowOff>
    </xdr:from>
    <xdr:to>
      <xdr:col>8</xdr:col>
      <xdr:colOff>582098</xdr:colOff>
      <xdr:row>63</xdr:row>
      <xdr:rowOff>17140</xdr:rowOff>
    </xdr:to>
    <xdr:sp macro="" textlink="">
      <xdr:nvSpPr>
        <xdr:cNvPr id="7" name="Rectangle: Rounded Corners 6">
          <a:extLst>
            <a:ext uri="{FF2B5EF4-FFF2-40B4-BE49-F238E27FC236}">
              <a16:creationId xmlns:a16="http://schemas.microsoft.com/office/drawing/2014/main" id="{2181C92B-3E03-4E84-AE85-7A8636DF4B2A}"/>
            </a:ext>
          </a:extLst>
        </xdr:cNvPr>
        <xdr:cNvSpPr/>
      </xdr:nvSpPr>
      <xdr:spPr>
        <a:xfrm>
          <a:off x="1213168" y="7947929"/>
          <a:ext cx="7380739" cy="3600000"/>
        </a:xfrm>
        <a:prstGeom prst="roundRect">
          <a:avLst/>
        </a:prstGeom>
        <a:solidFill>
          <a:schemeClr val="accent6">
            <a:lumMod val="20000"/>
            <a:lumOff val="8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25398</xdr:colOff>
      <xdr:row>13</xdr:row>
      <xdr:rowOff>3218</xdr:rowOff>
    </xdr:from>
    <xdr:to>
      <xdr:col>3</xdr:col>
      <xdr:colOff>1825625</xdr:colOff>
      <xdr:row>21</xdr:row>
      <xdr:rowOff>6105</xdr:rowOff>
    </xdr:to>
    <xdr:sp macro="" textlink="pivot!B4">
      <xdr:nvSpPr>
        <xdr:cNvPr id="2" name="Rectangle: Rounded Corners 1">
          <a:extLst>
            <a:ext uri="{FF2B5EF4-FFF2-40B4-BE49-F238E27FC236}">
              <a16:creationId xmlns:a16="http://schemas.microsoft.com/office/drawing/2014/main" id="{CEF89A2E-D0E0-44B2-4959-A1AEDCB6B00C}"/>
            </a:ext>
          </a:extLst>
        </xdr:cNvPr>
        <xdr:cNvSpPr/>
      </xdr:nvSpPr>
      <xdr:spPr>
        <a:xfrm>
          <a:off x="1236783" y="745680"/>
          <a:ext cx="3285150" cy="1487810"/>
        </a:xfrm>
        <a:prstGeom prst="roundRect">
          <a:avLst/>
        </a:prstGeom>
        <a:noFill/>
        <a:ln>
          <a:solidFill>
            <a:schemeClr val="accent6">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marL="0" indent="0" algn="ctr"/>
          <a:fld id="{15BA3A94-90AE-4A47-9FA0-5AF58FB9DD75}" type="TxLink">
            <a:rPr lang="en-US" sz="3200" b="1" i="0" u="none" strike="noStrike">
              <a:solidFill>
                <a:schemeClr val="accent6">
                  <a:lumMod val="50000"/>
                </a:schemeClr>
              </a:solidFill>
              <a:latin typeface="Aptos Narrow"/>
              <a:ea typeface="+mn-ea"/>
              <a:cs typeface="+mn-cs"/>
            </a:rPr>
            <a:pPr marL="0" indent="0" algn="ctr"/>
            <a:t> 14,912,466,071 </a:t>
          </a:fld>
          <a:endParaRPr lang="en-ID" sz="3200" b="1" i="0" u="none" strike="noStrike">
            <a:solidFill>
              <a:schemeClr val="accent6">
                <a:lumMod val="50000"/>
              </a:schemeClr>
            </a:solidFill>
            <a:latin typeface="Aptos Narrow"/>
            <a:ea typeface="+mn-ea"/>
            <a:cs typeface="+mn-cs"/>
          </a:endParaRPr>
        </a:p>
      </xdr:txBody>
    </xdr:sp>
    <xdr:clientData/>
  </xdr:twoCellAnchor>
  <xdr:twoCellAnchor editAs="oneCell">
    <xdr:from>
      <xdr:col>4</xdr:col>
      <xdr:colOff>951535</xdr:colOff>
      <xdr:row>13</xdr:row>
      <xdr:rowOff>4359</xdr:rowOff>
    </xdr:from>
    <xdr:to>
      <xdr:col>9</xdr:col>
      <xdr:colOff>244686</xdr:colOff>
      <xdr:row>21</xdr:row>
      <xdr:rowOff>6759</xdr:rowOff>
    </xdr:to>
    <xdr:sp macro="" textlink="pivot!B7">
      <xdr:nvSpPr>
        <xdr:cNvPr id="19" name="Rectangle: Rounded Corners 18">
          <a:extLst>
            <a:ext uri="{FF2B5EF4-FFF2-40B4-BE49-F238E27FC236}">
              <a16:creationId xmlns:a16="http://schemas.microsoft.com/office/drawing/2014/main" id="{82FADBAE-7E38-4A91-8B4A-738302D424F6}"/>
            </a:ext>
          </a:extLst>
        </xdr:cNvPr>
        <xdr:cNvSpPr/>
      </xdr:nvSpPr>
      <xdr:spPr>
        <a:xfrm>
          <a:off x="5555285" y="766359"/>
          <a:ext cx="3293651" cy="1526400"/>
        </a:xfrm>
        <a:prstGeom prst="roundRect">
          <a:avLst/>
        </a:prstGeom>
        <a:noFill/>
        <a:ln>
          <a:solidFill>
            <a:schemeClr val="accent6">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marL="0" indent="0" algn="ctr"/>
          <a:fld id="{3101E1B2-F5B9-4BBB-8D8A-7B25A25A5CF4}" type="TxLink">
            <a:rPr lang="en-US" sz="3200" b="1" i="0" u="none" strike="noStrike">
              <a:solidFill>
                <a:schemeClr val="accent6">
                  <a:lumMod val="50000"/>
                </a:schemeClr>
              </a:solidFill>
              <a:latin typeface="Aptos Narrow"/>
              <a:ea typeface="+mn-ea"/>
              <a:cs typeface="+mn-cs"/>
            </a:rPr>
            <a:pPr marL="0" indent="0" algn="ctr"/>
            <a:t> 756,510,219 </a:t>
          </a:fld>
          <a:endParaRPr lang="en-ID" sz="3200" b="1" i="0" u="none" strike="noStrike">
            <a:solidFill>
              <a:schemeClr val="accent6">
                <a:lumMod val="50000"/>
              </a:schemeClr>
            </a:solidFill>
            <a:latin typeface="Aptos Narrow"/>
            <a:ea typeface="+mn-ea"/>
            <a:cs typeface="+mn-cs"/>
          </a:endParaRPr>
        </a:p>
      </xdr:txBody>
    </xdr:sp>
    <xdr:clientData/>
  </xdr:twoCellAnchor>
  <xdr:twoCellAnchor editAs="oneCell">
    <xdr:from>
      <xdr:col>10</xdr:col>
      <xdr:colOff>947773</xdr:colOff>
      <xdr:row>13</xdr:row>
      <xdr:rowOff>8464</xdr:rowOff>
    </xdr:from>
    <xdr:to>
      <xdr:col>11</xdr:col>
      <xdr:colOff>1485384</xdr:colOff>
      <xdr:row>21</xdr:row>
      <xdr:rowOff>4515</xdr:rowOff>
    </xdr:to>
    <xdr:sp macro="" textlink="pivot!B10">
      <xdr:nvSpPr>
        <xdr:cNvPr id="20" name="Rectangle: Rounded Corners 19">
          <a:extLst>
            <a:ext uri="{FF2B5EF4-FFF2-40B4-BE49-F238E27FC236}">
              <a16:creationId xmlns:a16="http://schemas.microsoft.com/office/drawing/2014/main" id="{22FCC65F-F569-4440-9356-49103F9F57C7}"/>
            </a:ext>
          </a:extLst>
        </xdr:cNvPr>
        <xdr:cNvSpPr/>
      </xdr:nvSpPr>
      <xdr:spPr>
        <a:xfrm>
          <a:off x="9973893" y="753711"/>
          <a:ext cx="3300806" cy="1515592"/>
        </a:xfrm>
        <a:prstGeom prst="roundRect">
          <a:avLst/>
        </a:prstGeom>
        <a:noFill/>
        <a:ln>
          <a:solidFill>
            <a:schemeClr val="accent6">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marL="0" indent="0" algn="ctr"/>
          <a:fld id="{4375EC18-FBE4-406D-B6DC-0E0115B75450}" type="TxLink">
            <a:rPr lang="en-US" sz="3200" b="1" i="0" u="none" strike="noStrike">
              <a:solidFill>
                <a:schemeClr val="accent6">
                  <a:lumMod val="50000"/>
                </a:schemeClr>
              </a:solidFill>
              <a:latin typeface="Aptos Narrow"/>
              <a:ea typeface="+mn-ea"/>
              <a:cs typeface="+mn-cs"/>
            </a:rPr>
            <a:pPr marL="0" indent="0" algn="ctr"/>
            <a:t> 149,712,264,384 </a:t>
          </a:fld>
          <a:endParaRPr lang="en-ID" sz="3200" b="1" i="0" u="none" strike="noStrike">
            <a:solidFill>
              <a:schemeClr val="accent6">
                <a:lumMod val="50000"/>
              </a:schemeClr>
            </a:solidFill>
            <a:latin typeface="Aptos Narrow"/>
            <a:ea typeface="+mn-ea"/>
            <a:cs typeface="+mn-cs"/>
          </a:endParaRPr>
        </a:p>
      </xdr:txBody>
    </xdr:sp>
    <xdr:clientData/>
  </xdr:twoCellAnchor>
  <xdr:twoCellAnchor editAs="absolute">
    <xdr:from>
      <xdr:col>11</xdr:col>
      <xdr:colOff>2610111</xdr:colOff>
      <xdr:row>13</xdr:row>
      <xdr:rowOff>3428</xdr:rowOff>
    </xdr:from>
    <xdr:to>
      <xdr:col>13</xdr:col>
      <xdr:colOff>392556</xdr:colOff>
      <xdr:row>21</xdr:row>
      <xdr:rowOff>5828</xdr:rowOff>
    </xdr:to>
    <xdr:sp macro="" textlink="pivot!B13">
      <xdr:nvSpPr>
        <xdr:cNvPr id="21" name="Rectangle: Rounded Corners 20">
          <a:extLst>
            <a:ext uri="{FF2B5EF4-FFF2-40B4-BE49-F238E27FC236}">
              <a16:creationId xmlns:a16="http://schemas.microsoft.com/office/drawing/2014/main" id="{F657C5D6-CC08-4C70-8B18-A34A8D9457C0}"/>
            </a:ext>
          </a:extLst>
        </xdr:cNvPr>
        <xdr:cNvSpPr/>
      </xdr:nvSpPr>
      <xdr:spPr>
        <a:xfrm>
          <a:off x="14412126" y="760024"/>
          <a:ext cx="3286207" cy="1515591"/>
        </a:xfrm>
        <a:prstGeom prst="roundRect">
          <a:avLst/>
        </a:prstGeom>
        <a:noFill/>
        <a:ln>
          <a:solidFill>
            <a:schemeClr val="accent6">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marL="0" indent="0" algn="ctr"/>
          <a:fld id="{89490C29-618E-468E-89D0-9D99EBD42F18}" type="TxLink">
            <a:rPr lang="en-US" sz="3200" b="1" i="0" u="none" strike="noStrike">
              <a:solidFill>
                <a:schemeClr val="accent6">
                  <a:lumMod val="50000"/>
                </a:schemeClr>
              </a:solidFill>
              <a:latin typeface="Aptos Narrow"/>
              <a:ea typeface="+mn-ea"/>
              <a:cs typeface="+mn-cs"/>
            </a:rPr>
            <a:pPr marL="0" indent="0" algn="ctr"/>
            <a:t> 151,639,957,055 </a:t>
          </a:fld>
          <a:endParaRPr lang="en-ID" sz="3200" b="1" i="0" u="none" strike="noStrike">
            <a:solidFill>
              <a:schemeClr val="accent6">
                <a:lumMod val="50000"/>
              </a:schemeClr>
            </a:solidFill>
            <a:latin typeface="Aptos Narrow"/>
            <a:ea typeface="+mn-ea"/>
            <a:cs typeface="+mn-cs"/>
          </a:endParaRPr>
        </a:p>
      </xdr:txBody>
    </xdr:sp>
    <xdr:clientData/>
  </xdr:twoCellAnchor>
  <xdr:twoCellAnchor editAs="absolute">
    <xdr:from>
      <xdr:col>14</xdr:col>
      <xdr:colOff>827715</xdr:colOff>
      <xdr:row>13</xdr:row>
      <xdr:rowOff>3279</xdr:rowOff>
    </xdr:from>
    <xdr:to>
      <xdr:col>15</xdr:col>
      <xdr:colOff>1350672</xdr:colOff>
      <xdr:row>21</xdr:row>
      <xdr:rowOff>5679</xdr:rowOff>
    </xdr:to>
    <xdr:sp macro="" textlink="pivot!B16">
      <xdr:nvSpPr>
        <xdr:cNvPr id="22" name="Rectangle: Rounded Corners 21">
          <a:extLst>
            <a:ext uri="{FF2B5EF4-FFF2-40B4-BE49-F238E27FC236}">
              <a16:creationId xmlns:a16="http://schemas.microsoft.com/office/drawing/2014/main" id="{EA35E746-1EE2-409F-B941-22451E60BA3E}"/>
            </a:ext>
          </a:extLst>
        </xdr:cNvPr>
        <xdr:cNvSpPr/>
      </xdr:nvSpPr>
      <xdr:spPr>
        <a:xfrm>
          <a:off x="18665946" y="759875"/>
          <a:ext cx="3304392" cy="1515591"/>
        </a:xfrm>
        <a:prstGeom prst="roundRect">
          <a:avLst/>
        </a:prstGeom>
        <a:noFill/>
        <a:ln>
          <a:solidFill>
            <a:schemeClr val="accent6">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marL="0" indent="0" algn="ctr"/>
          <a:fld id="{238BCF7A-C508-4072-A098-71BB2824B63E}" type="TxLink">
            <a:rPr lang="en-US" sz="3200" b="1" i="0" u="none" strike="noStrike">
              <a:solidFill>
                <a:schemeClr val="accent6">
                  <a:lumMod val="50000"/>
                </a:schemeClr>
              </a:solidFill>
              <a:latin typeface="Aptos Narrow"/>
              <a:ea typeface="+mn-ea"/>
              <a:cs typeface="+mn-cs"/>
            </a:rPr>
            <a:pPr marL="0" indent="0" algn="ctr"/>
            <a:t>0.503</a:t>
          </a:fld>
          <a:endParaRPr lang="en-ID" sz="3200" b="1" i="0" u="none" strike="noStrike">
            <a:solidFill>
              <a:schemeClr val="accent6">
                <a:lumMod val="50000"/>
              </a:schemeClr>
            </a:solidFill>
            <a:latin typeface="Aptos Narrow"/>
            <a:ea typeface="+mn-ea"/>
            <a:cs typeface="+mn-cs"/>
          </a:endParaRPr>
        </a:p>
      </xdr:txBody>
    </xdr:sp>
    <xdr:clientData/>
  </xdr:twoCellAnchor>
  <xdr:twoCellAnchor editAs="absolute">
    <xdr:from>
      <xdr:col>15</xdr:col>
      <xdr:colOff>2287553</xdr:colOff>
      <xdr:row>13</xdr:row>
      <xdr:rowOff>4984</xdr:rowOff>
    </xdr:from>
    <xdr:to>
      <xdr:col>16</xdr:col>
      <xdr:colOff>2886701</xdr:colOff>
      <xdr:row>21</xdr:row>
      <xdr:rowOff>2385</xdr:rowOff>
    </xdr:to>
    <xdr:sp macro="" textlink="pivot!B19">
      <xdr:nvSpPr>
        <xdr:cNvPr id="23" name="Rectangle: Rounded Corners 22">
          <a:extLst>
            <a:ext uri="{FF2B5EF4-FFF2-40B4-BE49-F238E27FC236}">
              <a16:creationId xmlns:a16="http://schemas.microsoft.com/office/drawing/2014/main" id="{337B43B6-54AD-4D98-A002-9BE97FA9D373}"/>
            </a:ext>
          </a:extLst>
        </xdr:cNvPr>
        <xdr:cNvSpPr/>
      </xdr:nvSpPr>
      <xdr:spPr>
        <a:xfrm>
          <a:off x="22907219" y="756581"/>
          <a:ext cx="3304045" cy="1515591"/>
        </a:xfrm>
        <a:prstGeom prst="roundRect">
          <a:avLst/>
        </a:prstGeom>
        <a:noFill/>
        <a:ln>
          <a:solidFill>
            <a:schemeClr val="accent6">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marL="0" indent="0" algn="ctr"/>
          <a:fld id="{CBA7306D-B87A-4FAF-9D68-23B882C31E26}" type="TxLink">
            <a:rPr lang="en-US" sz="3200" b="1" i="0" u="none" strike="noStrike">
              <a:solidFill>
                <a:schemeClr val="accent6">
                  <a:lumMod val="50000"/>
                </a:schemeClr>
              </a:solidFill>
              <a:latin typeface="Aptos Narrow"/>
              <a:ea typeface="+mn-ea"/>
              <a:cs typeface="+mn-cs"/>
            </a:rPr>
            <a:pPr marL="0" indent="0" algn="ctr"/>
            <a:t>1.498</a:t>
          </a:fld>
          <a:endParaRPr lang="en-ID" sz="3200" b="1" i="0" u="none" strike="noStrike">
            <a:solidFill>
              <a:schemeClr val="accent6">
                <a:lumMod val="50000"/>
              </a:schemeClr>
            </a:solidFill>
            <a:latin typeface="Aptos Narrow"/>
            <a:ea typeface="+mn-ea"/>
            <a:cs typeface="+mn-cs"/>
          </a:endParaRPr>
        </a:p>
      </xdr:txBody>
    </xdr:sp>
    <xdr:clientData/>
  </xdr:twoCellAnchor>
  <xdr:twoCellAnchor>
    <xdr:from>
      <xdr:col>2</xdr:col>
      <xdr:colOff>56696</xdr:colOff>
      <xdr:row>14</xdr:row>
      <xdr:rowOff>38933</xdr:rowOff>
    </xdr:from>
    <xdr:to>
      <xdr:col>3</xdr:col>
      <xdr:colOff>1834696</xdr:colOff>
      <xdr:row>17</xdr:row>
      <xdr:rowOff>50590</xdr:rowOff>
    </xdr:to>
    <xdr:sp macro="" textlink="">
      <xdr:nvSpPr>
        <xdr:cNvPr id="24" name="TextBox 23">
          <a:extLst>
            <a:ext uri="{FF2B5EF4-FFF2-40B4-BE49-F238E27FC236}">
              <a16:creationId xmlns:a16="http://schemas.microsoft.com/office/drawing/2014/main" id="{6DDF99EB-69BC-4644-6597-ECE732B3C1FD}"/>
            </a:ext>
          </a:extLst>
        </xdr:cNvPr>
        <xdr:cNvSpPr txBox="1"/>
      </xdr:nvSpPr>
      <xdr:spPr>
        <a:xfrm>
          <a:off x="1263196" y="991433"/>
          <a:ext cx="3270250" cy="58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2400" b="1">
              <a:solidFill>
                <a:srgbClr val="333333"/>
              </a:solidFill>
            </a:rPr>
            <a:t>Total Cases</a:t>
          </a:r>
        </a:p>
      </xdr:txBody>
    </xdr:sp>
    <xdr:clientData/>
  </xdr:twoCellAnchor>
  <xdr:twoCellAnchor>
    <xdr:from>
      <xdr:col>4</xdr:col>
      <xdr:colOff>954769</xdr:colOff>
      <xdr:row>14</xdr:row>
      <xdr:rowOff>43140</xdr:rowOff>
    </xdr:from>
    <xdr:to>
      <xdr:col>9</xdr:col>
      <xdr:colOff>256268</xdr:colOff>
      <xdr:row>19</xdr:row>
      <xdr:rowOff>129731</xdr:rowOff>
    </xdr:to>
    <xdr:sp macro="" textlink="">
      <xdr:nvSpPr>
        <xdr:cNvPr id="25" name="TextBox 24">
          <a:extLst>
            <a:ext uri="{FF2B5EF4-FFF2-40B4-BE49-F238E27FC236}">
              <a16:creationId xmlns:a16="http://schemas.microsoft.com/office/drawing/2014/main" id="{D493B03F-AA09-44CE-B8D6-4BE8E4DB6710}"/>
            </a:ext>
          </a:extLst>
        </xdr:cNvPr>
        <xdr:cNvSpPr txBox="1"/>
      </xdr:nvSpPr>
      <xdr:spPr>
        <a:xfrm>
          <a:off x="5558519" y="995640"/>
          <a:ext cx="3301999" cy="1039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2400" b="1">
              <a:solidFill>
                <a:srgbClr val="333333"/>
              </a:solidFill>
            </a:rPr>
            <a:t>Total Death</a:t>
          </a:r>
        </a:p>
      </xdr:txBody>
    </xdr:sp>
    <xdr:clientData/>
  </xdr:twoCellAnchor>
  <xdr:twoCellAnchor>
    <xdr:from>
      <xdr:col>10</xdr:col>
      <xdr:colOff>172073</xdr:colOff>
      <xdr:row>14</xdr:row>
      <xdr:rowOff>32512</xdr:rowOff>
    </xdr:from>
    <xdr:to>
      <xdr:col>11</xdr:col>
      <xdr:colOff>2316808</xdr:colOff>
      <xdr:row>17</xdr:row>
      <xdr:rowOff>62280</xdr:rowOff>
    </xdr:to>
    <xdr:sp macro="" textlink="">
      <xdr:nvSpPr>
        <xdr:cNvPr id="26" name="TextBox 25">
          <a:extLst>
            <a:ext uri="{FF2B5EF4-FFF2-40B4-BE49-F238E27FC236}">
              <a16:creationId xmlns:a16="http://schemas.microsoft.com/office/drawing/2014/main" id="{FBF76ACA-AB35-44CD-824E-0278A3355911}"/>
            </a:ext>
          </a:extLst>
        </xdr:cNvPr>
        <xdr:cNvSpPr txBox="1"/>
      </xdr:nvSpPr>
      <xdr:spPr>
        <a:xfrm>
          <a:off x="9214473" y="2521712"/>
          <a:ext cx="4786335" cy="56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2400" b="1">
              <a:solidFill>
                <a:srgbClr val="333333"/>
              </a:solidFill>
              <a:latin typeface="+mn-lt"/>
              <a:ea typeface="+mn-ea"/>
              <a:cs typeface="+mn-cs"/>
            </a:rPr>
            <a:t>Total</a:t>
          </a:r>
          <a:r>
            <a:rPr lang="en-ID" sz="2400" b="1">
              <a:solidFill>
                <a:srgbClr val="333333"/>
              </a:solidFill>
            </a:rPr>
            <a:t> Tests</a:t>
          </a:r>
        </a:p>
      </xdr:txBody>
    </xdr:sp>
    <xdr:clientData/>
  </xdr:twoCellAnchor>
  <xdr:twoCellAnchor editAs="absolute">
    <xdr:from>
      <xdr:col>11</xdr:col>
      <xdr:colOff>2656498</xdr:colOff>
      <xdr:row>12</xdr:row>
      <xdr:rowOff>118451</xdr:rowOff>
    </xdr:from>
    <xdr:to>
      <xdr:col>13</xdr:col>
      <xdr:colOff>367568</xdr:colOff>
      <xdr:row>18</xdr:row>
      <xdr:rowOff>50067</xdr:rowOff>
    </xdr:to>
    <xdr:sp macro="" textlink="">
      <xdr:nvSpPr>
        <xdr:cNvPr id="27" name="TextBox 26">
          <a:extLst>
            <a:ext uri="{FF2B5EF4-FFF2-40B4-BE49-F238E27FC236}">
              <a16:creationId xmlns:a16="http://schemas.microsoft.com/office/drawing/2014/main" id="{14A941DD-FE65-48C8-9026-1075B532C37F}"/>
            </a:ext>
          </a:extLst>
        </xdr:cNvPr>
        <xdr:cNvSpPr txBox="1"/>
      </xdr:nvSpPr>
      <xdr:spPr>
        <a:xfrm>
          <a:off x="14438923" y="689951"/>
          <a:ext cx="3216520" cy="1074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400" b="1">
              <a:solidFill>
                <a:srgbClr val="333333"/>
              </a:solidFill>
            </a:rPr>
            <a:t>Total Vaccinations</a:t>
          </a:r>
        </a:p>
      </xdr:txBody>
    </xdr:sp>
    <xdr:clientData/>
  </xdr:twoCellAnchor>
  <xdr:twoCellAnchor editAs="absolute">
    <xdr:from>
      <xdr:col>14</xdr:col>
      <xdr:colOff>947441</xdr:colOff>
      <xdr:row>13</xdr:row>
      <xdr:rowOff>37929</xdr:rowOff>
    </xdr:from>
    <xdr:to>
      <xdr:col>15</xdr:col>
      <xdr:colOff>1244600</xdr:colOff>
      <xdr:row>18</xdr:row>
      <xdr:rowOff>85912</xdr:rowOff>
    </xdr:to>
    <xdr:sp macro="" textlink="">
      <xdr:nvSpPr>
        <xdr:cNvPr id="28" name="TextBox 27">
          <a:extLst>
            <a:ext uri="{FF2B5EF4-FFF2-40B4-BE49-F238E27FC236}">
              <a16:creationId xmlns:a16="http://schemas.microsoft.com/office/drawing/2014/main" id="{1090A7BF-3A7A-4E84-A60A-8C0AAAB54AF8}"/>
            </a:ext>
          </a:extLst>
        </xdr:cNvPr>
        <xdr:cNvSpPr txBox="1"/>
      </xdr:nvSpPr>
      <xdr:spPr>
        <a:xfrm>
          <a:off x="18762366" y="799929"/>
          <a:ext cx="3065759" cy="1000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2400" b="1">
              <a:solidFill>
                <a:srgbClr val="333333"/>
              </a:solidFill>
            </a:rPr>
            <a:t>Average</a:t>
          </a:r>
          <a:r>
            <a:rPr lang="en-ID" sz="2400" b="1" baseline="0">
              <a:solidFill>
                <a:srgbClr val="333333"/>
              </a:solidFill>
            </a:rPr>
            <a:t> </a:t>
          </a:r>
        </a:p>
        <a:p>
          <a:pPr algn="ctr"/>
          <a:r>
            <a:rPr lang="en-ID" sz="2400" b="1" baseline="0">
              <a:solidFill>
                <a:srgbClr val="333333"/>
              </a:solidFill>
            </a:rPr>
            <a:t>Positive Rate</a:t>
          </a:r>
          <a:endParaRPr lang="en-ID" sz="2400" b="1">
            <a:solidFill>
              <a:srgbClr val="333333"/>
            </a:solidFill>
          </a:endParaRPr>
        </a:p>
      </xdr:txBody>
    </xdr:sp>
    <xdr:clientData/>
  </xdr:twoCellAnchor>
  <xdr:twoCellAnchor editAs="absolute">
    <xdr:from>
      <xdr:col>15</xdr:col>
      <xdr:colOff>2448212</xdr:colOff>
      <xdr:row>13</xdr:row>
      <xdr:rowOff>34636</xdr:rowOff>
    </xdr:from>
    <xdr:to>
      <xdr:col>16</xdr:col>
      <xdr:colOff>2759075</xdr:colOff>
      <xdr:row>18</xdr:row>
      <xdr:rowOff>63500</xdr:rowOff>
    </xdr:to>
    <xdr:sp macro="" textlink="">
      <xdr:nvSpPr>
        <xdr:cNvPr id="30" name="TextBox 29">
          <a:extLst>
            <a:ext uri="{FF2B5EF4-FFF2-40B4-BE49-F238E27FC236}">
              <a16:creationId xmlns:a16="http://schemas.microsoft.com/office/drawing/2014/main" id="{74E5D7EF-D42A-49D2-96E7-32A35E6A4FC0}"/>
            </a:ext>
          </a:extLst>
        </xdr:cNvPr>
        <xdr:cNvSpPr txBox="1"/>
      </xdr:nvSpPr>
      <xdr:spPr>
        <a:xfrm>
          <a:off x="23031737" y="796636"/>
          <a:ext cx="3003263" cy="981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2400" b="1">
              <a:solidFill>
                <a:srgbClr val="333333"/>
              </a:solidFill>
            </a:rPr>
            <a:t>Average</a:t>
          </a:r>
          <a:r>
            <a:rPr lang="en-ID" sz="2400" b="1" baseline="0">
              <a:solidFill>
                <a:srgbClr val="333333"/>
              </a:solidFill>
            </a:rPr>
            <a:t> </a:t>
          </a:r>
        </a:p>
        <a:p>
          <a:pPr algn="ctr"/>
          <a:r>
            <a:rPr lang="en-ID" sz="2400" b="1" baseline="0">
              <a:solidFill>
                <a:srgbClr val="333333"/>
              </a:solidFill>
            </a:rPr>
            <a:t>Reproduction  Rate</a:t>
          </a:r>
          <a:endParaRPr lang="en-ID" sz="2400" b="1">
            <a:solidFill>
              <a:srgbClr val="333333"/>
            </a:solidFill>
          </a:endParaRPr>
        </a:p>
      </xdr:txBody>
    </xdr:sp>
    <xdr:clientData/>
  </xdr:twoCellAnchor>
  <xdr:twoCellAnchor editAs="absolute">
    <xdr:from>
      <xdr:col>15</xdr:col>
      <xdr:colOff>581744</xdr:colOff>
      <xdr:row>23</xdr:row>
      <xdr:rowOff>16458</xdr:rowOff>
    </xdr:from>
    <xdr:to>
      <xdr:col>16</xdr:col>
      <xdr:colOff>2912286</xdr:colOff>
      <xdr:row>30</xdr:row>
      <xdr:rowOff>9614</xdr:rowOff>
    </xdr:to>
    <mc:AlternateContent xmlns:mc="http://schemas.openxmlformats.org/markup-compatibility/2006">
      <mc:Choice xmlns:a14="http://schemas.microsoft.com/office/drawing/2010/main" Requires="a14">
        <xdr:graphicFrame macro="">
          <xdr:nvGraphicFramePr>
            <xdr:cNvPr id="31" name="continent">
              <a:extLst>
                <a:ext uri="{FF2B5EF4-FFF2-40B4-BE49-F238E27FC236}">
                  <a16:creationId xmlns:a16="http://schemas.microsoft.com/office/drawing/2014/main" id="{87617060-0AC0-E95A-31A0-D816C97CC178}"/>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dr:sp macro="" textlink="">
          <xdr:nvSpPr>
            <xdr:cNvPr id="0" name=""/>
            <xdr:cNvSpPr>
              <a:spLocks noTextEdit="1"/>
            </xdr:cNvSpPr>
          </xdr:nvSpPr>
          <xdr:spPr>
            <a:xfrm>
              <a:off x="21171619" y="4397958"/>
              <a:ext cx="5029292" cy="132665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24156</xdr:colOff>
      <xdr:row>23</xdr:row>
      <xdr:rowOff>0</xdr:rowOff>
    </xdr:from>
    <xdr:to>
      <xdr:col>7</xdr:col>
      <xdr:colOff>433294</xdr:colOff>
      <xdr:row>29</xdr:row>
      <xdr:rowOff>174625</xdr:rowOff>
    </xdr:to>
    <mc:AlternateContent xmlns:mc="http://schemas.openxmlformats.org/markup-compatibility/2006">
      <mc:Choice xmlns:a14="http://schemas.microsoft.com/office/drawing/2010/main" Requires="a14">
        <xdr:graphicFrame macro="">
          <xdr:nvGraphicFramePr>
            <xdr:cNvPr id="32" name="location">
              <a:extLst>
                <a:ext uri="{FF2B5EF4-FFF2-40B4-BE49-F238E27FC236}">
                  <a16:creationId xmlns:a16="http://schemas.microsoft.com/office/drawing/2014/main" id="{229D047A-7800-C49C-6C54-97C894AB6009}"/>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230656" y="4381500"/>
              <a:ext cx="6600388" cy="13176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349929</xdr:colOff>
      <xdr:row>23</xdr:row>
      <xdr:rowOff>643</xdr:rowOff>
    </xdr:from>
    <xdr:to>
      <xdr:col>11</xdr:col>
      <xdr:colOff>329796</xdr:colOff>
      <xdr:row>29</xdr:row>
      <xdr:rowOff>175411</xdr:rowOff>
    </xdr:to>
    <mc:AlternateContent xmlns:mc="http://schemas.openxmlformats.org/markup-compatibility/2006">
      <mc:Choice xmlns:a14="http://schemas.microsoft.com/office/drawing/2010/main" Requires="a14">
        <xdr:graphicFrame macro="">
          <xdr:nvGraphicFramePr>
            <xdr:cNvPr id="33" name="date (Year)">
              <a:extLst>
                <a:ext uri="{FF2B5EF4-FFF2-40B4-BE49-F238E27FC236}">
                  <a16:creationId xmlns:a16="http://schemas.microsoft.com/office/drawing/2014/main" id="{9B75EE4A-B5BA-9CDF-172C-62DB8796D947}"/>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8954179" y="4382143"/>
              <a:ext cx="3154867" cy="131776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1387841</xdr:colOff>
      <xdr:row>23</xdr:row>
      <xdr:rowOff>7920</xdr:rowOff>
    </xdr:from>
    <xdr:to>
      <xdr:col>14</xdr:col>
      <xdr:colOff>2202106</xdr:colOff>
      <xdr:row>30</xdr:row>
      <xdr:rowOff>1076</xdr:rowOff>
    </xdr:to>
    <mc:AlternateContent xmlns:mc="http://schemas.openxmlformats.org/markup-compatibility/2006">
      <mc:Choice xmlns:a14="http://schemas.microsoft.com/office/drawing/2010/main" Requires="a14">
        <xdr:graphicFrame macro="">
          <xdr:nvGraphicFramePr>
            <xdr:cNvPr id="34" name="date (Month)">
              <a:extLst>
                <a:ext uri="{FF2B5EF4-FFF2-40B4-BE49-F238E27FC236}">
                  <a16:creationId xmlns:a16="http://schemas.microsoft.com/office/drawing/2014/main" id="{FEE2E55E-6BAD-7E43-19B1-0BA2CF456BD9}"/>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13167091" y="4389420"/>
              <a:ext cx="6846765" cy="132665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21017</xdr:colOff>
      <xdr:row>64</xdr:row>
      <xdr:rowOff>38926</xdr:rowOff>
    </xdr:from>
    <xdr:to>
      <xdr:col>9</xdr:col>
      <xdr:colOff>5556</xdr:colOff>
      <xdr:row>76</xdr:row>
      <xdr:rowOff>82911</xdr:rowOff>
    </xdr:to>
    <xdr:graphicFrame macro="">
      <xdr:nvGraphicFramePr>
        <xdr:cNvPr id="36" name="Chart 4">
          <a:extLst>
            <a:ext uri="{FF2B5EF4-FFF2-40B4-BE49-F238E27FC236}">
              <a16:creationId xmlns:a16="http://schemas.microsoft.com/office/drawing/2014/main" id="{29C63787-2507-23F3-6D76-D8A127933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18505</xdr:colOff>
      <xdr:row>52</xdr:row>
      <xdr:rowOff>54043</xdr:rowOff>
    </xdr:from>
    <xdr:to>
      <xdr:col>8</xdr:col>
      <xdr:colOff>602653</xdr:colOff>
      <xdr:row>63</xdr:row>
      <xdr:rowOff>34317</xdr:rowOff>
    </xdr:to>
    <xdr:graphicFrame macro="">
      <xdr:nvGraphicFramePr>
        <xdr:cNvPr id="37" name="Chart 5">
          <a:extLst>
            <a:ext uri="{FF2B5EF4-FFF2-40B4-BE49-F238E27FC236}">
              <a16:creationId xmlns:a16="http://schemas.microsoft.com/office/drawing/2014/main" id="{3380C394-4EB0-88EB-BAD3-6D5E11818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346076</xdr:colOff>
      <xdr:row>31</xdr:row>
      <xdr:rowOff>41421</xdr:rowOff>
    </xdr:from>
    <xdr:to>
      <xdr:col>13</xdr:col>
      <xdr:colOff>80101</xdr:colOff>
      <xdr:row>57</xdr:row>
      <xdr:rowOff>45358</xdr:rowOff>
    </xdr:to>
    <xdr:graphicFrame macro="">
      <xdr:nvGraphicFramePr>
        <xdr:cNvPr id="38" name="Chart 6">
          <a:extLst>
            <a:ext uri="{FF2B5EF4-FFF2-40B4-BE49-F238E27FC236}">
              <a16:creationId xmlns:a16="http://schemas.microsoft.com/office/drawing/2014/main" id="{D589EF39-9D5A-7D2E-67D7-AA4A31CB6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497116</xdr:colOff>
      <xdr:row>31</xdr:row>
      <xdr:rowOff>34018</xdr:rowOff>
    </xdr:from>
    <xdr:to>
      <xdr:col>16</xdr:col>
      <xdr:colOff>2961368</xdr:colOff>
      <xdr:row>57</xdr:row>
      <xdr:rowOff>43090</xdr:rowOff>
    </xdr:to>
    <xdr:graphicFrame macro="">
      <xdr:nvGraphicFramePr>
        <xdr:cNvPr id="39" name="Chart 7">
          <a:extLst>
            <a:ext uri="{FF2B5EF4-FFF2-40B4-BE49-F238E27FC236}">
              <a16:creationId xmlns:a16="http://schemas.microsoft.com/office/drawing/2014/main" id="{0D1C72B8-2E33-7912-C684-4758F30D4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26774</xdr:colOff>
      <xdr:row>31</xdr:row>
      <xdr:rowOff>11301</xdr:rowOff>
    </xdr:from>
    <xdr:to>
      <xdr:col>9</xdr:col>
      <xdr:colOff>3683</xdr:colOff>
      <xdr:row>50</xdr:row>
      <xdr:rowOff>17472</xdr:rowOff>
    </xdr:to>
    <xdr:sp macro="" textlink="">
      <xdr:nvSpPr>
        <xdr:cNvPr id="6" name="Rectangle: Rounded Corners 5">
          <a:extLst>
            <a:ext uri="{FF2B5EF4-FFF2-40B4-BE49-F238E27FC236}">
              <a16:creationId xmlns:a16="http://schemas.microsoft.com/office/drawing/2014/main" id="{5FEBB3BD-F9CB-725C-3A6D-80EED5B3EDAE}"/>
            </a:ext>
          </a:extLst>
        </xdr:cNvPr>
        <xdr:cNvSpPr/>
      </xdr:nvSpPr>
      <xdr:spPr>
        <a:xfrm>
          <a:off x="1242731" y="4172578"/>
          <a:ext cx="7380739" cy="3600000"/>
        </a:xfrm>
        <a:prstGeom prst="roundRect">
          <a:avLst/>
        </a:prstGeom>
        <a:solidFill>
          <a:schemeClr val="accent6">
            <a:lumMod val="20000"/>
            <a:lumOff val="8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81062</xdr:colOff>
      <xdr:row>32</xdr:row>
      <xdr:rowOff>65547</xdr:rowOff>
    </xdr:from>
    <xdr:to>
      <xdr:col>8</xdr:col>
      <xdr:colOff>585684</xdr:colOff>
      <xdr:row>49</xdr:row>
      <xdr:rowOff>27021</xdr:rowOff>
    </xdr:to>
    <xdr:graphicFrame macro="">
      <xdr:nvGraphicFramePr>
        <xdr:cNvPr id="5" name="Chart 4">
          <a:extLst>
            <a:ext uri="{FF2B5EF4-FFF2-40B4-BE49-F238E27FC236}">
              <a16:creationId xmlns:a16="http://schemas.microsoft.com/office/drawing/2014/main" id="{AD99915F-D77D-4A38-DCF1-AAFB4BBE7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10</xdr:col>
      <xdr:colOff>0</xdr:colOff>
      <xdr:row>59</xdr:row>
      <xdr:rowOff>512620</xdr:rowOff>
    </xdr:from>
    <xdr:to>
      <xdr:col>13</xdr:col>
      <xdr:colOff>130900</xdr:colOff>
      <xdr:row>74</xdr:row>
      <xdr:rowOff>43995</xdr:rowOff>
    </xdr:to>
    <xdr:sp macro="" textlink="">
      <xdr:nvSpPr>
        <xdr:cNvPr id="44" name="Rectangle: Rounded Corners 43">
          <a:extLst>
            <a:ext uri="{FF2B5EF4-FFF2-40B4-BE49-F238E27FC236}">
              <a16:creationId xmlns:a16="http://schemas.microsoft.com/office/drawing/2014/main" id="{DDD14811-7CF1-40AE-A1CF-4F01DE73C50E}"/>
            </a:ext>
          </a:extLst>
        </xdr:cNvPr>
        <xdr:cNvSpPr/>
      </xdr:nvSpPr>
      <xdr:spPr>
        <a:xfrm>
          <a:off x="9001125" y="11752120"/>
          <a:ext cx="8427175" cy="5040000"/>
        </a:xfrm>
        <a:prstGeom prst="roundRect">
          <a:avLst/>
        </a:prstGeom>
        <a:noFill/>
        <a:ln>
          <a:solidFill>
            <a:schemeClr val="accent6">
              <a:lumMod val="50000"/>
            </a:schemeClr>
          </a:solid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14</xdr:col>
      <xdr:colOff>2886</xdr:colOff>
      <xdr:row>59</xdr:row>
      <xdr:rowOff>522145</xdr:rowOff>
    </xdr:from>
    <xdr:to>
      <xdr:col>17</xdr:col>
      <xdr:colOff>436</xdr:colOff>
      <xdr:row>74</xdr:row>
      <xdr:rowOff>53520</xdr:rowOff>
    </xdr:to>
    <xdr:sp macro="" textlink="">
      <xdr:nvSpPr>
        <xdr:cNvPr id="45" name="Rectangle: Rounded Corners 44">
          <a:extLst>
            <a:ext uri="{FF2B5EF4-FFF2-40B4-BE49-F238E27FC236}">
              <a16:creationId xmlns:a16="http://schemas.microsoft.com/office/drawing/2014/main" id="{C0717B8F-DB1B-475E-9585-F1C7D9A23F8F}"/>
            </a:ext>
          </a:extLst>
        </xdr:cNvPr>
        <xdr:cNvSpPr/>
      </xdr:nvSpPr>
      <xdr:spPr>
        <a:xfrm>
          <a:off x="17833686" y="11761645"/>
          <a:ext cx="8455750" cy="5040000"/>
        </a:xfrm>
        <a:prstGeom prst="roundRect">
          <a:avLst/>
        </a:prstGeom>
        <a:noFill/>
        <a:ln>
          <a:solidFill>
            <a:schemeClr val="accent6">
              <a:lumMod val="50000"/>
            </a:schemeClr>
          </a:solidFill>
        </a:ln>
        <a:effectLst>
          <a:glow rad="635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xdr:col>
      <xdr:colOff>11546</xdr:colOff>
      <xdr:row>3</xdr:row>
      <xdr:rowOff>0</xdr:rowOff>
    </xdr:from>
    <xdr:to>
      <xdr:col>16</xdr:col>
      <xdr:colOff>2990273</xdr:colOff>
      <xdr:row>11</xdr:row>
      <xdr:rowOff>0</xdr:rowOff>
    </xdr:to>
    <xdr:sp macro="" textlink="">
      <xdr:nvSpPr>
        <xdr:cNvPr id="3" name="Rectangle 2">
          <a:extLst>
            <a:ext uri="{FF2B5EF4-FFF2-40B4-BE49-F238E27FC236}">
              <a16:creationId xmlns:a16="http://schemas.microsoft.com/office/drawing/2014/main" id="{C9C5FE48-B551-8EC0-BD88-732925B5D99B}"/>
            </a:ext>
          </a:extLst>
        </xdr:cNvPr>
        <xdr:cNvSpPr/>
      </xdr:nvSpPr>
      <xdr:spPr>
        <a:xfrm>
          <a:off x="1235364" y="554182"/>
          <a:ext cx="25076727" cy="1477818"/>
        </a:xfrm>
        <a:prstGeom prst="rect">
          <a:avLst/>
        </a:prstGeom>
        <a:solidFill>
          <a:schemeClr val="accent6">
            <a:lumMod val="50000"/>
          </a:schemeClr>
        </a:solidFill>
        <a:ln>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800" b="1"/>
            <a:t>COVID-19 Analysis Dashboard</a:t>
          </a:r>
        </a:p>
      </xdr:txBody>
    </xdr:sp>
    <xdr:clientData/>
  </xdr:twoCellAnchor>
  <xdr:twoCellAnchor>
    <xdr:from>
      <xdr:col>1</xdr:col>
      <xdr:colOff>0</xdr:colOff>
      <xdr:row>0</xdr:row>
      <xdr:rowOff>174625</xdr:rowOff>
    </xdr:from>
    <xdr:to>
      <xdr:col>17</xdr:col>
      <xdr:colOff>746126</xdr:colOff>
      <xdr:row>78</xdr:row>
      <xdr:rowOff>47625</xdr:rowOff>
    </xdr:to>
    <xdr:sp macro="" textlink="">
      <xdr:nvSpPr>
        <xdr:cNvPr id="8" name="Rectangle 7">
          <a:extLst>
            <a:ext uri="{FF2B5EF4-FFF2-40B4-BE49-F238E27FC236}">
              <a16:creationId xmlns:a16="http://schemas.microsoft.com/office/drawing/2014/main" id="{E5B0F297-9016-BAB1-8664-B6676B072449}"/>
            </a:ext>
          </a:extLst>
        </xdr:cNvPr>
        <xdr:cNvSpPr/>
      </xdr:nvSpPr>
      <xdr:spPr>
        <a:xfrm>
          <a:off x="603250" y="174625"/>
          <a:ext cx="26431876" cy="17383125"/>
        </a:xfrm>
        <a:prstGeom prst="rect">
          <a:avLst/>
        </a:prstGeom>
        <a:noFill/>
        <a:ln w="76200">
          <a:solidFill>
            <a:schemeClr val="accent6">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228587961" backgroundQuery="1" createdVersion="8" refreshedVersion="8" minRefreshableVersion="3" recordCount="0" supportSubquery="1" supportAdvancedDrill="1" xr:uid="{F6FA0858-BDAA-4A74-B46C-B77D132DBA31}">
  <cacheSource type="external" connectionId="1"/>
  <cacheFields count="2">
    <cacheField name="[Table1].[location].[location]" caption="location" numFmtId="0" hierarchy="2" level="1">
      <sharedItems count="10">
        <s v="Brazil"/>
        <s v="Canada"/>
        <s v="France"/>
        <s v="Germany"/>
        <s v="India"/>
        <s v="Italy"/>
        <s v="Japan"/>
        <s v="Russia"/>
        <s v="UK"/>
        <s v="USA"/>
      </sharedItems>
    </cacheField>
    <cacheField name="[Measures].[Sum of total_cases]" caption="Sum of total_cases" numFmtId="0" hierarchy="33" level="32767"/>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cacheHierarchy uniqueName="[Table1].[location]" caption="location" attribute="1" defaultMemberUniqueName="[Table1].[location].[All]" allUniqueName="[Table1].[location].[All]" dimensionUniqueName="[Table1]" displayFolder="" count="2" memberValueDatatype="130" unbalanced="0">
      <fieldsUsage count="2">
        <fieldUsage x="-1"/>
        <fieldUsage x="0"/>
      </fieldsUsage>
    </cacheHierarchy>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229513892" backgroundQuery="1" createdVersion="8" refreshedVersion="8" minRefreshableVersion="3" recordCount="0" supportSubquery="1" supportAdvancedDrill="1" xr:uid="{3BEDD0D0-54A1-4E66-A5B6-765F66342C72}">
  <cacheSource type="external" connectionId="1"/>
  <cacheFields count="2">
    <cacheField name="[Table1].[location].[location]" caption="location" numFmtId="0" hierarchy="2" level="1">
      <sharedItems count="10">
        <s v="Brazil"/>
        <s v="Canada"/>
        <s v="France"/>
        <s v="Germany"/>
        <s v="India"/>
        <s v="Italy"/>
        <s v="Japan"/>
        <s v="Russia"/>
        <s v="UK"/>
        <s v="USA"/>
      </sharedItems>
    </cacheField>
    <cacheField name="[Measures].[Sum of total_deaths]" caption="Sum of total_deaths" numFmtId="0" hierarchy="35" level="32767"/>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cacheHierarchy uniqueName="[Table1].[location]" caption="location" attribute="1" defaultMemberUniqueName="[Table1].[location].[All]" allUniqueName="[Table1].[location].[All]" dimensionUniqueName="[Table1]" displayFolder="" count="2" memberValueDatatype="130" unbalanced="0">
      <fieldsUsage count="2">
        <fieldUsage x="-1"/>
        <fieldUsage x="0"/>
      </fieldsUsage>
    </cacheHierarchy>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480439813" backgroundQuery="1" createdVersion="8" refreshedVersion="8" minRefreshableVersion="3" recordCount="0" supportSubquery="1" supportAdvancedDrill="1" xr:uid="{FBE0AA61-9581-41F9-B85B-57A0BC7AAE37}">
  <cacheSource type="external" connectionId="1"/>
  <cacheFields count="4">
    <cacheField name="[Measures].[Average of gdp_per_capita]" caption="Average of gdp_per_capita" numFmtId="0" hierarchy="47" level="32767"/>
    <cacheField name="[Measures].[Sum of total_vaccinations]" caption="Sum of total_vaccinations" numFmtId="0" hierarchy="36" level="32767"/>
    <cacheField name="[Table1].[location].[location]" caption="location" numFmtId="0" hierarchy="2" level="1">
      <sharedItems count="10">
        <s v="Brazil"/>
        <s v="Canada"/>
        <s v="France"/>
        <s v="Germany"/>
        <s v="India"/>
        <s v="Italy"/>
        <s v="Japan"/>
        <s v="Russia"/>
        <s v="UK"/>
        <s v="USA"/>
      </sharedItems>
    </cacheField>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3"/>
      </fieldsUsage>
    </cacheHierarchy>
    <cacheHierarchy uniqueName="[Table1].[location]" caption="location" attribute="1" defaultMemberUniqueName="[Table1].[location].[All]" allUniqueName="[Table1].[location].[All]" dimensionUniqueName="[Table1]" displayFolder="" count="2" memberValueDatatype="130" unbalanced="0">
      <fieldsUsage count="2">
        <fieldUsage x="-1"/>
        <fieldUsage x="2"/>
      </fieldsUsage>
    </cacheHierarchy>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481597221" backgroundQuery="1" createdVersion="8" refreshedVersion="8" minRefreshableVersion="3" recordCount="0" supportSubquery="1" supportAdvancedDrill="1" xr:uid="{9CED1F4D-9441-4414-91F7-B348A85AD7BD}">
  <cacheSource type="external" connectionId="1"/>
  <cacheFields count="4">
    <cacheField name="[Table1].[location].[location]" caption="location" numFmtId="0" hierarchy="2" level="1">
      <sharedItems count="10">
        <s v="Brazil"/>
        <s v="Canada"/>
        <s v="France"/>
        <s v="Germany"/>
        <s v="India"/>
        <s v="Italy"/>
        <s v="Japan"/>
        <s v="Russia"/>
        <s v="UK"/>
        <s v="USA"/>
      </sharedItems>
    </cacheField>
    <cacheField name="[Measures].[Average of stringency_index]" caption="Average of stringency_index" numFmtId="0" hierarchy="58" level="32767"/>
    <cacheField name="[Measures].[Average of reproduction_rate]" caption="Average of reproduction_rate" numFmtId="0" hierarchy="45"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3"/>
      </fieldsUsage>
    </cacheHierarchy>
    <cacheHierarchy uniqueName="[Table1].[location]" caption="location" attribute="1" defaultMemberUniqueName="[Table1].[location].[All]" allUniqueName="[Table1].[location].[All]" dimensionUniqueName="[Table1]" displayFolder="" count="2" memberValueDatatype="130" unbalanced="0">
      <fieldsUsage count="2">
        <fieldUsage x="-1"/>
        <fieldUsage x="0"/>
      </fieldsUsage>
    </cacheHierarchy>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68981479" backgroundQuery="1" createdVersion="8" refreshedVersion="8" minRefreshableVersion="3" recordCount="0" supportSubquery="1" supportAdvancedDrill="1" xr:uid="{327E25E3-374E-4B3E-A924-D2F37BA2BF4E}">
  <cacheSource type="external" connectionId="1"/>
  <cacheFields count="4">
    <cacheField name="[Measures].[Average of gdp_per_capita]" caption="Average of gdp_per_capita" numFmtId="0" hierarchy="47" level="32767"/>
    <cacheField name="[Measures].[Sum of total_vaccinations]" caption="Sum of total_vaccinations" numFmtId="0" hierarchy="36" level="32767"/>
    <cacheField name="[Table1].[location].[location]" caption="location" numFmtId="0" hierarchy="2" level="1">
      <sharedItems count="10">
        <s v="Brazil"/>
        <s v="Canada"/>
        <s v="France"/>
        <s v="Germany"/>
        <s v="India"/>
        <s v="Italy"/>
        <s v="Japan"/>
        <s v="Russia"/>
        <s v="UK"/>
        <s v="USA"/>
      </sharedItems>
    </cacheField>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3"/>
      </fieldsUsage>
    </cacheHierarchy>
    <cacheHierarchy uniqueName="[Table1].[location]" caption="location" attribute="1" defaultMemberUniqueName="[Table1].[location].[All]" allUniqueName="[Table1].[location].[All]" dimensionUniqueName="[Table1]" displayFolder="" count="2" memberValueDatatype="130" unbalanced="0">
      <fieldsUsage count="2">
        <fieldUsage x="-1"/>
        <fieldUsage x="2"/>
      </fieldsUsage>
    </cacheHierarchy>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0023149" backgroundQuery="1" createdVersion="8" refreshedVersion="8" minRefreshableVersion="3" recordCount="0" supportSubquery="1" supportAdvancedDrill="1" xr:uid="{FF6BC09C-9B1D-4FF4-B102-20B3B8CE91DE}">
  <cacheSource type="external" connectionId="1"/>
  <cacheFields count="2">
    <cacheField name="[Measures].[Average of positive_rate]" caption="Average of positive_rate" numFmtId="0" hierarchy="38"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0254627" backgroundQuery="1" createdVersion="8" refreshedVersion="8" minRefreshableVersion="3" recordCount="0" supportSubquery="1" supportAdvancedDrill="1" xr:uid="{D6FA7D96-9C61-4097-ABC2-DDA492CCAA6C}">
  <cacheSource type="external" connectionId="1"/>
  <cacheFields count="2">
    <cacheField name="[Measures].[Average of reproduction_rate]" caption="Average of reproduction_rate" numFmtId="0" hierarchy="45"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0717596" backgroundQuery="1" createdVersion="8" refreshedVersion="8" minRefreshableVersion="3" recordCount="0" supportSubquery="1" supportAdvancedDrill="1" xr:uid="{5C38F1ED-EECD-403A-A36B-C28E5A0D2F4B}">
  <cacheSource type="external" connectionId="1"/>
  <cacheFields count="4">
    <cacheField name="[Table1].[location].[location]" caption="location" numFmtId="0" hierarchy="2" level="1">
      <sharedItems count="10">
        <s v="Brazil"/>
        <s v="Canada"/>
        <s v="France"/>
        <s v="Germany"/>
        <s v="India"/>
        <s v="Italy"/>
        <s v="Japan"/>
        <s v="Russia"/>
        <s v="UK"/>
        <s v="USA"/>
      </sharedItems>
    </cacheField>
    <cacheField name="[Measures].[Average of stringency_index]" caption="Average of stringency_index" numFmtId="0" hierarchy="58" level="32767"/>
    <cacheField name="[Measures].[Average of reproduction_rate]" caption="Average of reproduction_rate" numFmtId="0" hierarchy="45"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3"/>
      </fieldsUsage>
    </cacheHierarchy>
    <cacheHierarchy uniqueName="[Table1].[location]" caption="location" attribute="1" defaultMemberUniqueName="[Table1].[location].[All]" allUniqueName="[Table1].[location].[All]" dimensionUniqueName="[Table1]" displayFolder="" count="2" memberValueDatatype="130" unbalanced="0">
      <fieldsUsage count="2">
        <fieldUsage x="-1"/>
        <fieldUsage x="0"/>
      </fieldsUsage>
    </cacheHierarchy>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1296296" backgroundQuery="1" createdVersion="8" refreshedVersion="8" minRefreshableVersion="3" recordCount="0" supportSubquery="1" supportAdvancedDrill="1" xr:uid="{649ED3BA-5149-408C-A870-4981B365DCE4}">
  <cacheSource type="external" connectionId="1"/>
  <cacheFields count="3">
    <cacheField name="[Table1].[date (Year)].[date (Year)]" caption="date (Year)" numFmtId="0" hierarchy="27" level="1">
      <sharedItems count="3">
        <s v="2020"/>
        <s v="2021"/>
        <s v="2022"/>
      </sharedItems>
    </cacheField>
    <cacheField name="[Measures].[Sum of total_cases]" caption="Sum of total_cases" numFmtId="0" hierarchy="33"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2"/>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0"/>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164352" backgroundQuery="1" createdVersion="8" refreshedVersion="8" minRefreshableVersion="3" recordCount="0" supportSubquery="1" supportAdvancedDrill="1" xr:uid="{411633C0-C542-43A6-A811-72F04912B03C}">
  <cacheSource type="external" connectionId="1"/>
  <cacheFields count="2">
    <cacheField name="[Measures].[Sum of total_cases]" caption="Sum of total_cases" numFmtId="0" hierarchy="33"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1874997" backgroundQuery="1" createdVersion="8" refreshedVersion="8" minRefreshableVersion="3" recordCount="0" supportSubquery="1" supportAdvancedDrill="1" xr:uid="{1080AAE1-6C75-4159-A406-4E3D782FDAE0}">
  <cacheSource type="external" connectionId="1"/>
  <cacheFields count="2">
    <cacheField name="[Measures].[Sum of total_deaths]" caption="Sum of total_deaths" numFmtId="0" hierarchy="35"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2337966" backgroundQuery="1" createdVersion="8" refreshedVersion="8" minRefreshableVersion="3" recordCount="0" supportSubquery="1" supportAdvancedDrill="1" xr:uid="{BCA728EC-DA38-45DF-9AA6-AEC6F37076CD}">
  <cacheSource type="external" connectionId="1"/>
  <cacheFields count="3">
    <cacheField name="[Table1].[date (Year)].[date (Year)]" caption="date (Year)" numFmtId="0" hierarchy="27" level="1">
      <sharedItems count="3">
        <s v="2020"/>
        <s v="2021"/>
        <s v="2022"/>
      </sharedItems>
    </cacheField>
    <cacheField name="[Measures].[Sum of total_deaths]" caption="Sum of total_deaths" numFmtId="0" hierarchy="35"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2"/>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0"/>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2800928" backgroundQuery="1" createdVersion="8" refreshedVersion="8" minRefreshableVersion="3" recordCount="0" supportSubquery="1" supportAdvancedDrill="1" xr:uid="{5414EB78-9B50-4C72-963F-06BFF84BBE0E}">
  <cacheSource type="external" connectionId="1"/>
  <cacheFields count="2">
    <cacheField name="[Measures].[Sum of total_tests]" caption="Sum of total_tests" numFmtId="0" hierarchy="43"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3148151" backgroundQuery="1" createdVersion="8" refreshedVersion="8" minRefreshableVersion="3" recordCount="0" supportSubquery="1" supportAdvancedDrill="1" xr:uid="{5BAD0FB8-D679-45C1-8519-340FE5CFC512}">
  <cacheSource type="external" connectionId="1"/>
  <cacheFields count="2">
    <cacheField name="[Measures].[Sum of total_vaccinations]" caption="Sum of total_vaccinations" numFmtId="0" hierarchy="36"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1"/>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60573726852" backgroundQuery="1" createdVersion="8" refreshedVersion="8" minRefreshableVersion="3" recordCount="0" supportSubquery="1" supportAdvancedDrill="1" xr:uid="{03501E2E-2D92-4A92-BE9E-F4A6CD5F5EC5}">
  <cacheSource type="external" connectionId="1"/>
  <cacheFields count="3">
    <cacheField name="[Table1].[date (Year)].[date (Year)]" caption="date (Year)" numFmtId="0" hierarchy="27" level="1">
      <sharedItems count="3">
        <s v="2020"/>
        <s v="2021"/>
        <s v="2022"/>
      </sharedItems>
    </cacheField>
    <cacheField name="[Measures].[Sum of total_vaccinations]" caption="Sum of total_vaccinations" numFmtId="0" hierarchy="36" level="32767"/>
    <cacheField name="[Table1].[continent].[continent]" caption="continent" numFmtId="0" hierarchy="1" level="1">
      <sharedItems containsSemiMixedTypes="0" containsNonDate="0" containsString="0"/>
    </cacheField>
  </cacheFields>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fieldsUsage count="2">
        <fieldUsage x="-1"/>
        <fieldUsage x="2"/>
      </fieldsUsage>
    </cacheHierarchy>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0"/>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ky" refreshedDate="45764.859466435184" backgroundQuery="1" createdVersion="3" refreshedVersion="8" minRefreshableVersion="3" recordCount="0" supportSubquery="1" supportAdvancedDrill="1" xr:uid="{D2720E89-1500-4EB3-8130-90BD04C19D43}">
  <cacheSource type="external" connectionId="1">
    <extLst>
      <ext xmlns:x14="http://schemas.microsoft.com/office/spreadsheetml/2009/9/main" uri="{F057638F-6D5F-4e77-A914-E7F072B9BCA8}">
        <x14:sourceConnection name="ThisWorkbookDataModel"/>
      </ext>
    </extLst>
  </cacheSource>
  <cacheFields count="0"/>
  <cacheHierarchies count="59">
    <cacheHierarchy uniqueName="[Table1].[date]" caption="date" attribute="1" time="1" defaultMemberUniqueName="[Table1].[date].[All]" allUniqueName="[Table1].[date].[All]" dimensionUniqueName="[Table1]" displayFolder="" count="0" memberValueDatatype="7" unbalanced="0"/>
    <cacheHierarchy uniqueName="[Table1].[continent]" caption="continent" attribute="1" defaultMemberUniqueName="[Table1].[continent].[All]" allUniqueName="[Table1].[continent].[All]" dimensionUniqueName="[Table1]" displayFolder="" count="2" memberValueDatatype="130" unbalanced="0"/>
    <cacheHierarchy uniqueName="[Table1].[location]" caption="location" attribute="1" defaultMemberUniqueName="[Table1].[location].[All]" allUniqueName="[Table1].[location].[All]" dimensionUniqueName="[Table1]" displayFolder="" count="2" memberValueDatatype="130" unbalanced="0"/>
    <cacheHierarchy uniqueName="[Table1].[total_cases]" caption="total_cases" attribute="1" defaultMemberUniqueName="[Table1].[total_cases].[All]" allUniqueName="[Table1].[total_cases].[All]" dimensionUniqueName="[Table1]" displayFolder="" count="0" memberValueDatatype="20" unbalanced="0"/>
    <cacheHierarchy uniqueName="[Table1].[new_cases]" caption="new_cases" attribute="1" defaultMemberUniqueName="[Table1].[new_cases].[All]" allUniqueName="[Table1].[new_cases].[All]" dimensionUniqueName="[Table1]" displayFolder="" count="0" memberValueDatatype="20" unbalanced="0"/>
    <cacheHierarchy uniqueName="[Table1].[total_deaths]" caption="total_deaths" attribute="1" defaultMemberUniqueName="[Table1].[total_deaths].[All]" allUniqueName="[Table1].[total_deaths].[All]" dimensionUniqueName="[Table1]" displayFolder="" count="0" memberValueDatatype="20" unbalanced="0"/>
    <cacheHierarchy uniqueName="[Table1].[new_deaths]" caption="new_deaths" attribute="1" defaultMemberUniqueName="[Table1].[new_deaths].[All]" allUniqueName="[Table1].[new_deaths].[All]" dimensionUniqueName="[Table1]" displayFolder="" count="0" memberValueDatatype="20" unbalanced="0"/>
    <cacheHierarchy uniqueName="[Table1].[total_tests]" caption="total_tests" attribute="1" defaultMemberUniqueName="[Table1].[total_tests].[All]" allUniqueName="[Table1].[total_tests].[All]" dimensionUniqueName="[Table1]" displayFolder="" count="0" memberValueDatatype="20" unbalanced="0"/>
    <cacheHierarchy uniqueName="[Table1].[new_tests]" caption="new_tests" attribute="1" defaultMemberUniqueName="[Table1].[new_tests].[All]" allUniqueName="[Table1].[new_tests].[All]" dimensionUniqueName="[Table1]" displayFolder="" count="0" memberValueDatatype="20" unbalanced="0"/>
    <cacheHierarchy uniqueName="[Table1].[positive_rate]" caption="positive_rate" attribute="1" defaultMemberUniqueName="[Table1].[positive_rate].[All]" allUniqueName="[Table1].[positive_rate].[All]" dimensionUniqueName="[Table1]" displayFolder="" count="0" memberValueDatatype="5" unbalanced="0"/>
    <cacheHierarchy uniqueName="[Table1].[tests_per_case]" caption="tests_per_case" attribute="1" defaultMemberUniqueName="[Table1].[tests_per_case].[All]" allUniqueName="[Table1].[tests_per_case].[All]" dimensionUniqueName="[Table1]" displayFolder="" count="0" memberValueDatatype="5" unbalanced="0"/>
    <cacheHierarchy uniqueName="[Table1].[total_vaccinations]" caption="total_vaccinations" attribute="1" defaultMemberUniqueName="[Table1].[total_vaccinations].[All]" allUniqueName="[Table1].[total_vaccinations].[All]" dimensionUniqueName="[Table1]" displayFolder="" count="0" memberValueDatatype="20" unbalanced="0"/>
    <cacheHierarchy uniqueName="[Table1].[people_vaccinated]" caption="people_vaccinated" attribute="1" defaultMemberUniqueName="[Table1].[people_vaccinated].[All]" allUniqueName="[Table1].[people_vaccinated].[All]" dimensionUniqueName="[Table1]" displayFolder="" count="0" memberValueDatatype="20" unbalanced="0"/>
    <cacheHierarchy uniqueName="[Table1].[people_fully_vaccinated]" caption="people_fully_vaccinated" attribute="1" defaultMemberUniqueName="[Table1].[people_fully_vaccinated].[All]" allUniqueName="[Table1].[people_fully_vaccinated].[All]" dimensionUniqueName="[Table1]" displayFolder="" count="0" memberValueDatatype="20" unbalanced="0"/>
    <cacheHierarchy uniqueName="[Table1].[hosp_patients]" caption="hosp_patients" attribute="1" defaultMemberUniqueName="[Table1].[hosp_patients].[All]" allUniqueName="[Table1].[hosp_patients].[All]" dimensionUniqueName="[Table1]" displayFolder="" count="0" memberValueDatatype="20" unbalanced="0"/>
    <cacheHierarchy uniqueName="[Table1].[icu_patients]" caption="icu_patients" attribute="1" defaultMemberUniqueName="[Table1].[icu_patients].[All]" allUniqueName="[Table1].[icu_patients].[All]" dimensionUniqueName="[Table1]" displayFolder="" count="0" memberValueDatatype="20" unbalanced="0"/>
    <cacheHierarchy uniqueName="[Table1].[reproduction_rate]" caption="reproduction_rate" attribute="1" defaultMemberUniqueName="[Table1].[reproduction_rate].[All]" allUniqueName="[Table1].[reproduction_rate].[All]" dimensionUniqueName="[Table1]" displayFolder="" count="0" memberValueDatatype="5" unbalanced="0"/>
    <cacheHierarchy uniqueName="[Table1].[stringency_index]" caption="stringency_index" attribute="1" defaultMemberUniqueName="[Table1].[stringency_index].[All]" allUniqueName="[Table1].[stringency_index].[All]" dimensionUniqueName="[Table1]" displayFolder="" count="0" memberValueDatatype="5" unbalanced="0"/>
    <cacheHierarchy uniqueName="[Table1].[population]" caption="population" attribute="1" defaultMemberUniqueName="[Table1].[population].[All]" allUniqueName="[Table1].[population].[All]" dimensionUniqueName="[Table1]" displayFolder="" count="0" memberValueDatatype="20" unbalanced="0"/>
    <cacheHierarchy uniqueName="[Table1].[population_density]" caption="population_density" attribute="1" defaultMemberUniqueName="[Table1].[population_density].[All]" allUniqueName="[Table1].[population_density].[All]" dimensionUniqueName="[Table1]" displayFolder="" count="0" memberValueDatatype="5" unbalanced="0"/>
    <cacheHierarchy uniqueName="[Table1].[median_age]" caption="median_age" attribute="1" defaultMemberUniqueName="[Table1].[median_age].[All]" allUniqueName="[Table1].[median_age].[All]" dimensionUniqueName="[Table1]" displayFolder="" count="0" memberValueDatatype="5" unbalanced="0"/>
    <cacheHierarchy uniqueName="[Table1].[aged_65_older]" caption="aged_65_older" attribute="1" defaultMemberUniqueName="[Table1].[aged_65_older].[All]" allUniqueName="[Table1].[aged_65_older].[All]" dimensionUniqueName="[Table1]" displayFolder="" count="0" memberValueDatatype="5" unbalanced="0"/>
    <cacheHierarchy uniqueName="[Table1].[aged_70_older]" caption="aged_70_older" attribute="1" defaultMemberUniqueName="[Table1].[aged_70_older].[All]" allUniqueName="[Table1].[aged_70_older].[All]" dimensionUniqueName="[Table1]" displayFolder="" count="0" memberValueDatatype="5" unbalanced="0"/>
    <cacheHierarchy uniqueName="[Table1].[gdp_per_capita]" caption="gdp_per_capita" attribute="1" defaultMemberUniqueName="[Table1].[gdp_per_capita].[All]" allUniqueName="[Table1].[gdp_per_capita].[All]" dimensionUniqueName="[Table1]" displayFolder="" count="0" memberValueDatatype="5" unbalanced="0"/>
    <cacheHierarchy uniqueName="[Table1].[extreme_poverty]" caption="extreme_poverty" attribute="1" defaultMemberUniqueName="[Table1].[extreme_poverty].[All]" allUniqueName="[Table1].[extreme_poverty].[All]" dimensionUniqueName="[Table1]" displayFolder="" count="0" memberValueDatatype="5" unbalanced="0"/>
    <cacheHierarchy uniqueName="[Table1].[cardiovasc_death_rate]" caption="cardiovasc_death_rate" attribute="1" defaultMemberUniqueName="[Table1].[cardiovasc_death_rate].[All]" allUniqueName="[Table1].[cardiovasc_death_rate].[All]" dimensionUniqueName="[Table1]" displayFolder="" count="0" memberValueDatatype="5" unbalanced="0"/>
    <cacheHierarchy uniqueName="[Table1].[diabetes_prevalence]" caption="diabetes_prevalence" attribute="1" defaultMemberUniqueName="[Table1].[diabetes_prevalence].[All]" allUniqueName="[Table1].[diabetes_prevalence].[All]" dimensionUniqueName="[Table1]" displayFolder="" count="0" memberValueDatatype="5"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cases]" caption="Sum of total_cases"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27"/>
        </ext>
      </extLst>
    </cacheHierarchy>
    <cacheHierarchy uniqueName="[Measures].[Sum of total_deaths]" caption="Sum of total_deaths" measure="1" displayFolder="" measureGroup="Table1" count="0" hidden="1">
      <extLst>
        <ext xmlns:x15="http://schemas.microsoft.com/office/spreadsheetml/2010/11/main" uri="{B97F6D7D-B522-45F9-BDA1-12C45D357490}">
          <x15:cacheHierarchy aggregatedColumn="5"/>
        </ext>
      </extLst>
    </cacheHierarchy>
    <cacheHierarchy uniqueName="[Measures].[Sum of total_vaccinations]" caption="Sum of total_vaccinations" measure="1" displayFolder="" measureGroup="Table1" count="0" hidden="1">
      <extLst>
        <ext xmlns:x15="http://schemas.microsoft.com/office/spreadsheetml/2010/11/main" uri="{B97F6D7D-B522-45F9-BDA1-12C45D357490}">
          <x15:cacheHierarchy aggregatedColumn="11"/>
        </ext>
      </extLst>
    </cacheHierarchy>
    <cacheHierarchy uniqueName="[Measures].[Sum of positive_rate]" caption="Sum of positive_rate" measure="1" displayFolder="" measureGroup="Table1" count="0" hidden="1">
      <extLst>
        <ext xmlns:x15="http://schemas.microsoft.com/office/spreadsheetml/2010/11/main" uri="{B97F6D7D-B522-45F9-BDA1-12C45D357490}">
          <x15:cacheHierarchy aggregatedColumn="9"/>
        </ext>
      </extLst>
    </cacheHierarchy>
    <cacheHierarchy uniqueName="[Measures].[Average of positive_rate]" caption="Average of positive_rate" measure="1" displayFolder="" measureGroup="Table1" count="0" hidden="1">
      <extLst>
        <ext xmlns:x15="http://schemas.microsoft.com/office/spreadsheetml/2010/11/main" uri="{B97F6D7D-B522-45F9-BDA1-12C45D357490}">
          <x15:cacheHierarchy aggregatedColumn="9"/>
        </ext>
      </extLst>
    </cacheHierarchy>
    <cacheHierarchy uniqueName="[Measures].[Max of positive_rate]" caption="Max of positive_rate" measure="1" displayFolder="" measureGroup="Table1" count="0" hidden="1">
      <extLst>
        <ext xmlns:x15="http://schemas.microsoft.com/office/spreadsheetml/2010/11/main" uri="{B97F6D7D-B522-45F9-BDA1-12C45D357490}">
          <x15:cacheHierarchy aggregatedColumn="9"/>
        </ext>
      </extLst>
    </cacheHierarchy>
    <cacheHierarchy uniqueName="[Measures].[Sum of gdp_per_capita]" caption="Sum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Sum of diabetes_prevalence]" caption="Sum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cardiovasc_death_rate]" caption="Sum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Sum of total_tests]" caption="Sum of total_tests" measure="1" displayFolder="" measureGroup="Table1" count="0" hidden="1">
      <extLst>
        <ext xmlns:x15="http://schemas.microsoft.com/office/spreadsheetml/2010/11/main" uri="{B97F6D7D-B522-45F9-BDA1-12C45D357490}">
          <x15:cacheHierarchy aggregatedColumn="7"/>
        </ext>
      </extLst>
    </cacheHierarchy>
    <cacheHierarchy uniqueName="[Measures].[Sum of reproduction_rate]" caption="Sum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Average of reproduction_rate]" caption="Average of reproduction_rate" measure="1" displayFolder="" measureGroup="Table1" count="0" hidden="1">
      <extLst>
        <ext xmlns:x15="http://schemas.microsoft.com/office/spreadsheetml/2010/11/main" uri="{B97F6D7D-B522-45F9-BDA1-12C45D357490}">
          <x15:cacheHierarchy aggregatedColumn="16"/>
        </ext>
      </extLst>
    </cacheHierarchy>
    <cacheHierarchy uniqueName="[Measures].[Sum of people_vaccinated]" caption="Sum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gdp_per_capita]" caption="Average of gdp_per_capita" measure="1" displayFolder="" measureGroup="Table1" count="0" hidden="1">
      <extLst>
        <ext xmlns:x15="http://schemas.microsoft.com/office/spreadsheetml/2010/11/main" uri="{B97F6D7D-B522-45F9-BDA1-12C45D357490}">
          <x15:cacheHierarchy aggregatedColumn="23"/>
        </ext>
      </extLst>
    </cacheHierarchy>
    <cacheHierarchy uniqueName="[Measures].[Average of people_vaccinated]" caption="Average of people_vaccinated" measure="1" displayFolder="" measureGroup="Table1" count="0" hidden="1">
      <extLst>
        <ext xmlns:x15="http://schemas.microsoft.com/office/spreadsheetml/2010/11/main" uri="{B97F6D7D-B522-45F9-BDA1-12C45D357490}">
          <x15:cacheHierarchy aggregatedColumn="12"/>
        </ext>
      </extLst>
    </cacheHierarchy>
    <cacheHierarchy uniqueName="[Measures].[Average of cardiovasc_death_rate]" caption="Average of cardiovasc_death_rate" measure="1" displayFolder="" measureGroup="Table1" count="0" hidden="1">
      <extLst>
        <ext xmlns:x15="http://schemas.microsoft.com/office/spreadsheetml/2010/11/main" uri="{B97F6D7D-B522-45F9-BDA1-12C45D357490}">
          <x15:cacheHierarchy aggregatedColumn="25"/>
        </ext>
      </extLst>
    </cacheHierarchy>
    <cacheHierarchy uniqueName="[Measures].[Average of diabetes_prevalence]" caption="Average of diabetes_prevalence" measure="1" displayFolder="" measureGroup="Table1" count="0" hidden="1">
      <extLst>
        <ext xmlns:x15="http://schemas.microsoft.com/office/spreadsheetml/2010/11/main" uri="{B97F6D7D-B522-45F9-BDA1-12C45D357490}">
          <x15:cacheHierarchy aggregatedColumn="26"/>
        </ext>
      </extLst>
    </cacheHierarchy>
    <cacheHierarchy uniqueName="[Measures].[Sum of aged_65_older]" caption="Sum of aged_65_older" measure="1" displayFolder="" measureGroup="Table1" count="0" hidden="1">
      <extLst>
        <ext xmlns:x15="http://schemas.microsoft.com/office/spreadsheetml/2010/11/main" uri="{B97F6D7D-B522-45F9-BDA1-12C45D357490}">
          <x15:cacheHierarchy aggregatedColumn="21"/>
        </ext>
      </extLst>
    </cacheHierarchy>
    <cacheHierarchy uniqueName="[Measures].[Sum of aged_70_older]" caption="Sum of aged_70_older" measure="1" displayFolder="" measureGroup="Table1" count="0" hidden="1">
      <extLst>
        <ext xmlns:x15="http://schemas.microsoft.com/office/spreadsheetml/2010/11/main" uri="{B97F6D7D-B522-45F9-BDA1-12C45D357490}">
          <x15:cacheHierarchy aggregatedColumn="22"/>
        </ext>
      </extLst>
    </cacheHierarchy>
    <cacheHierarchy uniqueName="[Measures].[Sum of median_age]" caption="Sum of median_age" measure="1" displayFolder="" measureGroup="Table1" count="0" hidden="1">
      <extLst>
        <ext xmlns:x15="http://schemas.microsoft.com/office/spreadsheetml/2010/11/main" uri="{B97F6D7D-B522-45F9-BDA1-12C45D357490}">
          <x15:cacheHierarchy aggregatedColumn="20"/>
        </ext>
      </extLst>
    </cacheHierarchy>
    <cacheHierarchy uniqueName="[Measures].[Average of aged_65_older]" caption="Average of aged_65_older" measure="1" displayFolder="" measureGroup="Table1" count="0" hidden="1">
      <extLst>
        <ext xmlns:x15="http://schemas.microsoft.com/office/spreadsheetml/2010/11/main" uri="{B97F6D7D-B522-45F9-BDA1-12C45D357490}">
          <x15:cacheHierarchy aggregatedColumn="21"/>
        </ext>
      </extLst>
    </cacheHierarchy>
    <cacheHierarchy uniqueName="[Measures].[Average of aged_70_older]" caption="Average of aged_70_older" measure="1" displayFolder="" measureGroup="Table1" count="0" hidden="1">
      <extLst>
        <ext xmlns:x15="http://schemas.microsoft.com/office/spreadsheetml/2010/11/main" uri="{B97F6D7D-B522-45F9-BDA1-12C45D357490}">
          <x15:cacheHierarchy aggregatedColumn="22"/>
        </ext>
      </extLst>
    </cacheHierarchy>
    <cacheHierarchy uniqueName="[Measures].[Average of median_age]" caption="Average of median_age" measure="1" displayFolder="" measureGroup="Table1" count="0" hidden="1">
      <extLst>
        <ext xmlns:x15="http://schemas.microsoft.com/office/spreadsheetml/2010/11/main" uri="{B97F6D7D-B522-45F9-BDA1-12C45D357490}">
          <x15:cacheHierarchy aggregatedColumn="20"/>
        </ext>
      </extLst>
    </cacheHierarchy>
    <cacheHierarchy uniqueName="[Measures].[Sum of stringency_index]" caption="Sum of stringency_index" measure="1" displayFolder="" measureGroup="Table1" count="0" hidden="1">
      <extLst>
        <ext xmlns:x15="http://schemas.microsoft.com/office/spreadsheetml/2010/11/main" uri="{B97F6D7D-B522-45F9-BDA1-12C45D357490}">
          <x15:cacheHierarchy aggregatedColumn="17"/>
        </ext>
      </extLst>
    </cacheHierarchy>
    <cacheHierarchy uniqueName="[Measures].[Average of stringency_index]" caption="Average of stringency_index" measure="1" displayFolder="" measureGroup="Table1"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1941868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F856FC-F0D7-4384-9B67-9179248095B2}" name="TotalTests" cacheId="2769"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9:A10" firstHeaderRow="1" firstDataRow="1" firstDataCol="0"/>
  <pivotFields count="2">
    <pivotField dataField="1" showAll="0"/>
    <pivotField allDrilled="1" showAll="0" dataSourceSort="1" defaultAttributeDrillState="1"/>
  </pivotFields>
  <rowItems count="1">
    <i/>
  </rowItems>
  <colItems count="1">
    <i/>
  </colItems>
  <dataFields count="1">
    <dataField name="Sum of total_tests" fld="0" baseField="0" baseItem="0" numFmtId="1"/>
  </dataFields>
  <formats count="1">
    <format dxfId="2104">
      <pivotArea outline="0" collapsedLevelsAreSubtotals="1" fieldPosition="0"/>
    </format>
  </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029EF2-94EA-4ADD-A234-6273AEA390C0}" name="TotalCases" cacheId="276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3:A4" firstHeaderRow="1" firstDataRow="1" firstDataCol="0"/>
  <pivotFields count="2">
    <pivotField dataField="1" showAll="0"/>
    <pivotField allDrilled="1" showAll="0" dataSourceSort="1" defaultAttributeDrillState="1"/>
  </pivotFields>
  <rowItems count="1">
    <i/>
  </rowItems>
  <colItems count="1">
    <i/>
  </colItems>
  <dataFields count="1">
    <dataField name="Sum of total_cases" fld="0" baseField="0" baseItem="0"/>
  </dataField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6D22A0-6D63-48E2-A309-CFAAE70650C0}" name="GDP" cacheId="274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Location">
  <location ref="K3:M14" firstHeaderRow="0" firstDataRow="1" firstDataCol="1"/>
  <pivotFields count="4">
    <pivotField dataField="1" showAll="0"/>
    <pivotField dataField="1" showAl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Average of gdp_per_capita" fld="0" subtotal="average" baseField="0" baseItem="0"/>
    <dataField name="Sum of total_vaccinations" fld="1" baseField="0" baseItem="0"/>
  </dataFields>
  <conditionalFormats count="2">
    <conditionalFormat priority="4">
      <pivotAreas count="1">
        <pivotArea type="data" collapsedLevelsAreSubtotals="1" fieldPosition="0">
          <references count="2">
            <reference field="4294967294" count="1" selected="0">
              <x v="1"/>
            </reference>
            <reference field="2" count="10">
              <x v="0"/>
              <x v="1"/>
              <x v="2"/>
              <x v="3"/>
              <x v="4"/>
              <x v="5"/>
              <x v="6"/>
              <x v="7"/>
              <x v="8"/>
              <x v="9"/>
            </reference>
          </references>
        </pivotArea>
      </pivotAreas>
    </conditionalFormat>
    <conditionalFormat priority="5">
      <pivotAreas count="1">
        <pivotArea type="data" collapsedLevelsAreSubtotals="1" fieldPosition="0">
          <references count="2">
            <reference field="4294967294" count="1" selected="0">
              <x v="0"/>
            </reference>
            <reference field="2" count="10">
              <x v="0"/>
              <x v="1"/>
              <x v="2"/>
              <x v="3"/>
              <x v="4"/>
              <x v="5"/>
              <x v="6"/>
              <x v="7"/>
              <x v="8"/>
              <x v="9"/>
            </reference>
          </references>
        </pivotArea>
      </pivotAreas>
    </conditionalFormat>
  </conditional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gdp_per_capita"/>
    <pivotHierarchy dragToData="1" caption="Average of people_vaccinated"/>
    <pivotHierarchy dragToData="1" caption="Average of cardiovasc_death_rate"/>
    <pivotHierarchy dragToData="1" caption="Average of diabetes_prevalen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C7C7CD-93E2-43EF-8328-72C523DAAEF9}" name="TotalDeathsbyDate" cacheId="276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4">
  <location ref="D9:E13"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total_deaths" fld="1" baseField="0" baseItem="0" numFmtId="3"/>
  </dataFields>
  <formats count="2">
    <format dxfId="2105">
      <pivotArea outline="0" collapsedLevelsAreSubtotals="1" fieldPosition="0"/>
    </format>
    <format dxfId="2106">
      <pivotArea dataOnly="0" labelOnly="1" outline="0" axis="axisValues" fieldPosition="0"/>
    </format>
  </formats>
  <chartFormats count="3">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28AE16-2BFC-40A7-85E8-169E40B65BD1}" name="TotalVaccinbyDate" cacheId="277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6">
  <location ref="D15:E19"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total_vaccinations" fld="1" baseField="0" baseItem="0" numFmtId="3"/>
  </dataFields>
  <formats count="3">
    <format dxfId="2100">
      <pivotArea grandRow="1" outline="0" collapsedLevelsAreSubtotals="1" fieldPosition="0"/>
    </format>
    <format dxfId="2101">
      <pivotArea outline="0" collapsedLevelsAreSubtotals="1" fieldPosition="0"/>
    </format>
    <format dxfId="2102">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1F3AFB-E381-45F6-86BD-5833BEC7B12D}" name="PositiveRate" cacheId="274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15:A16"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positive_rate" fld="0" subtotal="average" baseField="0" baseItem="0"/>
  </dataField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ositive_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CE7D4B-1B37-4FE9-B450-328B4FF95E42}" name="Top10TotalCase" cacheId="268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9">
  <location ref="G3:H14" firstHeaderRow="1" firstDataRow="1" firstDataCol="1"/>
  <pivotFields count="2">
    <pivotField axis="axisRow" allDrilled="1" showAll="0"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8"/>
    </i>
    <i>
      <x v="3"/>
    </i>
    <i>
      <x v="2"/>
    </i>
    <i>
      <x v="7"/>
    </i>
    <i>
      <x v="9"/>
    </i>
    <i>
      <x/>
    </i>
    <i>
      <x v="6"/>
    </i>
    <i>
      <x v="5"/>
    </i>
    <i>
      <x v="1"/>
    </i>
    <i t="grand">
      <x/>
    </i>
  </rowItems>
  <colItems count="1">
    <i/>
  </colItems>
  <dataFields count="1">
    <dataField name="Sum of total_cases" fld="1" baseField="0" baseItem="0" numFmtId="3"/>
  </dataFields>
  <formats count="2">
    <format dxfId="2115">
      <pivotArea outline="0" collapsedLevelsAreSubtotals="1" fieldPosition="0"/>
    </format>
    <format dxfId="2116">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165757-A0E6-4D32-B2D8-4B11FD7DA1CF}" name="Top10TotalDeaths" cacheId="269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7">
  <location ref="G16:H27" firstHeaderRow="1" firstDataRow="1" firstDataCol="1"/>
  <pivotFields count="2">
    <pivotField axis="axisRow" allDrilled="1" showAll="0"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8"/>
    </i>
    <i>
      <x v="3"/>
    </i>
    <i>
      <x/>
    </i>
    <i>
      <x v="5"/>
    </i>
    <i>
      <x v="4"/>
    </i>
    <i>
      <x v="2"/>
    </i>
    <i>
      <x v="7"/>
    </i>
    <i>
      <x v="6"/>
    </i>
    <i>
      <x v="1"/>
    </i>
    <i>
      <x v="9"/>
    </i>
    <i t="grand">
      <x/>
    </i>
  </rowItems>
  <colItems count="1">
    <i/>
  </colItems>
  <dataFields count="1">
    <dataField name="Sum of total_deaths" fld="1" baseField="0" baseItem="0" numFmtId="3"/>
  </dataFields>
  <formats count="2">
    <format dxfId="2113">
      <pivotArea outline="0" collapsedLevelsAreSubtotals="1" fieldPosition="0"/>
    </format>
    <format dxfId="2114">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2D5B61-A369-43E0-96E9-D59046A0AF0A}" name="TotalDeaths" cacheId="276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6:A7" firstHeaderRow="1" firstDataRow="1" firstDataCol="0"/>
  <pivotFields count="2">
    <pivotField dataField="1" showAll="0"/>
    <pivotField allDrilled="1" showAll="0" dataSourceSort="1" defaultAttributeDrillState="1"/>
  </pivotFields>
  <rowItems count="1">
    <i/>
  </rowItems>
  <colItems count="1">
    <i/>
  </colItems>
  <dataFields count="1">
    <dataField name="Sum of total_deaths" fld="0" baseField="0" baseItem="0"/>
  </dataField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79EB7C-97AC-4C16-939E-FB5E81E3236C}" name="ReproductionRate" cacheId="275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18:A19"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reproduction_rate" fld="0" subtotal="average" baseField="0" baseItem="0"/>
  </dataField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eproduction_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39E9FB-6427-4D86-BEEF-9503454FCC18}" name="Stringency" cacheId="275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K16:M27" firstHeaderRow="0" firstDataRow="1" firstDataCol="1"/>
  <pivotFields count="4">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Average of stringency_index" fld="1" subtotal="average" baseField="0" baseItem="0"/>
    <dataField name="Average of reproduction_rate" fld="2" subtotal="average" baseField="0" baseItem="0"/>
  </dataFields>
  <conditionalFormats count="3">
    <conditionalFormat priority="3">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0"/>
            </reference>
            <reference field="0" count="9">
              <x v="0"/>
              <x v="1"/>
              <x v="2"/>
              <x v="3"/>
              <x v="4"/>
              <x v="5"/>
              <x v="6"/>
              <x v="7"/>
              <x v="8"/>
            </reference>
          </references>
        </pivotArea>
      </pivotAreas>
    </conditionalFormat>
    <conditionalFormat priority="1">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eproduction_rate"/>
    <pivotHierarchy dragToData="1"/>
    <pivotHierarchy dragToData="1"/>
    <pivotHierarchy dragToData="1"/>
    <pivotHierarchy dragToData="1" caption="Average of cardiovasc_death_rate"/>
    <pivotHierarchy dragToData="1" caption="Average of diabetes_prevalence"/>
    <pivotHierarchy dragToData="1"/>
    <pivotHierarchy dragToData="1"/>
    <pivotHierarchy dragToData="1"/>
    <pivotHierarchy dragToData="1"/>
    <pivotHierarchy dragToData="1"/>
    <pivotHierarchy dragToData="1"/>
    <pivotHierarchy dragToData="1"/>
    <pivotHierarchy dragToData="1" caption="Average of stringency_index"/>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010945-91FD-40B6-8820-6434DBC23657}" name="TotalVac" cacheId="277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12:A13" firstHeaderRow="1" firstDataRow="1" firstDataCol="0"/>
  <pivotFields count="2">
    <pivotField dataField="1" showAll="0"/>
    <pivotField allDrilled="1" showAll="0" dataSourceSort="1" defaultAttributeDrillState="1"/>
  </pivotFields>
  <rowItems count="1">
    <i/>
  </rowItems>
  <colItems count="1">
    <i/>
  </colItems>
  <dataFields count="1">
    <dataField name="Sum of total_vaccinations" fld="0" baseField="0" baseItem="0" numFmtId="1"/>
  </dataFields>
  <formats count="1">
    <format dxfId="2103">
      <pivotArea outline="0" collapsedLevelsAreSubtotals="1" fieldPosition="0"/>
    </format>
  </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D467A3-E88D-4B63-AE90-D68D501A57F3}" name="TotalCasebyDate" cacheId="275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8">
  <location ref="D3:E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total_cases" fld="1" baseField="0" baseItem="0" numFmtId="3"/>
  </dataFields>
  <formats count="3">
    <format dxfId="2107">
      <pivotArea collapsedLevelsAreSubtotals="1" fieldPosition="0">
        <references count="1">
          <reference field="0" count="0"/>
        </references>
      </pivotArea>
    </format>
    <format dxfId="2108">
      <pivotArea dataOnly="0" labelOnly="1" outline="0" axis="axisValues" fieldPosition="0"/>
    </format>
    <format dxfId="2109">
      <pivotArea outline="0" collapsedLevelsAreSubtotals="1" fieldPosition="0"/>
    </format>
  </formats>
  <chartFormats count="2">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D576DA5-4B26-4A2A-A05D-B2E60F4AE758}" name="Stringency" cacheId="2739"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Location">
  <location ref="O61:Q72" firstHeaderRow="0" firstDataRow="1" firstDataCol="1"/>
  <pivotFields count="4">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Average of Stringency Index" fld="1" subtotal="average" baseField="0" baseItem="0"/>
    <dataField name="Average of Reproduction Rate" fld="2" subtotal="average" baseField="0" baseItem="0"/>
  </dataFields>
  <formats count="29">
    <format dxfId="2125">
      <pivotArea type="all" dataOnly="0" outline="0" fieldPosition="0"/>
    </format>
    <format dxfId="2126">
      <pivotArea outline="0" collapsedLevelsAreSubtotals="1" fieldPosition="0"/>
    </format>
    <format dxfId="2127">
      <pivotArea field="0" type="button" dataOnly="0" labelOnly="1" outline="0" axis="axisRow" fieldPosition="0"/>
    </format>
    <format dxfId="2128">
      <pivotArea dataOnly="0" labelOnly="1" fieldPosition="0">
        <references count="1">
          <reference field="0" count="0"/>
        </references>
      </pivotArea>
    </format>
    <format dxfId="2129">
      <pivotArea dataOnly="0" labelOnly="1" grandRow="1" outline="0" fieldPosition="0"/>
    </format>
    <format dxfId="2130">
      <pivotArea dataOnly="0" labelOnly="1" outline="0" fieldPosition="0">
        <references count="1">
          <reference field="4294967294" count="2">
            <x v="0"/>
            <x v="1"/>
          </reference>
        </references>
      </pivotArea>
    </format>
    <format dxfId="2131">
      <pivotArea field="0" type="button" dataOnly="0" labelOnly="1" outline="0" axis="axisRow" fieldPosition="0"/>
    </format>
    <format dxfId="2132">
      <pivotArea dataOnly="0" labelOnly="1" fieldPosition="0">
        <references count="1">
          <reference field="0" count="0"/>
        </references>
      </pivotArea>
    </format>
    <format dxfId="2133">
      <pivotArea dataOnly="0" labelOnly="1" grandRow="1" outline="0" fieldPosition="0"/>
    </format>
    <format dxfId="2134">
      <pivotArea field="0" type="button" dataOnly="0" labelOnly="1" outline="0" axis="axisRow" fieldPosition="0"/>
    </format>
    <format dxfId="2135">
      <pivotArea dataOnly="0" labelOnly="1" fieldPosition="0">
        <references count="1">
          <reference field="0" count="0"/>
        </references>
      </pivotArea>
    </format>
    <format dxfId="2136">
      <pivotArea dataOnly="0" labelOnly="1" grandRow="1" outline="0" fieldPosition="0"/>
    </format>
    <format dxfId="2137">
      <pivotArea dataOnly="0" labelOnly="1" outline="0" fieldPosition="0">
        <references count="1">
          <reference field="4294967294" count="1">
            <x v="0"/>
          </reference>
        </references>
      </pivotArea>
    </format>
    <format dxfId="2138">
      <pivotArea dataOnly="0" labelOnly="1" outline="0" fieldPosition="0">
        <references count="1">
          <reference field="4294967294" count="1">
            <x v="1"/>
          </reference>
        </references>
      </pivotArea>
    </format>
    <format dxfId="2139">
      <pivotArea dataOnly="0" labelOnly="1" outline="0" fieldPosition="0">
        <references count="1">
          <reference field="4294967294" count="1">
            <x v="1"/>
          </reference>
        </references>
      </pivotArea>
    </format>
    <format dxfId="2140">
      <pivotArea dataOnly="0" labelOnly="1" outline="0" fieldPosition="0">
        <references count="1">
          <reference field="4294967294" count="1">
            <x v="1"/>
          </reference>
        </references>
      </pivotArea>
    </format>
    <format dxfId="2141">
      <pivotArea collapsedLevelsAreSubtotals="1" fieldPosition="0">
        <references count="1">
          <reference field="0" count="0"/>
        </references>
      </pivotArea>
    </format>
    <format dxfId="2142">
      <pivotArea collapsedLevelsAreSubtotals="1" fieldPosition="0">
        <references count="1">
          <reference field="0" count="0"/>
        </references>
      </pivotArea>
    </format>
    <format dxfId="2143">
      <pivotArea grandRow="1" outline="0" collapsedLevelsAreSubtotals="1" fieldPosition="0"/>
    </format>
    <format dxfId="2144">
      <pivotArea grandRow="1" outline="0" collapsedLevelsAreSubtotals="1" fieldPosition="0"/>
    </format>
    <format dxfId="2145">
      <pivotArea type="all" dataOnly="0" outline="0" fieldPosition="0"/>
    </format>
    <format dxfId="2146">
      <pivotArea collapsedLevelsAreSubtotals="1" fieldPosition="0">
        <references count="2">
          <reference field="4294967294" count="1" selected="0">
            <x v="1"/>
          </reference>
          <reference field="0" count="0"/>
        </references>
      </pivotArea>
    </format>
    <format dxfId="2147">
      <pivotArea type="all" dataOnly="0" outline="0" fieldPosition="0"/>
    </format>
    <format dxfId="2148">
      <pivotArea outline="0" collapsedLevelsAreSubtotals="1" fieldPosition="0"/>
    </format>
    <format dxfId="2149">
      <pivotArea field="0" type="button" dataOnly="0" labelOnly="1" outline="0" axis="axisRow" fieldPosition="0"/>
    </format>
    <format dxfId="2150">
      <pivotArea dataOnly="0" labelOnly="1" fieldPosition="0">
        <references count="1">
          <reference field="0" count="0"/>
        </references>
      </pivotArea>
    </format>
    <format dxfId="2151">
      <pivotArea dataOnly="0" labelOnly="1" grandRow="1" outline="0" fieldPosition="0"/>
    </format>
    <format dxfId="2152">
      <pivotArea dataOnly="0" labelOnly="1" outline="0" fieldPosition="0">
        <references count="1">
          <reference field="4294967294" count="2">
            <x v="0"/>
            <x v="1"/>
          </reference>
        </references>
      </pivotArea>
    </format>
    <format dxfId="2153">
      <pivotArea dataOnly="0" labelOnly="1" outline="0" fieldPosition="0">
        <references count="1">
          <reference field="4294967294" count="1">
            <x v="0"/>
          </reference>
        </references>
      </pivotArea>
    </format>
  </formats>
  <conditionalFormats count="2">
    <conditionalFormat priority="1">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pivotHierarchies count="59">
    <pivotHierarchy dragToData="1"/>
    <pivotHierarchy multipleItemSelectionAllowed="1" dragToData="1">
      <members count="1" level="1">
        <member name="[Table1].[continent].&amp;[Asia]"/>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eproduction Rate"/>
    <pivotHierarchy dragToData="1"/>
    <pivotHierarchy dragToData="1"/>
    <pivotHierarchy dragToData="1"/>
    <pivotHierarchy dragToData="1" caption="Average of cardiovasc_death_rate"/>
    <pivotHierarchy dragToData="1" caption="Average of diabetes_prevalence"/>
    <pivotHierarchy dragToData="1"/>
    <pivotHierarchy dragToData="1"/>
    <pivotHierarchy dragToData="1"/>
    <pivotHierarchy dragToData="1"/>
    <pivotHierarchy dragToData="1"/>
    <pivotHierarchy dragToData="1"/>
    <pivotHierarchy dragToData="1"/>
    <pivotHierarchy dragToData="1" caption="Average of Stringency Index"/>
  </pivotHierarchies>
  <pivotTableStyleInfo name="PivotStyleLight7 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6F81FA-1B95-4E21-A495-A9AA592622EA}" name="GDP" cacheId="273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Location">
  <location ref="K61:M72" firstHeaderRow="0" firstDataRow="1" firstDataCol="1"/>
  <pivotFields count="4">
    <pivotField dataField="1" showAll="0"/>
    <pivotField dataField="1" showAl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Average of GDP per Capita" fld="0" subtotal="average" baseField="0" baseItem="0" numFmtId="165"/>
    <dataField name="Total Vaccinations" fld="1" baseField="0" baseItem="0" numFmtId="3"/>
  </dataFields>
  <formats count="40">
    <format dxfId="2154">
      <pivotArea outline="0" collapsedLevelsAreSubtotals="1" fieldPosition="0"/>
    </format>
    <format dxfId="2155">
      <pivotArea field="2" type="button" dataOnly="0" labelOnly="1" outline="0" axis="axisRow" fieldPosition="0"/>
    </format>
    <format dxfId="2156">
      <pivotArea dataOnly="0" labelOnly="1" fieldPosition="0">
        <references count="1">
          <reference field="2" count="0"/>
        </references>
      </pivotArea>
    </format>
    <format dxfId="2157">
      <pivotArea dataOnly="0" labelOnly="1" grandRow="1" outline="0" fieldPosition="0"/>
    </format>
    <format dxfId="2158">
      <pivotArea field="2" type="button" dataOnly="0" labelOnly="1" outline="0" axis="axisRow" fieldPosition="0"/>
    </format>
    <format dxfId="2159">
      <pivotArea dataOnly="0" labelOnly="1" fieldPosition="0">
        <references count="1">
          <reference field="2" count="0"/>
        </references>
      </pivotArea>
    </format>
    <format dxfId="2160">
      <pivotArea dataOnly="0" labelOnly="1" grandRow="1" outline="0" fieldPosition="0"/>
    </format>
    <format dxfId="2161">
      <pivotArea dataOnly="0" labelOnly="1" outline="0" fieldPosition="0">
        <references count="1">
          <reference field="4294967294" count="1">
            <x v="0"/>
          </reference>
        </references>
      </pivotArea>
    </format>
    <format dxfId="2162">
      <pivotArea dataOnly="0" labelOnly="1" outline="0" fieldPosition="0">
        <references count="1">
          <reference field="4294967294" count="1">
            <x v="0"/>
          </reference>
        </references>
      </pivotArea>
    </format>
    <format dxfId="2163">
      <pivotArea dataOnly="0" labelOnly="1" outline="0" fieldPosition="0">
        <references count="1">
          <reference field="4294967294" count="1">
            <x v="1"/>
          </reference>
        </references>
      </pivotArea>
    </format>
    <format dxfId="2164">
      <pivotArea dataOnly="0" labelOnly="1" outline="0" fieldPosition="0">
        <references count="1">
          <reference field="4294967294" count="1">
            <x v="1"/>
          </reference>
        </references>
      </pivotArea>
    </format>
    <format dxfId="2165">
      <pivotArea outline="0" collapsedLevelsAreSubtotals="1" fieldPosition="0"/>
    </format>
    <format dxfId="2166">
      <pivotArea outline="0" collapsedLevelsAreSubtotals="1" fieldPosition="0"/>
    </format>
    <format dxfId="2167">
      <pivotArea collapsedLevelsAreSubtotals="1" fieldPosition="0">
        <references count="1">
          <reference field="2" count="0"/>
        </references>
      </pivotArea>
    </format>
    <format dxfId="2168">
      <pivotArea collapsedLevelsAreSubtotals="1" fieldPosition="0">
        <references count="1">
          <reference field="2" count="0"/>
        </references>
      </pivotArea>
    </format>
    <format dxfId="2169">
      <pivotArea collapsedLevelsAreSubtotals="1" fieldPosition="0">
        <references count="1">
          <reference field="2" count="0"/>
        </references>
      </pivotArea>
    </format>
    <format dxfId="2170">
      <pivotArea grandRow="1" outline="0" collapsedLevelsAreSubtotals="1" fieldPosition="0"/>
    </format>
    <format dxfId="2171">
      <pivotArea grandRow="1" outline="0" collapsedLevelsAreSubtotals="1" fieldPosition="0"/>
    </format>
    <format dxfId="2172">
      <pivotArea field="2" grandRow="1" outline="0" collapsedLevelsAreSubtotals="1" axis="axisRow" fieldPosition="0">
        <references count="1">
          <reference field="4294967294" count="1" selected="0">
            <x v="0"/>
          </reference>
        </references>
      </pivotArea>
    </format>
    <format dxfId="2173">
      <pivotArea collapsedLevelsAreSubtotals="1" fieldPosition="0">
        <references count="2">
          <reference field="4294967294" count="1" selected="0">
            <x v="1"/>
          </reference>
          <reference field="2" count="0"/>
        </references>
      </pivotArea>
    </format>
    <format dxfId="2174">
      <pivotArea collapsedLevelsAreSubtotals="1" fieldPosition="0">
        <references count="2">
          <reference field="4294967294" count="1" selected="0">
            <x v="1"/>
          </reference>
          <reference field="2" count="0"/>
        </references>
      </pivotArea>
    </format>
    <format dxfId="2175">
      <pivotArea collapsedLevelsAreSubtotals="1" fieldPosition="0">
        <references count="2">
          <reference field="4294967294" count="1" selected="0">
            <x v="1"/>
          </reference>
          <reference field="2" count="0"/>
        </references>
      </pivotArea>
    </format>
    <format dxfId="2176">
      <pivotArea collapsedLevelsAreSubtotals="1" fieldPosition="0">
        <references count="2">
          <reference field="4294967294" count="1" selected="0">
            <x v="1"/>
          </reference>
          <reference field="2" count="0"/>
        </references>
      </pivotArea>
    </format>
    <format dxfId="2177">
      <pivotArea collapsedLevelsAreSubtotals="1" fieldPosition="0">
        <references count="2">
          <reference field="4294967294" count="1" selected="0">
            <x v="1"/>
          </reference>
          <reference field="2" count="0"/>
        </references>
      </pivotArea>
    </format>
    <format dxfId="2178">
      <pivotArea outline="0" collapsedLevelsAreSubtotals="1" fieldPosition="0">
        <references count="1">
          <reference field="4294967294" count="1" selected="0">
            <x v="1"/>
          </reference>
        </references>
      </pivotArea>
    </format>
    <format dxfId="2179">
      <pivotArea outline="0" fieldPosition="0">
        <references count="1">
          <reference field="4294967294" count="1">
            <x v="1"/>
          </reference>
        </references>
      </pivotArea>
    </format>
    <format dxfId="2180">
      <pivotArea outline="0" collapsedLevelsAreSubtotals="1" fieldPosition="0">
        <references count="1">
          <reference field="4294967294" count="1" selected="0">
            <x v="0"/>
          </reference>
        </references>
      </pivotArea>
    </format>
    <format dxfId="2181">
      <pivotArea outline="0" collapsedLevelsAreSubtotals="1" fieldPosition="0">
        <references count="1">
          <reference field="4294967294" count="1" selected="0">
            <x v="0"/>
          </reference>
        </references>
      </pivotArea>
    </format>
    <format dxfId="2182">
      <pivotArea dataOnly="0" labelOnly="1" outline="0" fieldPosition="0">
        <references count="1">
          <reference field="4294967294" count="1">
            <x v="1"/>
          </reference>
        </references>
      </pivotArea>
    </format>
    <format dxfId="2183">
      <pivotArea dataOnly="0" labelOnly="1" outline="0" fieldPosition="0">
        <references count="1">
          <reference field="4294967294" count="1">
            <x v="0"/>
          </reference>
        </references>
      </pivotArea>
    </format>
    <format dxfId="2184">
      <pivotArea collapsedLevelsAreSubtotals="1" fieldPosition="0">
        <references count="2">
          <reference field="4294967294" count="1" selected="0">
            <x v="1"/>
          </reference>
          <reference field="2" count="0"/>
        </references>
      </pivotArea>
    </format>
    <format dxfId="2185">
      <pivotArea collapsedLevelsAreSubtotals="1" fieldPosition="0">
        <references count="2">
          <reference field="4294967294" count="1" selected="0">
            <x v="1"/>
          </reference>
          <reference field="2" count="0"/>
        </references>
      </pivotArea>
    </format>
    <format dxfId="2186">
      <pivotArea type="all" dataOnly="0" outline="0" fieldPosition="0"/>
    </format>
    <format dxfId="2187">
      <pivotArea collapsedLevelsAreSubtotals="1" fieldPosition="0">
        <references count="2">
          <reference field="4294967294" count="1" selected="0">
            <x v="0"/>
          </reference>
          <reference field="2" count="0"/>
        </references>
      </pivotArea>
    </format>
    <format dxfId="2188">
      <pivotArea type="all" dataOnly="0" outline="0" fieldPosition="0"/>
    </format>
    <format dxfId="2189">
      <pivotArea outline="0" collapsedLevelsAreSubtotals="1" fieldPosition="0"/>
    </format>
    <format dxfId="2190">
      <pivotArea field="2" type="button" dataOnly="0" labelOnly="1" outline="0" axis="axisRow" fieldPosition="0"/>
    </format>
    <format dxfId="2191">
      <pivotArea dataOnly="0" labelOnly="1" fieldPosition="0">
        <references count="1">
          <reference field="2" count="0"/>
        </references>
      </pivotArea>
    </format>
    <format dxfId="2192">
      <pivotArea dataOnly="0" labelOnly="1" grandRow="1" outline="0" fieldPosition="0"/>
    </format>
    <format dxfId="2193">
      <pivotArea dataOnly="0" labelOnly="1" outline="0" fieldPosition="0">
        <references count="1">
          <reference field="4294967294" count="2">
            <x v="0"/>
            <x v="1"/>
          </reference>
        </references>
      </pivotArea>
    </format>
  </formats>
  <conditionalFormats count="2">
    <conditionalFormat priority="3">
      <pivotAreas count="1">
        <pivotArea type="data" collapsedLevelsAreSubtotals="1" fieldPosition="0">
          <references count="2">
            <reference field="4294967294" count="1" selected="0">
              <x v="1"/>
            </reference>
            <reference field="2" count="10">
              <x v="0"/>
              <x v="1"/>
              <x v="2"/>
              <x v="3"/>
              <x v="4"/>
              <x v="5"/>
              <x v="6"/>
              <x v="7"/>
              <x v="8"/>
              <x v="9"/>
            </reference>
          </references>
        </pivotArea>
      </pivotAreas>
    </conditionalFormat>
    <conditionalFormat priority="4">
      <pivotAreas count="1">
        <pivotArea type="data" collapsedLevelsAreSubtotals="1" fieldPosition="0">
          <references count="2">
            <reference field="4294967294" count="1" selected="0">
              <x v="0"/>
            </reference>
            <reference field="2" count="10">
              <x v="0"/>
              <x v="1"/>
              <x v="2"/>
              <x v="3"/>
              <x v="4"/>
              <x v="5"/>
              <x v="6"/>
              <x v="7"/>
              <x v="8"/>
              <x v="9"/>
            </reference>
          </references>
        </pivotArea>
      </pivotAreas>
    </conditionalFormat>
  </conditionalFormats>
  <pivotHierarchies count="59">
    <pivotHierarchy dragToData="1"/>
    <pivotHierarchy multipleItemSelectionAllowed="1" dragToData="1">
      <members count="1" level="1">
        <member name="[Table1].[continent].&amp;[Asia]"/>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caption="Total Vaccina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GDP per Capita"/>
    <pivotHierarchy dragToData="1" caption="Average of people_vaccinated"/>
    <pivotHierarchy dragToData="1" caption="Average of cardiovasc_death_rate"/>
    <pivotHierarchy dragToData="1" caption="Average of diabetes_prevalence"/>
    <pivotHierarchy dragToData="1"/>
    <pivotHierarchy dragToData="1"/>
    <pivotHierarchy dragToData="1"/>
    <pivotHierarchy dragToData="1"/>
    <pivotHierarchy dragToData="1"/>
    <pivotHierarchy dragToData="1"/>
    <pivotHierarchy dragToData="1"/>
    <pivotHierarchy dragToData="1"/>
  </pivotHierarchies>
  <pivotTableStyleInfo name="PivotStyleLight7 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covid19_data.xlsx!Table1">
        <x15:activeTabTopLevelEntity name="[Table1]"/>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17B96D06-A32C-4B60-850D-37675C697729}" sourceName="[Table1].[continent]">
  <pivotTables>
    <pivotTable tabId="3" name="GDP"/>
    <pivotTable tabId="3" name="PositiveRate"/>
    <pivotTable tabId="3" name="ReproductionRate"/>
    <pivotTable tabId="3" name="Stringency"/>
    <pivotTable tabId="3" name="TotalCasebyDate"/>
    <pivotTable tabId="3" name="TotalCases"/>
    <pivotTable tabId="3" name="TotalDeaths"/>
    <pivotTable tabId="3" name="TotalDeathsbyDate"/>
    <pivotTable tabId="3" name="TotalTests"/>
    <pivotTable tabId="3" name="TotalVac"/>
    <pivotTable tabId="3" name="TotalVaccinbyDate"/>
  </pivotTables>
  <data>
    <olap pivotCacheId="1194186859">
      <levels count="2">
        <level uniqueName="[Table1].[continent].[(All)]" sourceCaption="(All)" count="0"/>
        <level uniqueName="[Table1].[continent].[continent]" sourceCaption="continent" count="4">
          <ranges>
            <range startItem="0">
              <i n="[Table1].[continent].&amp;[Asia]" c="Asia"/>
              <i n="[Table1].[continent].&amp;[Europe]" c="Europe"/>
              <i n="[Table1].[continent].&amp;[North America]" c="North America"/>
              <i n="[Table1].[continent].&amp;[South America]" c="South America"/>
            </range>
          </ranges>
        </level>
      </levels>
      <selections count="1">
        <selection n="[Table1].[contin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AD10EADB-0784-418B-8129-7C77EF77BEAA}" sourceName="[Table1].[location]">
  <pivotTables>
    <pivotTable tabId="3" name="GDP"/>
    <pivotTable tabId="3" name="PositiveRate"/>
    <pivotTable tabId="3" name="ReproductionRate"/>
    <pivotTable tabId="3" name="Stringency"/>
    <pivotTable tabId="3" name="TotalCasebyDate"/>
    <pivotTable tabId="3" name="TotalCases"/>
    <pivotTable tabId="3" name="TotalDeaths"/>
    <pivotTable tabId="3" name="TotalDeathsbyDate"/>
    <pivotTable tabId="3" name="TotalTests"/>
    <pivotTable tabId="3" name="TotalVac"/>
    <pivotTable tabId="3" name="TotalVaccinbyDate"/>
  </pivotTables>
  <data>
    <olap pivotCacheId="1194186859">
      <levels count="2">
        <level uniqueName="[Table1].[location].[(All)]" sourceCaption="(All)" count="0"/>
        <level uniqueName="[Table1].[location].[location]" sourceCaption="location" count="10">
          <ranges>
            <range startItem="0">
              <i n="[Table1].[location].&amp;[Brazil]" c="Brazil"/>
              <i n="[Table1].[location].&amp;[Canada]" c="Canada"/>
              <i n="[Table1].[location].&amp;[France]" c="France"/>
              <i n="[Table1].[location].&amp;[Germany]" c="Germany"/>
              <i n="[Table1].[location].&amp;[India]" c="India"/>
              <i n="[Table1].[location].&amp;[Italy]" c="Italy"/>
              <i n="[Table1].[location].&amp;[Japan]" c="Japan"/>
              <i n="[Table1].[location].&amp;[Russia]" c="Russia"/>
              <i n="[Table1].[location].&amp;[UK]" c="UK"/>
              <i n="[Table1].[location].&amp;[USA]" c="USA"/>
            </range>
          </ranges>
        </level>
      </levels>
      <selections count="1">
        <selection n="[Table1].[locat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5374E6A7-92C1-4593-B5E2-7A333EBEE78C}" sourceName="[Table1].[date (Year)]">
  <pivotTables>
    <pivotTable tabId="2" name="Stringency"/>
    <pivotTable tabId="2" name="GDP"/>
    <pivotTable tabId="3" name="Stringency"/>
    <pivotTable tabId="3" name="GDP"/>
    <pivotTable tabId="3" name="PositiveRate"/>
    <pivotTable tabId="3" name="ReproductionRate"/>
    <pivotTable tabId="3" name="Top10TotalCase"/>
    <pivotTable tabId="3" name="Top10TotalDeaths"/>
    <pivotTable tabId="3" name="TotalCases"/>
    <pivotTable tabId="3" name="TotalDeaths"/>
    <pivotTable tabId="3" name="TotalTests"/>
    <pivotTable tabId="3" name="TotalVac"/>
  </pivotTables>
  <data>
    <olap pivotCacheId="1194186859">
      <levels count="2">
        <level uniqueName="[Table1].[date (Year)].[(All)]" sourceCaption="(All)" count="0"/>
        <level uniqueName="[Table1].[date (Year)].[date (Year)]" sourceCaption="date (Year)" count="3">
          <ranges>
            <range startItem="0">
              <i n="[Table1].[date (Year)].&amp;[2020]" c="2020"/>
              <i n="[Table1].[date (Year)].&amp;[2021]" c="2021"/>
              <i n="[Table1].[date (Year)].&amp;[2022]" c="2022"/>
            </range>
          </ranges>
        </level>
      </levels>
      <selections count="1">
        <selection n="[Table1].[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4E92B0E4-E0C8-4EDB-8DE8-167E56E730FF}" sourceName="[Table1].[date (Month)]">
  <pivotTables>
    <pivotTable tabId="2" name="GDP"/>
    <pivotTable tabId="2" name="Stringency"/>
    <pivotTable tabId="3" name="GDP"/>
    <pivotTable tabId="3" name="PositiveRate"/>
    <pivotTable tabId="3" name="ReproductionRate"/>
    <pivotTable tabId="3" name="Stringency"/>
    <pivotTable tabId="3" name="Top10TotalCase"/>
    <pivotTable tabId="3" name="Top10TotalDeaths"/>
    <pivotTable tabId="3" name="TotalCasebyDate"/>
    <pivotTable tabId="3" name="TotalCases"/>
    <pivotTable tabId="3" name="TotalDeaths"/>
    <pivotTable tabId="3" name="TotalDeathsbyDate"/>
    <pivotTable tabId="3" name="TotalTests"/>
    <pivotTable tabId="3" name="TotalVac"/>
    <pivotTable tabId="3" name="TotalVaccinbyDate"/>
  </pivotTables>
  <data>
    <olap pivotCacheId="1194186859">
      <levels count="2">
        <level uniqueName="[Table1].[date (Month)].[(All)]" sourceCaption="(All)" count="0"/>
        <level uniqueName="[Table1].[date (Month)].[date (Month)]" sourceCaption="date (Month)" count="12">
          <ranges>
            <range startItem="0">
              <i n="[Table1].[date (Month)].&amp;[Jan]" c="Jan"/>
              <i n="[Table1].[date (Month)].&amp;[Feb]" c="Feb"/>
              <i n="[Table1].[date (Month)].&amp;[Mar]" c="Mar"/>
              <i n="[Table1].[date (Month)].&amp;[Apr]" c="Apr"/>
              <i n="[Table1].[date (Month)].&amp;[May]" c="May"/>
              <i n="[Table1].[date (Month)].&amp;[Jun]" c="Jun"/>
              <i n="[Table1].[date (Month)].&amp;[Jul]" c="Jul"/>
              <i n="[Table1].[date (Month)].&amp;[Aug]" c="Aug"/>
              <i n="[Table1].[date (Month)].&amp;[Sep]" c="Sep"/>
              <i n="[Table1].[date (Month)].&amp;[Oct]" c="Oct"/>
              <i n="[Table1].[date (Month)].&amp;[Nov]" c="Nov"/>
              <i n="[Table1].[date (Month)].&amp;[Dec]" c="Dec"/>
            </range>
          </ranges>
        </level>
      </levels>
      <selections count="1">
        <selection n="[Table1].[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F8656D3F-8B04-4505-B1CB-53A75E7077E3}" cache="Slicer_continent" caption="Continents" columnCount="2" level="1" style="SlicerStyleDark1 2" rowHeight="251883"/>
  <slicer name="location" xr10:uid="{8102CB02-06E2-4EC0-A0B5-F75040207BE6}" cache="Slicer_location" caption="Countries" columnCount="5" level="1" style="SlicerStyleDark1 2" rowHeight="251883"/>
  <slicer name="date (Year)" xr10:uid="{DCA7AE79-5C24-42C0-B55C-B5C1867A3A80}" cache="Slicer_date__Year" caption="Year" columnCount="2" level="1" style="SlicerStyleDark1 2" rowHeight="251883"/>
  <slicer name="date (Month)" xr10:uid="{FD1BB03E-6320-4EBA-A275-43A7303C5A25}" cache="Slicer_date__Month" caption="Month" columnCount="6" level="1" style="SlicerStyleDark1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C719E3-F8B2-4644-B2AF-2FE39076093C}" name="Table1" displayName="Table1" ref="A1:AA3001" totalsRowShown="0">
  <autoFilter ref="A1:AA3001" xr:uid="{74C719E3-F8B2-4644-B2AF-2FE3907609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autoFilter>
  <tableColumns count="27">
    <tableColumn id="1" xr3:uid="{2B56FFDF-E14D-42A3-97DA-542B5A53C4EB}" name="date" dataDxfId="2194"/>
    <tableColumn id="2" xr3:uid="{F6508470-F0E2-4C9D-A49A-4C221EC44A1C}" name="continent" dataDxfId="2092">
      <calculatedColumnFormula>_xlfn.XLOOKUP(Table1[[#This Row],[location]],Table8[Location],Table8[Continent])</calculatedColumnFormula>
    </tableColumn>
    <tableColumn id="3" xr3:uid="{78745D5F-68FE-4936-B9F5-2AB0C26D037D}" name="location" dataDxfId="2099"/>
    <tableColumn id="4" xr3:uid="{C8458A66-6980-43C7-8142-D088FE8705F0}" name="total_cases"/>
    <tableColumn id="5" xr3:uid="{FD24ED0D-2EEC-4A4E-AFEA-B0CCC7E7A4F1}" name="new_cases"/>
    <tableColumn id="6" xr3:uid="{BB7D40E9-E451-4E03-92A7-8D8FF32B2C0F}" name="total_deaths"/>
    <tableColumn id="7" xr3:uid="{9F592AC5-BF34-4549-A933-ADF77FFBAF1B}" name="new_deaths"/>
    <tableColumn id="8" xr3:uid="{F879FE03-6BE9-43C6-96DB-742DDE6DDADC}" name="total_tests"/>
    <tableColumn id="9" xr3:uid="{12A43C6E-D7DB-467A-8C66-7C322E072196}" name="new_tests"/>
    <tableColumn id="10" xr3:uid="{AC106D2C-194A-479B-81B6-4C838686DE36}" name="positive_rate"/>
    <tableColumn id="11" xr3:uid="{68B0AE5E-500D-4523-9F96-540599DF91B5}" name="tests_per_case"/>
    <tableColumn id="12" xr3:uid="{A790271B-702D-45EC-A1A5-C28FA555CDCA}" name="total_vaccinations"/>
    <tableColumn id="13" xr3:uid="{9B2F98B4-488C-4C52-915B-3304F2F78992}" name="people_vaccinated"/>
    <tableColumn id="14" xr3:uid="{3D5244AA-3805-408E-9E87-CD8B95202D89}" name="people_fully_vaccinated"/>
    <tableColumn id="15" xr3:uid="{63221499-3BC6-47C7-B2E7-AEA1A1A08834}" name="hosp_patients"/>
    <tableColumn id="16" xr3:uid="{1736532A-C95D-4865-8A85-F62407468314}" name="icu_patients"/>
    <tableColumn id="17" xr3:uid="{F8B84E55-C527-4B5E-8456-F9EEA422A963}" name="reproduction_rate"/>
    <tableColumn id="18" xr3:uid="{17DC816C-84C8-46EA-BA06-52FC81340B10}" name="stringency_index"/>
    <tableColumn id="19" xr3:uid="{3C6B050C-7C46-44C4-A3D9-AC1D90938EEB}" name="population"/>
    <tableColumn id="20" xr3:uid="{3885C2D6-76B1-45BD-B3AF-E9ECD2261D61}" name="population_density"/>
    <tableColumn id="21" xr3:uid="{E38248D3-5431-4A7B-B5B1-11C9AA1BCC0F}" name="median_age"/>
    <tableColumn id="22" xr3:uid="{EB5FF23E-9BA0-49BF-B047-4D3439187766}" name="aged_65_older"/>
    <tableColumn id="23" xr3:uid="{D7AC805E-85C2-4564-A8BC-DC552D0F5CE3}" name="aged_70_older"/>
    <tableColumn id="24" xr3:uid="{A709C336-3040-4FF3-A08F-B299E4EAB346}" name="gdp_per_capita"/>
    <tableColumn id="25" xr3:uid="{470D6E8F-10C7-439A-8D35-22B1A718232D}" name="extreme_poverty"/>
    <tableColumn id="26" xr3:uid="{98BE5655-D9A0-4E10-9C71-6295C611904A}" name="cardiovasc_death_rate"/>
    <tableColumn id="27" xr3:uid="{F3FC7200-BC0E-456A-A5B9-D057BD893EA7}" name="diabetes_prevalen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A7A0A5F-61A3-4D63-9C5F-67ADCD825057}" name="Table8" displayName="Table8" ref="AC1:AD11" totalsRowShown="0" headerRowDxfId="2094" headerRowBorderDxfId="2097" tableBorderDxfId="2098" totalsRowBorderDxfId="2096">
  <autoFilter ref="AC1:AD11" xr:uid="{6A7A0A5F-61A3-4D63-9C5F-67ADCD825057}"/>
  <tableColumns count="2">
    <tableColumn id="1" xr3:uid="{51B9D554-EF68-410C-8FE8-853059F16FE5}" name="Location" dataDxfId="2093">
      <calculatedColumnFormula array="1">_xlfn.UNIQUE(Table1[[#This Row],[location]])</calculatedColumnFormula>
    </tableColumn>
    <tableColumn id="2" xr3:uid="{03C3895D-25FD-4B8D-83B4-188BA2F661B7}" name="Continent" dataDxfId="209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5A40-61E0-473C-A04B-53FA991ACB72}">
  <dimension ref="A1:AD3001"/>
  <sheetViews>
    <sheetView topLeftCell="B1" zoomScale="80" zoomScaleNormal="80" workbookViewId="0">
      <selection activeCell="B3" sqref="B3"/>
    </sheetView>
  </sheetViews>
  <sheetFormatPr defaultRowHeight="14.5" x14ac:dyDescent="0.35"/>
  <cols>
    <col min="1" max="1" width="10.08984375" bestFit="1" customWidth="1"/>
    <col min="2" max="2" width="13.90625" customWidth="1"/>
    <col min="3" max="3" width="9.6328125" style="19" customWidth="1"/>
    <col min="4" max="4" width="12.26953125" customWidth="1"/>
    <col min="5" max="5" width="11.90625" customWidth="1"/>
    <col min="6" max="6" width="13.1796875" customWidth="1"/>
    <col min="7" max="7" width="12.81640625" customWidth="1"/>
    <col min="8" max="8" width="11.54296875" customWidth="1"/>
    <col min="9" max="9" width="11.1796875" customWidth="1"/>
    <col min="10" max="10" width="13.54296875" customWidth="1"/>
    <col min="11" max="11" width="15.1796875" customWidth="1"/>
    <col min="12" max="12" width="18.1796875" customWidth="1"/>
    <col min="13" max="13" width="18.6328125" customWidth="1"/>
    <col min="14" max="14" width="23.1796875" customWidth="1"/>
    <col min="15" max="15" width="14.6328125" customWidth="1"/>
    <col min="16" max="16" width="13.1796875" customWidth="1"/>
    <col min="17" max="17" width="17.7265625" customWidth="1"/>
    <col min="18" max="18" width="17" customWidth="1"/>
    <col min="19" max="19" width="11.90625" customWidth="1"/>
    <col min="20" max="20" width="18.90625" customWidth="1"/>
    <col min="21" max="21" width="12.90625" customWidth="1"/>
    <col min="22" max="23" width="14.7265625" customWidth="1"/>
    <col min="24" max="24" width="15.54296875" customWidth="1"/>
    <col min="25" max="25" width="16.6328125" customWidth="1"/>
    <col min="26" max="26" width="21.6328125" customWidth="1"/>
    <col min="27" max="27" width="20.1796875" customWidth="1"/>
    <col min="29" max="29" width="10" customWidth="1"/>
    <col min="30" max="30" width="16.6328125" customWidth="1"/>
  </cols>
  <sheetData>
    <row r="1" spans="1:30" x14ac:dyDescent="0.35">
      <c r="A1" t="s">
        <v>0</v>
      </c>
      <c r="B1" t="s">
        <v>1</v>
      </c>
      <c r="C1" s="19"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C1" s="23" t="s">
        <v>54</v>
      </c>
      <c r="AD1" s="24" t="s">
        <v>59</v>
      </c>
    </row>
    <row r="2" spans="1:30" x14ac:dyDescent="0.35">
      <c r="A2" s="1">
        <v>44519</v>
      </c>
      <c r="B2" t="str">
        <f>_xlfn.XLOOKUP(Table1[[#This Row],[location]],Table8[Location],Table8[Continent])</f>
        <v>Asia</v>
      </c>
      <c r="C2" s="19" t="s">
        <v>28</v>
      </c>
      <c r="D2">
        <v>6423388</v>
      </c>
      <c r="E2">
        <v>2490</v>
      </c>
      <c r="F2">
        <v>107051</v>
      </c>
      <c r="G2">
        <v>323</v>
      </c>
      <c r="H2">
        <v>60016385</v>
      </c>
      <c r="I2">
        <v>7386</v>
      </c>
      <c r="J2">
        <v>0.90437683366099197</v>
      </c>
      <c r="K2">
        <v>128.313401957613</v>
      </c>
      <c r="L2">
        <v>55863236</v>
      </c>
      <c r="M2">
        <v>35276326</v>
      </c>
      <c r="N2">
        <v>27381132</v>
      </c>
      <c r="O2">
        <v>12571</v>
      </c>
      <c r="P2">
        <v>19642</v>
      </c>
      <c r="Q2">
        <v>1.6329466856855299</v>
      </c>
      <c r="R2">
        <v>69.259331106558705</v>
      </c>
      <c r="S2">
        <v>1241418161</v>
      </c>
      <c r="T2">
        <v>67.394701597333807</v>
      </c>
      <c r="U2">
        <v>49.883750586944899</v>
      </c>
      <c r="V2">
        <v>8.6493945230162801</v>
      </c>
      <c r="W2">
        <v>16.052063327170099</v>
      </c>
      <c r="X2">
        <v>44313.199954595002</v>
      </c>
      <c r="Y2">
        <v>20.827286167258301</v>
      </c>
      <c r="Z2">
        <v>177.83265469819301</v>
      </c>
      <c r="AA2">
        <v>16.296474056764499</v>
      </c>
      <c r="AC2" s="21" t="s">
        <v>28</v>
      </c>
      <c r="AD2" s="22" t="s">
        <v>27</v>
      </c>
    </row>
    <row r="3" spans="1:30" x14ac:dyDescent="0.35">
      <c r="A3" s="1">
        <v>44451</v>
      </c>
      <c r="B3" t="str">
        <f>_xlfn.XLOOKUP(Table1[[#This Row],[location]],Table8[Location],Table8[Continent])</f>
        <v>Asia</v>
      </c>
      <c r="C3" s="19" t="s">
        <v>30</v>
      </c>
      <c r="D3">
        <v>6550634</v>
      </c>
      <c r="E3">
        <v>6980</v>
      </c>
      <c r="F3">
        <v>481184</v>
      </c>
      <c r="G3">
        <v>697</v>
      </c>
      <c r="H3">
        <v>28666409</v>
      </c>
      <c r="I3">
        <v>6862</v>
      </c>
      <c r="J3">
        <v>0.52584963626381298</v>
      </c>
      <c r="K3">
        <v>335.54508724795897</v>
      </c>
      <c r="L3">
        <v>63799592</v>
      </c>
      <c r="M3">
        <v>67830632</v>
      </c>
      <c r="N3">
        <v>12527528</v>
      </c>
      <c r="O3">
        <v>82753</v>
      </c>
      <c r="P3">
        <v>2713</v>
      </c>
      <c r="Q3">
        <v>0.538894874956239</v>
      </c>
      <c r="R3">
        <v>7.1852873499097303</v>
      </c>
      <c r="S3">
        <v>114516392</v>
      </c>
      <c r="T3">
        <v>694.40992896192097</v>
      </c>
      <c r="U3">
        <v>30.126823412664599</v>
      </c>
      <c r="V3">
        <v>8.9578538352579997</v>
      </c>
      <c r="W3">
        <v>4.4230220885831901</v>
      </c>
      <c r="X3">
        <v>8196.9450110758698</v>
      </c>
      <c r="Y3">
        <v>20.478579009867701</v>
      </c>
      <c r="Z3">
        <v>470.99141993629701</v>
      </c>
      <c r="AA3">
        <v>8.57917008771817</v>
      </c>
      <c r="AC3" s="21" t="s">
        <v>30</v>
      </c>
      <c r="AD3" s="22" t="s">
        <v>27</v>
      </c>
    </row>
    <row r="4" spans="1:30" x14ac:dyDescent="0.35">
      <c r="A4" s="1">
        <v>43941</v>
      </c>
      <c r="B4" t="str">
        <f>_xlfn.XLOOKUP(Table1[[#This Row],[location]],Table8[Location],Table8[Continent])</f>
        <v>North America</v>
      </c>
      <c r="C4" s="19" t="s">
        <v>32</v>
      </c>
      <c r="D4">
        <v>4304572</v>
      </c>
      <c r="E4">
        <v>9134</v>
      </c>
      <c r="F4">
        <v>15116</v>
      </c>
      <c r="G4">
        <v>325</v>
      </c>
      <c r="H4">
        <v>80352550</v>
      </c>
      <c r="I4">
        <v>40108</v>
      </c>
      <c r="J4">
        <v>0.79157509639299095</v>
      </c>
      <c r="K4">
        <v>478.956275445073</v>
      </c>
      <c r="L4">
        <v>68770121</v>
      </c>
      <c r="M4">
        <v>68985000</v>
      </c>
      <c r="N4">
        <v>41476316</v>
      </c>
      <c r="O4">
        <v>48225</v>
      </c>
      <c r="P4">
        <v>8595</v>
      </c>
      <c r="Q4">
        <v>0.97160456787173299</v>
      </c>
      <c r="R4">
        <v>14.823246308495101</v>
      </c>
      <c r="S4">
        <v>1152898402</v>
      </c>
      <c r="T4">
        <v>784.46472932347399</v>
      </c>
      <c r="U4">
        <v>22.648063113336399</v>
      </c>
      <c r="V4">
        <v>9.3367783086130292</v>
      </c>
      <c r="W4">
        <v>18.776371545849901</v>
      </c>
      <c r="X4">
        <v>52607.000057437799</v>
      </c>
      <c r="Y4">
        <v>11.924663784478801</v>
      </c>
      <c r="Z4">
        <v>415.88090793361999</v>
      </c>
      <c r="AA4">
        <v>14.9897891487478</v>
      </c>
      <c r="AC4" s="21" t="s">
        <v>32</v>
      </c>
      <c r="AD4" s="22" t="s">
        <v>29</v>
      </c>
    </row>
    <row r="5" spans="1:30" x14ac:dyDescent="0.35">
      <c r="A5" s="1">
        <v>44850</v>
      </c>
      <c r="B5" t="str">
        <f>_xlfn.XLOOKUP(Table1[[#This Row],[location]],Table8[Location],Table8[Continent])</f>
        <v>Europe</v>
      </c>
      <c r="C5" s="19" t="s">
        <v>33</v>
      </c>
      <c r="D5">
        <v>2234489</v>
      </c>
      <c r="E5">
        <v>7661</v>
      </c>
      <c r="F5">
        <v>20045</v>
      </c>
      <c r="G5">
        <v>624</v>
      </c>
      <c r="H5">
        <v>89212990</v>
      </c>
      <c r="I5">
        <v>91788</v>
      </c>
      <c r="J5">
        <v>0.11529125988360001</v>
      </c>
      <c r="K5">
        <v>384.81848339570598</v>
      </c>
      <c r="L5">
        <v>97546509</v>
      </c>
      <c r="M5">
        <v>17081923</v>
      </c>
      <c r="N5">
        <v>68932763</v>
      </c>
      <c r="O5">
        <v>7227</v>
      </c>
      <c r="P5">
        <v>13779</v>
      </c>
      <c r="Q5">
        <v>2.1070278850997899</v>
      </c>
      <c r="R5">
        <v>70.007501986959099</v>
      </c>
      <c r="S5">
        <v>1342525124</v>
      </c>
      <c r="T5">
        <v>403.46750798459902</v>
      </c>
      <c r="U5">
        <v>42.951108950108797</v>
      </c>
      <c r="V5">
        <v>5.3218942301444896</v>
      </c>
      <c r="W5">
        <v>10.526519580237601</v>
      </c>
      <c r="X5">
        <v>23297.9850369167</v>
      </c>
      <c r="Y5">
        <v>4.5914004792475396</v>
      </c>
      <c r="Z5">
        <v>643.51044438852102</v>
      </c>
      <c r="AA5">
        <v>18.084095905880901</v>
      </c>
      <c r="AC5" s="21" t="s">
        <v>33</v>
      </c>
      <c r="AD5" s="22" t="s">
        <v>31</v>
      </c>
    </row>
    <row r="6" spans="1:30" x14ac:dyDescent="0.35">
      <c r="A6" s="1">
        <v>44331</v>
      </c>
      <c r="B6" t="str">
        <f>_xlfn.XLOOKUP(Table1[[#This Row],[location]],Table8[Location],Table8[Continent])</f>
        <v>North America</v>
      </c>
      <c r="C6" s="19" t="s">
        <v>34</v>
      </c>
      <c r="D6">
        <v>9958614</v>
      </c>
      <c r="E6">
        <v>1724</v>
      </c>
      <c r="F6">
        <v>419543</v>
      </c>
      <c r="G6">
        <v>824</v>
      </c>
      <c r="H6">
        <v>5364240</v>
      </c>
      <c r="I6">
        <v>75023</v>
      </c>
      <c r="J6">
        <v>0.92764270550859496</v>
      </c>
      <c r="K6">
        <v>302.00899828758901</v>
      </c>
      <c r="L6">
        <v>31976637</v>
      </c>
      <c r="M6">
        <v>52813396</v>
      </c>
      <c r="N6">
        <v>488830</v>
      </c>
      <c r="O6">
        <v>41189</v>
      </c>
      <c r="P6">
        <v>12164</v>
      </c>
      <c r="Q6">
        <v>0.98497338616843699</v>
      </c>
      <c r="R6">
        <v>28.9723341213524</v>
      </c>
      <c r="S6">
        <v>744943966</v>
      </c>
      <c r="T6">
        <v>182.86969150732199</v>
      </c>
      <c r="U6">
        <v>26.414731336084799</v>
      </c>
      <c r="V6">
        <v>19.321760695250902</v>
      </c>
      <c r="W6">
        <v>15.8891728521942</v>
      </c>
      <c r="X6">
        <v>56126.828894574697</v>
      </c>
      <c r="Y6">
        <v>5.4313296312700601</v>
      </c>
      <c r="Z6">
        <v>451.846789693348</v>
      </c>
      <c r="AA6">
        <v>5.9714086554358801</v>
      </c>
      <c r="AC6" s="21" t="s">
        <v>34</v>
      </c>
      <c r="AD6" s="22" t="s">
        <v>29</v>
      </c>
    </row>
    <row r="7" spans="1:30" x14ac:dyDescent="0.35">
      <c r="A7" s="1">
        <v>44616</v>
      </c>
      <c r="B7" t="str">
        <f>_xlfn.XLOOKUP(Table1[[#This Row],[location]],Table8[Location],Table8[Continent])</f>
        <v>Europe</v>
      </c>
      <c r="C7" s="19" t="s">
        <v>33</v>
      </c>
      <c r="D7">
        <v>9524682</v>
      </c>
      <c r="E7">
        <v>8182</v>
      </c>
      <c r="F7">
        <v>35709</v>
      </c>
      <c r="G7">
        <v>164</v>
      </c>
      <c r="H7">
        <v>67769161</v>
      </c>
      <c r="I7">
        <v>80140</v>
      </c>
      <c r="J7">
        <v>0.82114209149720996</v>
      </c>
      <c r="K7">
        <v>495.31405413292799</v>
      </c>
      <c r="L7">
        <v>19174474</v>
      </c>
      <c r="M7">
        <v>67878019</v>
      </c>
      <c r="N7">
        <v>66479423</v>
      </c>
      <c r="O7">
        <v>14207</v>
      </c>
      <c r="P7">
        <v>1546</v>
      </c>
      <c r="Q7">
        <v>1.96058039438189</v>
      </c>
      <c r="R7">
        <v>21.043340127939899</v>
      </c>
      <c r="S7">
        <v>306169513</v>
      </c>
      <c r="T7">
        <v>38.530191389454799</v>
      </c>
      <c r="U7">
        <v>35.980800788561098</v>
      </c>
      <c r="V7">
        <v>12.992046845422699</v>
      </c>
      <c r="W7">
        <v>5.1335781331663197</v>
      </c>
      <c r="X7">
        <v>42927.214000461303</v>
      </c>
      <c r="Y7">
        <v>29.959434911358102</v>
      </c>
      <c r="Z7">
        <v>436.81351731960399</v>
      </c>
      <c r="AA7">
        <v>5.5877408471974404</v>
      </c>
      <c r="AC7" s="21" t="s">
        <v>35</v>
      </c>
      <c r="AD7" s="22" t="s">
        <v>31</v>
      </c>
    </row>
    <row r="8" spans="1:30" x14ac:dyDescent="0.35">
      <c r="A8" s="1">
        <v>44821</v>
      </c>
      <c r="B8" t="str">
        <f>_xlfn.XLOOKUP(Table1[[#This Row],[location]],Table8[Location],Table8[Continent])</f>
        <v>Europe</v>
      </c>
      <c r="C8" s="19" t="s">
        <v>35</v>
      </c>
      <c r="D8">
        <v>7204212</v>
      </c>
      <c r="E8">
        <v>2767</v>
      </c>
      <c r="F8">
        <v>305761</v>
      </c>
      <c r="G8">
        <v>572</v>
      </c>
      <c r="H8">
        <v>50107235</v>
      </c>
      <c r="I8">
        <v>82963</v>
      </c>
      <c r="J8">
        <v>0.224764144775356</v>
      </c>
      <c r="K8">
        <v>132.663333671342</v>
      </c>
      <c r="L8">
        <v>94541485</v>
      </c>
      <c r="M8">
        <v>31644235</v>
      </c>
      <c r="N8">
        <v>29921810</v>
      </c>
      <c r="O8">
        <v>78208</v>
      </c>
      <c r="P8">
        <v>2606</v>
      </c>
      <c r="Q8">
        <v>0.86926852985976799</v>
      </c>
      <c r="R8">
        <v>80.152613762934394</v>
      </c>
      <c r="S8">
        <v>41073572</v>
      </c>
      <c r="T8">
        <v>640.873143492228</v>
      </c>
      <c r="U8">
        <v>22.8740454980171</v>
      </c>
      <c r="V8">
        <v>5.4534266376365697</v>
      </c>
      <c r="W8">
        <v>18.750626141309599</v>
      </c>
      <c r="X8">
        <v>22879.312806790698</v>
      </c>
      <c r="Y8">
        <v>19.841752581988199</v>
      </c>
      <c r="Z8">
        <v>603.64368480471103</v>
      </c>
      <c r="AA8">
        <v>7.8530251726221696</v>
      </c>
      <c r="AC8" s="21" t="s">
        <v>36</v>
      </c>
      <c r="AD8" s="22" t="s">
        <v>38</v>
      </c>
    </row>
    <row r="9" spans="1:30" x14ac:dyDescent="0.35">
      <c r="A9" s="1">
        <v>44784</v>
      </c>
      <c r="B9" t="str">
        <f>_xlfn.XLOOKUP(Table1[[#This Row],[location]],Table8[Location],Table8[Continent])</f>
        <v>Europe</v>
      </c>
      <c r="C9" s="19" t="s">
        <v>35</v>
      </c>
      <c r="D9">
        <v>9628519</v>
      </c>
      <c r="E9">
        <v>1137</v>
      </c>
      <c r="F9">
        <v>453355</v>
      </c>
      <c r="G9">
        <v>603</v>
      </c>
      <c r="H9">
        <v>97474358</v>
      </c>
      <c r="I9">
        <v>27201</v>
      </c>
      <c r="J9">
        <v>0.87418223329395295</v>
      </c>
      <c r="K9">
        <v>31.170743954723601</v>
      </c>
      <c r="L9">
        <v>20951549</v>
      </c>
      <c r="M9">
        <v>42834681</v>
      </c>
      <c r="N9">
        <v>44249112</v>
      </c>
      <c r="O9">
        <v>53406</v>
      </c>
      <c r="P9">
        <v>19209</v>
      </c>
      <c r="Q9">
        <v>1.7127351163987099</v>
      </c>
      <c r="R9">
        <v>94.624686417369702</v>
      </c>
      <c r="S9">
        <v>133425735</v>
      </c>
      <c r="T9">
        <v>276.30347256855998</v>
      </c>
      <c r="U9">
        <v>38.578515824503697</v>
      </c>
      <c r="V9">
        <v>12.4001508893168</v>
      </c>
      <c r="W9">
        <v>3.5747501073166301</v>
      </c>
      <c r="X9">
        <v>25584.214262843801</v>
      </c>
      <c r="Y9">
        <v>45.122769395810899</v>
      </c>
      <c r="Z9">
        <v>568.011523107014</v>
      </c>
      <c r="AA9">
        <v>8.9503887123597394</v>
      </c>
      <c r="AC9" s="21" t="s">
        <v>37</v>
      </c>
      <c r="AD9" s="22" t="s">
        <v>31</v>
      </c>
    </row>
    <row r="10" spans="1:30" x14ac:dyDescent="0.35">
      <c r="A10" s="1">
        <v>43856</v>
      </c>
      <c r="B10" t="str">
        <f>_xlfn.XLOOKUP(Table1[[#This Row],[location]],Table8[Location],Table8[Continent])</f>
        <v>North America</v>
      </c>
      <c r="C10" s="19" t="s">
        <v>32</v>
      </c>
      <c r="D10">
        <v>4472471</v>
      </c>
      <c r="E10">
        <v>4117</v>
      </c>
      <c r="F10">
        <v>157977</v>
      </c>
      <c r="G10">
        <v>797</v>
      </c>
      <c r="H10">
        <v>6986481</v>
      </c>
      <c r="I10">
        <v>68578</v>
      </c>
      <c r="J10">
        <v>0.263442759396809</v>
      </c>
      <c r="K10">
        <v>16.0654330579655</v>
      </c>
      <c r="L10">
        <v>47045186</v>
      </c>
      <c r="M10">
        <v>3273438</v>
      </c>
      <c r="N10">
        <v>6187941</v>
      </c>
      <c r="O10">
        <v>41783</v>
      </c>
      <c r="P10">
        <v>4206</v>
      </c>
      <c r="Q10">
        <v>1.7564227334010001</v>
      </c>
      <c r="R10">
        <v>23.2380648538301</v>
      </c>
      <c r="S10">
        <v>907512133</v>
      </c>
      <c r="T10">
        <v>469.25069125007099</v>
      </c>
      <c r="U10">
        <v>48.320222117096598</v>
      </c>
      <c r="V10">
        <v>23.107362542308199</v>
      </c>
      <c r="W10">
        <v>3.7163317324024501</v>
      </c>
      <c r="X10">
        <v>51474.008506978797</v>
      </c>
      <c r="Y10">
        <v>23.186835524383699</v>
      </c>
      <c r="Z10">
        <v>794.29806504342002</v>
      </c>
      <c r="AA10">
        <v>3.1098430506750399</v>
      </c>
      <c r="AC10" s="21" t="s">
        <v>39</v>
      </c>
      <c r="AD10" s="22" t="s">
        <v>27</v>
      </c>
    </row>
    <row r="11" spans="1:30" x14ac:dyDescent="0.35">
      <c r="A11" s="1">
        <v>43953</v>
      </c>
      <c r="B11" t="str">
        <f>_xlfn.XLOOKUP(Table1[[#This Row],[location]],Table8[Location],Table8[Continent])</f>
        <v>South America</v>
      </c>
      <c r="C11" s="19" t="s">
        <v>36</v>
      </c>
      <c r="D11">
        <v>4523669</v>
      </c>
      <c r="E11">
        <v>3420</v>
      </c>
      <c r="F11">
        <v>457364</v>
      </c>
      <c r="G11">
        <v>454</v>
      </c>
      <c r="H11">
        <v>74336324</v>
      </c>
      <c r="I11">
        <v>49966</v>
      </c>
      <c r="J11">
        <v>0.20533987933905601</v>
      </c>
      <c r="K11">
        <v>355.34393977939902</v>
      </c>
      <c r="L11">
        <v>23487580</v>
      </c>
      <c r="M11">
        <v>44909086</v>
      </c>
      <c r="N11">
        <v>6698725</v>
      </c>
      <c r="O11">
        <v>85587</v>
      </c>
      <c r="P11">
        <v>3374</v>
      </c>
      <c r="Q11">
        <v>2.0039324513729602</v>
      </c>
      <c r="R11">
        <v>31.719595623568502</v>
      </c>
      <c r="S11">
        <v>862953579</v>
      </c>
      <c r="T11">
        <v>392.49196644095503</v>
      </c>
      <c r="U11">
        <v>41.6811413782087</v>
      </c>
      <c r="V11">
        <v>15.224886339348799</v>
      </c>
      <c r="W11">
        <v>3.9279582636213899</v>
      </c>
      <c r="X11">
        <v>38954.092743478803</v>
      </c>
      <c r="Y11">
        <v>25.1745787854674</v>
      </c>
      <c r="Z11">
        <v>346.36689052154702</v>
      </c>
      <c r="AA11">
        <v>5.3944911588465896</v>
      </c>
      <c r="AC11" s="25" t="s">
        <v>40</v>
      </c>
      <c r="AD11" s="26" t="s">
        <v>31</v>
      </c>
    </row>
    <row r="12" spans="1:30" x14ac:dyDescent="0.35">
      <c r="A12" s="1">
        <v>44197</v>
      </c>
      <c r="B12" t="str">
        <f>_xlfn.XLOOKUP(Table1[[#This Row],[location]],Table8[Location],Table8[Continent])</f>
        <v>Europe</v>
      </c>
      <c r="C12" s="19" t="s">
        <v>37</v>
      </c>
      <c r="D12">
        <v>7404852</v>
      </c>
      <c r="E12">
        <v>5845</v>
      </c>
      <c r="F12">
        <v>203675</v>
      </c>
      <c r="G12">
        <v>968</v>
      </c>
      <c r="H12">
        <v>59884192</v>
      </c>
      <c r="I12">
        <v>54774</v>
      </c>
      <c r="J12">
        <v>0.26424393681221198</v>
      </c>
      <c r="K12">
        <v>415.116182367085</v>
      </c>
      <c r="L12">
        <v>88247219</v>
      </c>
      <c r="M12">
        <v>18968516</v>
      </c>
      <c r="N12">
        <v>22497724</v>
      </c>
      <c r="O12">
        <v>28879</v>
      </c>
      <c r="P12">
        <v>13173</v>
      </c>
      <c r="Q12">
        <v>1.3766848017912701</v>
      </c>
      <c r="R12">
        <v>71.407330600641004</v>
      </c>
      <c r="S12">
        <v>1066894576</v>
      </c>
      <c r="T12">
        <v>183.135947987988</v>
      </c>
      <c r="U12">
        <v>26.4360433467984</v>
      </c>
      <c r="V12">
        <v>24.735040226927001</v>
      </c>
      <c r="W12">
        <v>4.7579387363791996</v>
      </c>
      <c r="X12">
        <v>47116.221806320696</v>
      </c>
      <c r="Y12">
        <v>46.412249064812698</v>
      </c>
      <c r="Z12">
        <v>581.849598135566</v>
      </c>
      <c r="AA12">
        <v>17.5913324980183</v>
      </c>
    </row>
    <row r="13" spans="1:30" x14ac:dyDescent="0.35">
      <c r="A13" s="1">
        <v>44672</v>
      </c>
      <c r="B13" t="str">
        <f>_xlfn.XLOOKUP(Table1[[#This Row],[location]],Table8[Location],Table8[Continent])</f>
        <v>South America</v>
      </c>
      <c r="C13" s="19" t="s">
        <v>36</v>
      </c>
      <c r="D13">
        <v>4981505</v>
      </c>
      <c r="E13">
        <v>4778</v>
      </c>
      <c r="F13">
        <v>229167</v>
      </c>
      <c r="G13">
        <v>152</v>
      </c>
      <c r="H13">
        <v>5507774</v>
      </c>
      <c r="I13">
        <v>10386</v>
      </c>
      <c r="J13">
        <v>0.909955063272609</v>
      </c>
      <c r="K13">
        <v>317.55026874226297</v>
      </c>
      <c r="L13">
        <v>15548509</v>
      </c>
      <c r="M13">
        <v>28483123</v>
      </c>
      <c r="N13">
        <v>62045437</v>
      </c>
      <c r="O13">
        <v>28845</v>
      </c>
      <c r="P13">
        <v>14627</v>
      </c>
      <c r="Q13">
        <v>1.7653493981709401</v>
      </c>
      <c r="R13">
        <v>81.529287055587602</v>
      </c>
      <c r="S13">
        <v>344138879</v>
      </c>
      <c r="T13">
        <v>513.28498177609697</v>
      </c>
      <c r="U13">
        <v>49.134141358665801</v>
      </c>
      <c r="V13">
        <v>15.7991886375611</v>
      </c>
      <c r="W13">
        <v>11.2761379460604</v>
      </c>
      <c r="X13">
        <v>11923.964154187899</v>
      </c>
      <c r="Y13">
        <v>25.082036974509698</v>
      </c>
      <c r="Z13">
        <v>217.08098909478599</v>
      </c>
      <c r="AA13">
        <v>11.7652305370436</v>
      </c>
    </row>
    <row r="14" spans="1:30" x14ac:dyDescent="0.35">
      <c r="A14" s="1">
        <v>44820</v>
      </c>
      <c r="B14" t="str">
        <f>_xlfn.XLOOKUP(Table1[[#This Row],[location]],Table8[Location],Table8[Continent])</f>
        <v>Europe</v>
      </c>
      <c r="C14" s="19" t="s">
        <v>37</v>
      </c>
      <c r="D14">
        <v>1766891</v>
      </c>
      <c r="E14">
        <v>3906</v>
      </c>
      <c r="F14">
        <v>381923</v>
      </c>
      <c r="G14">
        <v>736</v>
      </c>
      <c r="H14">
        <v>76087778</v>
      </c>
      <c r="I14">
        <v>77228</v>
      </c>
      <c r="J14">
        <v>0.91559198551486898</v>
      </c>
      <c r="K14">
        <v>452.51329872159903</v>
      </c>
      <c r="L14">
        <v>4895344</v>
      </c>
      <c r="M14">
        <v>54559303</v>
      </c>
      <c r="N14">
        <v>25224548</v>
      </c>
      <c r="O14">
        <v>10015</v>
      </c>
      <c r="P14">
        <v>6078</v>
      </c>
      <c r="Q14">
        <v>1.4739395774405699</v>
      </c>
      <c r="R14">
        <v>99.916230032729203</v>
      </c>
      <c r="S14">
        <v>881433439</v>
      </c>
      <c r="T14">
        <v>464.99758751333002</v>
      </c>
      <c r="U14">
        <v>29.2126079307364</v>
      </c>
      <c r="V14">
        <v>24.255979981021198</v>
      </c>
      <c r="W14">
        <v>16.4006995159544</v>
      </c>
      <c r="X14">
        <v>55301.390383760801</v>
      </c>
      <c r="Y14">
        <v>25.099098877715502</v>
      </c>
      <c r="Z14">
        <v>663.192530064533</v>
      </c>
      <c r="AA14">
        <v>6.0885855194690599</v>
      </c>
    </row>
    <row r="15" spans="1:30" x14ac:dyDescent="0.35">
      <c r="A15" s="1">
        <v>44125</v>
      </c>
      <c r="B15" t="str">
        <f>_xlfn.XLOOKUP(Table1[[#This Row],[location]],Table8[Location],Table8[Continent])</f>
        <v>North America</v>
      </c>
      <c r="C15" s="19" t="s">
        <v>34</v>
      </c>
      <c r="D15">
        <v>4521373</v>
      </c>
      <c r="E15">
        <v>3637</v>
      </c>
      <c r="F15">
        <v>305063</v>
      </c>
      <c r="G15">
        <v>126</v>
      </c>
      <c r="H15">
        <v>72347128</v>
      </c>
      <c r="I15">
        <v>15225</v>
      </c>
      <c r="J15">
        <v>0.32899577468796798</v>
      </c>
      <c r="K15">
        <v>348.98802366996</v>
      </c>
      <c r="L15">
        <v>78763398</v>
      </c>
      <c r="M15">
        <v>31900158</v>
      </c>
      <c r="N15">
        <v>40110207</v>
      </c>
      <c r="O15">
        <v>82961</v>
      </c>
      <c r="P15">
        <v>3323</v>
      </c>
      <c r="Q15">
        <v>2.39467609079662</v>
      </c>
      <c r="R15">
        <v>27.337072325359902</v>
      </c>
      <c r="S15">
        <v>1344878256</v>
      </c>
      <c r="T15">
        <v>627.906146641134</v>
      </c>
      <c r="U15">
        <v>33.0984495947406</v>
      </c>
      <c r="V15">
        <v>9.0360145760882506</v>
      </c>
      <c r="W15">
        <v>7.8441131347576203</v>
      </c>
      <c r="X15">
        <v>23107.001005137299</v>
      </c>
      <c r="Y15">
        <v>18.158149014665</v>
      </c>
      <c r="Z15">
        <v>650.30893295700002</v>
      </c>
      <c r="AA15">
        <v>18.928300081432798</v>
      </c>
      <c r="AC15" t="str" cm="1">
        <f t="array" ref="AC15:AC24">_xlfn.UNIQUE(Table1[location])</f>
        <v>India</v>
      </c>
    </row>
    <row r="16" spans="1:30" x14ac:dyDescent="0.35">
      <c r="A16" s="1">
        <v>43958</v>
      </c>
      <c r="B16" t="str">
        <f>_xlfn.XLOOKUP(Table1[[#This Row],[location]],Table8[Location],Table8[Continent])</f>
        <v>Europe</v>
      </c>
      <c r="C16" s="19" t="s">
        <v>33</v>
      </c>
      <c r="D16">
        <v>6019877</v>
      </c>
      <c r="E16">
        <v>2953</v>
      </c>
      <c r="F16">
        <v>345665</v>
      </c>
      <c r="G16">
        <v>192</v>
      </c>
      <c r="H16">
        <v>86121049</v>
      </c>
      <c r="I16">
        <v>16693</v>
      </c>
      <c r="J16">
        <v>0.70543418509455103</v>
      </c>
      <c r="K16">
        <v>185.47732320450999</v>
      </c>
      <c r="L16">
        <v>61375184</v>
      </c>
      <c r="M16">
        <v>2087444</v>
      </c>
      <c r="N16">
        <v>35179811</v>
      </c>
      <c r="O16">
        <v>21496</v>
      </c>
      <c r="P16">
        <v>8366</v>
      </c>
      <c r="Q16">
        <v>1.5437614540370099</v>
      </c>
      <c r="R16">
        <v>55.661858875352003</v>
      </c>
      <c r="S16">
        <v>906800642</v>
      </c>
      <c r="T16">
        <v>259.36614458448798</v>
      </c>
      <c r="U16">
        <v>34.943510611184003</v>
      </c>
      <c r="V16">
        <v>10.7986962543873</v>
      </c>
      <c r="W16">
        <v>15.678205968791101</v>
      </c>
      <c r="X16">
        <v>43770.427433879398</v>
      </c>
      <c r="Y16">
        <v>35.520593019170597</v>
      </c>
      <c r="Z16">
        <v>608.07447956475596</v>
      </c>
      <c r="AA16">
        <v>15.711910961514</v>
      </c>
      <c r="AC16" t="str">
        <v>Russia</v>
      </c>
    </row>
    <row r="17" spans="1:29" x14ac:dyDescent="0.35">
      <c r="A17" s="1">
        <v>44030</v>
      </c>
      <c r="B17" t="str">
        <f>_xlfn.XLOOKUP(Table1[[#This Row],[location]],Table8[Location],Table8[Continent])</f>
        <v>North America</v>
      </c>
      <c r="C17" s="19" t="s">
        <v>34</v>
      </c>
      <c r="D17">
        <v>3344769</v>
      </c>
      <c r="E17">
        <v>5929</v>
      </c>
      <c r="F17">
        <v>486121</v>
      </c>
      <c r="G17">
        <v>626</v>
      </c>
      <c r="H17">
        <v>50525451</v>
      </c>
      <c r="I17">
        <v>72197</v>
      </c>
      <c r="J17">
        <v>0.67574525516418305</v>
      </c>
      <c r="K17">
        <v>90.629145814940799</v>
      </c>
      <c r="L17">
        <v>61494227</v>
      </c>
      <c r="M17">
        <v>46212018</v>
      </c>
      <c r="N17">
        <v>45620397</v>
      </c>
      <c r="O17">
        <v>707</v>
      </c>
      <c r="P17">
        <v>14444</v>
      </c>
      <c r="Q17">
        <v>0.919195766256375</v>
      </c>
      <c r="R17">
        <v>13.401894145470401</v>
      </c>
      <c r="S17">
        <v>935106993</v>
      </c>
      <c r="T17">
        <v>222.49268905487099</v>
      </c>
      <c r="U17">
        <v>49.721562301204102</v>
      </c>
      <c r="V17">
        <v>18.999402203595199</v>
      </c>
      <c r="W17">
        <v>16.159036571064799</v>
      </c>
      <c r="X17">
        <v>8912.9079416986006</v>
      </c>
      <c r="Y17">
        <v>19.611383407582899</v>
      </c>
      <c r="Z17">
        <v>183.335535456543</v>
      </c>
      <c r="AA17">
        <v>7.8861766301467</v>
      </c>
      <c r="AC17" t="str">
        <v>Canada</v>
      </c>
    </row>
    <row r="18" spans="1:29" x14ac:dyDescent="0.35">
      <c r="A18" s="1">
        <v>44570</v>
      </c>
      <c r="B18" t="str">
        <f>_xlfn.XLOOKUP(Table1[[#This Row],[location]],Table8[Location],Table8[Continent])</f>
        <v>North America</v>
      </c>
      <c r="C18" s="19" t="s">
        <v>32</v>
      </c>
      <c r="D18">
        <v>9180351</v>
      </c>
      <c r="E18">
        <v>276</v>
      </c>
      <c r="F18">
        <v>476616</v>
      </c>
      <c r="G18">
        <v>773</v>
      </c>
      <c r="H18">
        <v>77158320</v>
      </c>
      <c r="I18">
        <v>43021</v>
      </c>
      <c r="J18">
        <v>0.80656263213040302</v>
      </c>
      <c r="K18">
        <v>462.32373927957798</v>
      </c>
      <c r="L18">
        <v>74422453</v>
      </c>
      <c r="M18">
        <v>54238735</v>
      </c>
      <c r="N18">
        <v>51011292</v>
      </c>
      <c r="O18">
        <v>17767</v>
      </c>
      <c r="P18">
        <v>7105</v>
      </c>
      <c r="Q18">
        <v>1.8357850982772701</v>
      </c>
      <c r="R18">
        <v>33.084010509849698</v>
      </c>
      <c r="S18">
        <v>1342321935</v>
      </c>
      <c r="T18">
        <v>816.20160915890699</v>
      </c>
      <c r="U18">
        <v>22.066742021575401</v>
      </c>
      <c r="V18">
        <v>24.736432339988902</v>
      </c>
      <c r="W18">
        <v>18.440714607479801</v>
      </c>
      <c r="X18">
        <v>23177.996639830701</v>
      </c>
      <c r="Y18">
        <v>29.416108519994498</v>
      </c>
      <c r="Z18">
        <v>791.28121124449694</v>
      </c>
      <c r="AA18">
        <v>15.543414443300099</v>
      </c>
      <c r="AC18" t="str">
        <v>Germany</v>
      </c>
    </row>
    <row r="19" spans="1:29" x14ac:dyDescent="0.35">
      <c r="A19" s="1">
        <v>44077</v>
      </c>
      <c r="B19" t="str">
        <f>_xlfn.XLOOKUP(Table1[[#This Row],[location]],Table8[Location],Table8[Continent])</f>
        <v>Asia</v>
      </c>
      <c r="C19" s="19" t="s">
        <v>28</v>
      </c>
      <c r="D19">
        <v>103355</v>
      </c>
      <c r="E19">
        <v>1999</v>
      </c>
      <c r="F19">
        <v>219222</v>
      </c>
      <c r="G19">
        <v>529</v>
      </c>
      <c r="H19">
        <v>44856075</v>
      </c>
      <c r="I19">
        <v>18261</v>
      </c>
      <c r="J19">
        <v>0.29650950014213101</v>
      </c>
      <c r="K19">
        <v>51.798574998739703</v>
      </c>
      <c r="L19">
        <v>92680458</v>
      </c>
      <c r="M19">
        <v>23463086</v>
      </c>
      <c r="N19">
        <v>19490452</v>
      </c>
      <c r="O19">
        <v>26467</v>
      </c>
      <c r="P19">
        <v>17747</v>
      </c>
      <c r="Q19">
        <v>1.5969346564168201</v>
      </c>
      <c r="R19">
        <v>4.4968571224602796</v>
      </c>
      <c r="S19">
        <v>256450043</v>
      </c>
      <c r="T19">
        <v>705.17032251440105</v>
      </c>
      <c r="U19">
        <v>40.901848833067099</v>
      </c>
      <c r="V19">
        <v>21.505948220387499</v>
      </c>
      <c r="W19">
        <v>5.5389826425120496</v>
      </c>
      <c r="X19">
        <v>45771.843221598203</v>
      </c>
      <c r="Y19">
        <v>22.369767186403902</v>
      </c>
      <c r="Z19">
        <v>759.82742240802304</v>
      </c>
      <c r="AA19">
        <v>12.324993514095301</v>
      </c>
      <c r="AC19" t="str">
        <v>USA</v>
      </c>
    </row>
    <row r="20" spans="1:29" x14ac:dyDescent="0.35">
      <c r="A20" s="1">
        <v>43932</v>
      </c>
      <c r="B20" t="str">
        <f>_xlfn.XLOOKUP(Table1[[#This Row],[location]],Table8[Location],Table8[Continent])</f>
        <v>Europe</v>
      </c>
      <c r="C20" s="19" t="s">
        <v>37</v>
      </c>
      <c r="D20">
        <v>1262752</v>
      </c>
      <c r="E20">
        <v>1227</v>
      </c>
      <c r="F20">
        <v>189518</v>
      </c>
      <c r="G20">
        <v>9</v>
      </c>
      <c r="H20">
        <v>19231255</v>
      </c>
      <c r="I20">
        <v>27378</v>
      </c>
      <c r="J20">
        <v>0.51013854191040098</v>
      </c>
      <c r="K20">
        <v>271.49420187320197</v>
      </c>
      <c r="L20">
        <v>31035322</v>
      </c>
      <c r="M20">
        <v>58601297</v>
      </c>
      <c r="N20">
        <v>21343124</v>
      </c>
      <c r="O20">
        <v>83222</v>
      </c>
      <c r="P20">
        <v>9229</v>
      </c>
      <c r="Q20">
        <v>2.1076589944402899</v>
      </c>
      <c r="R20">
        <v>21.083854283634999</v>
      </c>
      <c r="S20">
        <v>689158028</v>
      </c>
      <c r="T20">
        <v>774.48438717464705</v>
      </c>
      <c r="U20">
        <v>30.857926270781999</v>
      </c>
      <c r="V20">
        <v>16.074105533514999</v>
      </c>
      <c r="W20">
        <v>5.3040866535838296</v>
      </c>
      <c r="X20">
        <v>19920.223128027199</v>
      </c>
      <c r="Y20">
        <v>26.437243048294299</v>
      </c>
      <c r="Z20">
        <v>359.06403749479102</v>
      </c>
      <c r="AA20">
        <v>13.9925490297618</v>
      </c>
      <c r="AC20" t="str">
        <v>France</v>
      </c>
    </row>
    <row r="21" spans="1:29" x14ac:dyDescent="0.35">
      <c r="A21" s="1">
        <v>44651</v>
      </c>
      <c r="B21" t="str">
        <f>_xlfn.XLOOKUP(Table1[[#This Row],[location]],Table8[Location],Table8[Continent])</f>
        <v>Asia</v>
      </c>
      <c r="C21" s="19" t="s">
        <v>30</v>
      </c>
      <c r="D21">
        <v>9784633</v>
      </c>
      <c r="E21">
        <v>6337</v>
      </c>
      <c r="F21">
        <v>183500</v>
      </c>
      <c r="G21">
        <v>91</v>
      </c>
      <c r="H21">
        <v>56292424</v>
      </c>
      <c r="I21">
        <v>86755</v>
      </c>
      <c r="J21">
        <v>0.66767395100828597</v>
      </c>
      <c r="K21">
        <v>157.00396263675501</v>
      </c>
      <c r="L21">
        <v>10137559</v>
      </c>
      <c r="M21">
        <v>53440589</v>
      </c>
      <c r="N21">
        <v>30490203</v>
      </c>
      <c r="O21">
        <v>7118</v>
      </c>
      <c r="P21">
        <v>15028</v>
      </c>
      <c r="Q21">
        <v>0.85382319518648697</v>
      </c>
      <c r="R21">
        <v>50.654497678459201</v>
      </c>
      <c r="S21">
        <v>435402720</v>
      </c>
      <c r="T21">
        <v>132.05691363747701</v>
      </c>
      <c r="U21">
        <v>22.349759573073101</v>
      </c>
      <c r="V21">
        <v>6.7030522871783003</v>
      </c>
      <c r="W21">
        <v>5.0756159440799999</v>
      </c>
      <c r="X21">
        <v>61741.541575737298</v>
      </c>
      <c r="Y21">
        <v>41.351364958085298</v>
      </c>
      <c r="Z21">
        <v>504.12111910628101</v>
      </c>
      <c r="AA21">
        <v>7.1075369618459003</v>
      </c>
      <c r="AC21" t="str">
        <v>Brazil</v>
      </c>
    </row>
    <row r="22" spans="1:29" x14ac:dyDescent="0.35">
      <c r="A22" s="1">
        <v>44473</v>
      </c>
      <c r="B22" t="str">
        <f>_xlfn.XLOOKUP(Table1[[#This Row],[location]],Table8[Location],Table8[Continent])</f>
        <v>South America</v>
      </c>
      <c r="C22" s="19" t="s">
        <v>36</v>
      </c>
      <c r="D22">
        <v>5664789</v>
      </c>
      <c r="E22">
        <v>3735</v>
      </c>
      <c r="F22">
        <v>441110</v>
      </c>
      <c r="G22">
        <v>138</v>
      </c>
      <c r="H22">
        <v>40907614</v>
      </c>
      <c r="I22">
        <v>11937</v>
      </c>
      <c r="J22">
        <v>2.6256818809906001E-2</v>
      </c>
      <c r="K22">
        <v>135.70750375983599</v>
      </c>
      <c r="L22">
        <v>85201857</v>
      </c>
      <c r="M22">
        <v>52230692</v>
      </c>
      <c r="N22">
        <v>36060579</v>
      </c>
      <c r="O22">
        <v>63884</v>
      </c>
      <c r="P22">
        <v>7489</v>
      </c>
      <c r="Q22">
        <v>1.0218792053478001</v>
      </c>
      <c r="R22">
        <v>16.375912284704299</v>
      </c>
      <c r="S22">
        <v>84799838</v>
      </c>
      <c r="T22">
        <v>231.79924689374701</v>
      </c>
      <c r="U22">
        <v>48.0509497289856</v>
      </c>
      <c r="V22">
        <v>12.2875821999958</v>
      </c>
      <c r="W22">
        <v>9.1082803539200992</v>
      </c>
      <c r="X22">
        <v>46624.759561596002</v>
      </c>
      <c r="Y22">
        <v>20.6866510671349</v>
      </c>
      <c r="Z22">
        <v>722.22087909935306</v>
      </c>
      <c r="AA22">
        <v>4.98041338345634</v>
      </c>
      <c r="AC22" t="str">
        <v>Italy</v>
      </c>
    </row>
    <row r="23" spans="1:29" x14ac:dyDescent="0.35">
      <c r="A23" s="1">
        <v>44140</v>
      </c>
      <c r="B23" t="str">
        <f>_xlfn.XLOOKUP(Table1[[#This Row],[location]],Table8[Location],Table8[Continent])</f>
        <v>North America</v>
      </c>
      <c r="C23" s="19" t="s">
        <v>34</v>
      </c>
      <c r="D23">
        <v>9695979</v>
      </c>
      <c r="E23">
        <v>695</v>
      </c>
      <c r="F23">
        <v>474365</v>
      </c>
      <c r="G23">
        <v>480</v>
      </c>
      <c r="H23">
        <v>46938182</v>
      </c>
      <c r="I23">
        <v>66330</v>
      </c>
      <c r="J23">
        <v>0.37673874533095397</v>
      </c>
      <c r="K23">
        <v>322.91742595844801</v>
      </c>
      <c r="L23">
        <v>98047161</v>
      </c>
      <c r="M23">
        <v>62982543</v>
      </c>
      <c r="N23">
        <v>280570</v>
      </c>
      <c r="O23">
        <v>11213</v>
      </c>
      <c r="P23">
        <v>16304</v>
      </c>
      <c r="Q23">
        <v>2.3432582147954402</v>
      </c>
      <c r="R23">
        <v>88.938331017260893</v>
      </c>
      <c r="S23">
        <v>205589847</v>
      </c>
      <c r="T23">
        <v>579.77620104160303</v>
      </c>
      <c r="U23">
        <v>37.695749574291902</v>
      </c>
      <c r="V23">
        <v>6.7285140119318099</v>
      </c>
      <c r="W23">
        <v>11.3200152912636</v>
      </c>
      <c r="X23">
        <v>61049.209137478902</v>
      </c>
      <c r="Y23">
        <v>11.503890300982899</v>
      </c>
      <c r="Z23">
        <v>446.25079336798399</v>
      </c>
      <c r="AA23">
        <v>5.8180323681280601</v>
      </c>
      <c r="AC23" t="str">
        <v>Japan</v>
      </c>
    </row>
    <row r="24" spans="1:29" x14ac:dyDescent="0.35">
      <c r="A24" s="1">
        <v>44052</v>
      </c>
      <c r="B24" t="str">
        <f>_xlfn.XLOOKUP(Table1[[#This Row],[location]],Table8[Location],Table8[Continent])</f>
        <v>Asia</v>
      </c>
      <c r="C24" s="19" t="s">
        <v>39</v>
      </c>
      <c r="D24">
        <v>9305648</v>
      </c>
      <c r="E24">
        <v>9501</v>
      </c>
      <c r="F24">
        <v>268591</v>
      </c>
      <c r="G24">
        <v>448</v>
      </c>
      <c r="H24">
        <v>28463405</v>
      </c>
      <c r="I24">
        <v>47366</v>
      </c>
      <c r="J24">
        <v>0.69588835767856805</v>
      </c>
      <c r="K24">
        <v>115.618468695518</v>
      </c>
      <c r="L24">
        <v>84209500</v>
      </c>
      <c r="M24">
        <v>37874900</v>
      </c>
      <c r="N24">
        <v>49738956</v>
      </c>
      <c r="O24">
        <v>97021</v>
      </c>
      <c r="P24">
        <v>19395</v>
      </c>
      <c r="Q24">
        <v>2.3600522264925901</v>
      </c>
      <c r="R24">
        <v>71.030901142964794</v>
      </c>
      <c r="S24">
        <v>979635778</v>
      </c>
      <c r="T24">
        <v>858.62933340417896</v>
      </c>
      <c r="U24">
        <v>42.605540227663198</v>
      </c>
      <c r="V24">
        <v>11.22562723733</v>
      </c>
      <c r="W24">
        <v>10.8473590352654</v>
      </c>
      <c r="X24">
        <v>28281.958455327302</v>
      </c>
      <c r="Y24">
        <v>28.516021272400099</v>
      </c>
      <c r="Z24">
        <v>519.41433796109402</v>
      </c>
      <c r="AA24">
        <v>2.5909547355991598</v>
      </c>
      <c r="AC24" t="str">
        <v>UK</v>
      </c>
    </row>
    <row r="25" spans="1:29" x14ac:dyDescent="0.35">
      <c r="A25" s="1">
        <v>44411</v>
      </c>
      <c r="B25" t="str">
        <f>_xlfn.XLOOKUP(Table1[[#This Row],[location]],Table8[Location],Table8[Continent])</f>
        <v>Europe</v>
      </c>
      <c r="C25" s="19" t="s">
        <v>37</v>
      </c>
      <c r="D25">
        <v>5743066</v>
      </c>
      <c r="E25">
        <v>4152</v>
      </c>
      <c r="F25">
        <v>5499</v>
      </c>
      <c r="G25">
        <v>332</v>
      </c>
      <c r="H25">
        <v>89318449</v>
      </c>
      <c r="I25">
        <v>72322</v>
      </c>
      <c r="J25">
        <v>0.25259509311913297</v>
      </c>
      <c r="K25">
        <v>458.182553371197</v>
      </c>
      <c r="L25">
        <v>40796132</v>
      </c>
      <c r="M25">
        <v>40707264</v>
      </c>
      <c r="N25">
        <v>41091850</v>
      </c>
      <c r="O25">
        <v>81037</v>
      </c>
      <c r="P25">
        <v>2090</v>
      </c>
      <c r="Q25">
        <v>1.38451353294978</v>
      </c>
      <c r="R25">
        <v>2.7736002539430999</v>
      </c>
      <c r="S25">
        <v>441103456</v>
      </c>
      <c r="T25">
        <v>893.19349673678505</v>
      </c>
      <c r="U25">
        <v>27.2115630671383</v>
      </c>
      <c r="V25">
        <v>10.175842013306401</v>
      </c>
      <c r="W25">
        <v>7.3698284337965001</v>
      </c>
      <c r="X25">
        <v>3344.9748411025698</v>
      </c>
      <c r="Y25">
        <v>46.875440927081499</v>
      </c>
      <c r="Z25">
        <v>522.27000142896304</v>
      </c>
      <c r="AA25">
        <v>9.9497147406959492</v>
      </c>
    </row>
    <row r="26" spans="1:29" x14ac:dyDescent="0.35">
      <c r="A26" s="1">
        <v>44368</v>
      </c>
      <c r="B26" t="str">
        <f>_xlfn.XLOOKUP(Table1[[#This Row],[location]],Table8[Location],Table8[Continent])</f>
        <v>Asia</v>
      </c>
      <c r="C26" s="19" t="s">
        <v>39</v>
      </c>
      <c r="D26">
        <v>6113790</v>
      </c>
      <c r="E26">
        <v>7901</v>
      </c>
      <c r="F26">
        <v>39041</v>
      </c>
      <c r="G26">
        <v>868</v>
      </c>
      <c r="H26">
        <v>47040823</v>
      </c>
      <c r="I26">
        <v>40160</v>
      </c>
      <c r="J26">
        <v>0.957704107006487</v>
      </c>
      <c r="K26">
        <v>203.021954549562</v>
      </c>
      <c r="L26">
        <v>14921354</v>
      </c>
      <c r="M26">
        <v>59104827</v>
      </c>
      <c r="N26">
        <v>66620503</v>
      </c>
      <c r="O26">
        <v>8868</v>
      </c>
      <c r="P26">
        <v>15461</v>
      </c>
      <c r="Q26">
        <v>0.59550236423685898</v>
      </c>
      <c r="R26">
        <v>87.670155572521296</v>
      </c>
      <c r="S26">
        <v>584731677</v>
      </c>
      <c r="T26">
        <v>833.59086263237805</v>
      </c>
      <c r="U26">
        <v>42.846227678882698</v>
      </c>
      <c r="V26">
        <v>12.771105932734301</v>
      </c>
      <c r="W26">
        <v>13.573653632879401</v>
      </c>
      <c r="X26">
        <v>40753.657471502003</v>
      </c>
      <c r="Y26">
        <v>34.660601041450903</v>
      </c>
      <c r="Z26">
        <v>554.47847742469196</v>
      </c>
      <c r="AA26">
        <v>8.7184323651624194</v>
      </c>
    </row>
    <row r="27" spans="1:29" x14ac:dyDescent="0.35">
      <c r="A27" s="1">
        <v>44351</v>
      </c>
      <c r="B27" t="str">
        <f>_xlfn.XLOOKUP(Table1[[#This Row],[location]],Table8[Location],Table8[Continent])</f>
        <v>South America</v>
      </c>
      <c r="C27" s="19" t="s">
        <v>36</v>
      </c>
      <c r="D27">
        <v>4721339</v>
      </c>
      <c r="E27">
        <v>7470</v>
      </c>
      <c r="F27">
        <v>293459</v>
      </c>
      <c r="G27">
        <v>339</v>
      </c>
      <c r="H27">
        <v>39708715</v>
      </c>
      <c r="I27">
        <v>45313</v>
      </c>
      <c r="J27">
        <v>3.01613715068389E-2</v>
      </c>
      <c r="K27">
        <v>338.68767336483899</v>
      </c>
      <c r="L27">
        <v>77487670</v>
      </c>
      <c r="M27">
        <v>3644092</v>
      </c>
      <c r="N27">
        <v>31463675</v>
      </c>
      <c r="O27">
        <v>51716</v>
      </c>
      <c r="P27">
        <v>10944</v>
      </c>
      <c r="Q27">
        <v>1.1131101372519101</v>
      </c>
      <c r="R27">
        <v>97.732099419546799</v>
      </c>
      <c r="S27">
        <v>1024330273</v>
      </c>
      <c r="T27">
        <v>52.963966623583097</v>
      </c>
      <c r="U27">
        <v>44.854263200696401</v>
      </c>
      <c r="V27">
        <v>21.7455317997983</v>
      </c>
      <c r="W27">
        <v>8.7506517219092501</v>
      </c>
      <c r="X27">
        <v>24404.351688050599</v>
      </c>
      <c r="Y27">
        <v>15.418162194172201</v>
      </c>
      <c r="Z27">
        <v>502.85025138334697</v>
      </c>
      <c r="AA27">
        <v>1.04825377465092</v>
      </c>
    </row>
    <row r="28" spans="1:29" x14ac:dyDescent="0.35">
      <c r="A28" s="1">
        <v>44062</v>
      </c>
      <c r="B28" t="str">
        <f>_xlfn.XLOOKUP(Table1[[#This Row],[location]],Table8[Location],Table8[Continent])</f>
        <v>Asia</v>
      </c>
      <c r="C28" s="19" t="s">
        <v>39</v>
      </c>
      <c r="D28">
        <v>9889550</v>
      </c>
      <c r="E28">
        <v>7537</v>
      </c>
      <c r="F28">
        <v>132371</v>
      </c>
      <c r="G28">
        <v>960</v>
      </c>
      <c r="H28">
        <v>90019549</v>
      </c>
      <c r="I28">
        <v>27032</v>
      </c>
      <c r="J28">
        <v>0.95808718758742195</v>
      </c>
      <c r="K28">
        <v>363.87785866429198</v>
      </c>
      <c r="L28">
        <v>51255826</v>
      </c>
      <c r="M28">
        <v>58994813</v>
      </c>
      <c r="N28">
        <v>47417042</v>
      </c>
      <c r="O28">
        <v>94869</v>
      </c>
      <c r="P28">
        <v>148</v>
      </c>
      <c r="Q28">
        <v>0.99424530884255602</v>
      </c>
      <c r="R28">
        <v>50.186156976700303</v>
      </c>
      <c r="S28">
        <v>255053682</v>
      </c>
      <c r="T28">
        <v>822.67039280916902</v>
      </c>
      <c r="U28">
        <v>32.924881916434202</v>
      </c>
      <c r="V28">
        <v>8.0075334262075994</v>
      </c>
      <c r="W28">
        <v>9.2234107973518302</v>
      </c>
      <c r="X28">
        <v>31924.9979386423</v>
      </c>
      <c r="Y28">
        <v>48.1496915913348</v>
      </c>
      <c r="Z28">
        <v>384.1609560535</v>
      </c>
      <c r="AA28">
        <v>17.270966671814701</v>
      </c>
    </row>
    <row r="29" spans="1:29" x14ac:dyDescent="0.35">
      <c r="A29" s="1">
        <v>44405</v>
      </c>
      <c r="B29" t="str">
        <f>_xlfn.XLOOKUP(Table1[[#This Row],[location]],Table8[Location],Table8[Continent])</f>
        <v>North America</v>
      </c>
      <c r="C29" s="19" t="s">
        <v>32</v>
      </c>
      <c r="D29">
        <v>3275709</v>
      </c>
      <c r="E29">
        <v>2841</v>
      </c>
      <c r="F29">
        <v>382650</v>
      </c>
      <c r="G29">
        <v>51</v>
      </c>
      <c r="H29">
        <v>81283965</v>
      </c>
      <c r="I29">
        <v>91963</v>
      </c>
      <c r="J29">
        <v>0.21676386801040001</v>
      </c>
      <c r="K29">
        <v>341.470847312665</v>
      </c>
      <c r="L29">
        <v>66675110</v>
      </c>
      <c r="M29">
        <v>20502218</v>
      </c>
      <c r="N29">
        <v>26481694</v>
      </c>
      <c r="O29">
        <v>42523</v>
      </c>
      <c r="P29">
        <v>5098</v>
      </c>
      <c r="Q29">
        <v>1.32935370398984</v>
      </c>
      <c r="R29">
        <v>31.4610677549577</v>
      </c>
      <c r="S29">
        <v>24981085</v>
      </c>
      <c r="T29">
        <v>900.10026574587005</v>
      </c>
      <c r="U29">
        <v>37.1586941824389</v>
      </c>
      <c r="V29">
        <v>11.1212789770721</v>
      </c>
      <c r="W29">
        <v>4.7940110676440701</v>
      </c>
      <c r="X29">
        <v>47996.604760669601</v>
      </c>
      <c r="Y29">
        <v>17.135845058320701</v>
      </c>
      <c r="Z29">
        <v>477.63555538108602</v>
      </c>
      <c r="AA29">
        <v>13.9555151592348</v>
      </c>
    </row>
    <row r="30" spans="1:29" x14ac:dyDescent="0.35">
      <c r="A30" s="1">
        <v>44039</v>
      </c>
      <c r="B30" t="str">
        <f>_xlfn.XLOOKUP(Table1[[#This Row],[location]],Table8[Location],Table8[Continent])</f>
        <v>North America</v>
      </c>
      <c r="C30" s="19" t="s">
        <v>34</v>
      </c>
      <c r="D30">
        <v>84654</v>
      </c>
      <c r="E30">
        <v>4208</v>
      </c>
      <c r="F30">
        <v>498221</v>
      </c>
      <c r="G30">
        <v>706</v>
      </c>
      <c r="H30">
        <v>24999095</v>
      </c>
      <c r="I30">
        <v>17358</v>
      </c>
      <c r="J30">
        <v>4.8822041925369902E-2</v>
      </c>
      <c r="K30">
        <v>451.70012044651099</v>
      </c>
      <c r="L30">
        <v>96615380</v>
      </c>
      <c r="M30">
        <v>27991421</v>
      </c>
      <c r="N30">
        <v>39929916</v>
      </c>
      <c r="O30">
        <v>34028</v>
      </c>
      <c r="P30">
        <v>14559</v>
      </c>
      <c r="Q30">
        <v>1.13560123775717</v>
      </c>
      <c r="R30">
        <v>26.346444940004901</v>
      </c>
      <c r="S30">
        <v>1297298402</v>
      </c>
      <c r="T30">
        <v>66.181599251125505</v>
      </c>
      <c r="U30">
        <v>49.156176047886603</v>
      </c>
      <c r="V30">
        <v>10.222344886432101</v>
      </c>
      <c r="W30">
        <v>13.067932696548199</v>
      </c>
      <c r="X30">
        <v>49345.8620278901</v>
      </c>
      <c r="Y30">
        <v>49.162701190947303</v>
      </c>
      <c r="Z30">
        <v>710.00987725766902</v>
      </c>
      <c r="AA30">
        <v>9.4880818852220603</v>
      </c>
    </row>
    <row r="31" spans="1:29" x14ac:dyDescent="0.35">
      <c r="A31" s="1">
        <v>44887</v>
      </c>
      <c r="B31" t="str">
        <f>_xlfn.XLOOKUP(Table1[[#This Row],[location]],Table8[Location],Table8[Continent])</f>
        <v>North America</v>
      </c>
      <c r="C31" s="19" t="s">
        <v>32</v>
      </c>
      <c r="D31">
        <v>5147581</v>
      </c>
      <c r="E31">
        <v>8733</v>
      </c>
      <c r="F31">
        <v>136066</v>
      </c>
      <c r="G31">
        <v>465</v>
      </c>
      <c r="H31">
        <v>49791835</v>
      </c>
      <c r="I31">
        <v>61710</v>
      </c>
      <c r="J31">
        <v>0.29247403322355697</v>
      </c>
      <c r="K31">
        <v>115.565431802999</v>
      </c>
      <c r="L31">
        <v>92946265</v>
      </c>
      <c r="M31">
        <v>2906655</v>
      </c>
      <c r="N31">
        <v>45322818</v>
      </c>
      <c r="O31">
        <v>10545</v>
      </c>
      <c r="P31">
        <v>1133</v>
      </c>
      <c r="Q31">
        <v>2.1579846877049</v>
      </c>
      <c r="R31">
        <v>8.7419494218548603</v>
      </c>
      <c r="S31">
        <v>603350619</v>
      </c>
      <c r="T31">
        <v>422.118084839218</v>
      </c>
      <c r="U31">
        <v>45.401889251232703</v>
      </c>
      <c r="V31">
        <v>10.922832942738101</v>
      </c>
      <c r="W31">
        <v>14.1397663788809</v>
      </c>
      <c r="X31">
        <v>2901.39262574126</v>
      </c>
      <c r="Y31">
        <v>9.5994864328231699</v>
      </c>
      <c r="Z31">
        <v>704.87234197148496</v>
      </c>
      <c r="AA31">
        <v>19.373403282319199</v>
      </c>
    </row>
    <row r="32" spans="1:29" x14ac:dyDescent="0.35">
      <c r="A32" s="1">
        <v>44906</v>
      </c>
      <c r="B32" t="str">
        <f>_xlfn.XLOOKUP(Table1[[#This Row],[location]],Table8[Location],Table8[Continent])</f>
        <v>Asia</v>
      </c>
      <c r="C32" s="19" t="s">
        <v>28</v>
      </c>
      <c r="D32">
        <v>1954354</v>
      </c>
      <c r="E32">
        <v>1088</v>
      </c>
      <c r="F32">
        <v>226486</v>
      </c>
      <c r="G32">
        <v>717</v>
      </c>
      <c r="H32">
        <v>31475949</v>
      </c>
      <c r="I32">
        <v>95326</v>
      </c>
      <c r="J32">
        <v>0.78628230729022497</v>
      </c>
      <c r="K32">
        <v>43.027272343050498</v>
      </c>
      <c r="L32">
        <v>69142485</v>
      </c>
      <c r="M32">
        <v>32580085</v>
      </c>
      <c r="N32">
        <v>38899612</v>
      </c>
      <c r="O32">
        <v>357</v>
      </c>
      <c r="P32">
        <v>16737</v>
      </c>
      <c r="Q32">
        <v>0.50607203825090796</v>
      </c>
      <c r="R32">
        <v>49.160937806903</v>
      </c>
      <c r="S32">
        <v>1223996576</v>
      </c>
      <c r="T32">
        <v>541.24422006373402</v>
      </c>
      <c r="U32">
        <v>33.345501832044903</v>
      </c>
      <c r="V32">
        <v>12.2124694961418</v>
      </c>
      <c r="W32">
        <v>15.885153747846999</v>
      </c>
      <c r="X32">
        <v>54081.884425933298</v>
      </c>
      <c r="Y32">
        <v>49.9824767170266</v>
      </c>
      <c r="Z32">
        <v>640.78202280258699</v>
      </c>
      <c r="AA32">
        <v>18.870290593678298</v>
      </c>
    </row>
    <row r="33" spans="1:27" x14ac:dyDescent="0.35">
      <c r="A33" s="1">
        <v>44609</v>
      </c>
      <c r="B33" t="str">
        <f>_xlfn.XLOOKUP(Table1[[#This Row],[location]],Table8[Location],Table8[Continent])</f>
        <v>North America</v>
      </c>
      <c r="C33" s="19" t="s">
        <v>34</v>
      </c>
      <c r="D33">
        <v>8242680</v>
      </c>
      <c r="E33">
        <v>3363</v>
      </c>
      <c r="F33">
        <v>212235</v>
      </c>
      <c r="G33">
        <v>798</v>
      </c>
      <c r="H33">
        <v>40760705</v>
      </c>
      <c r="I33">
        <v>86157</v>
      </c>
      <c r="J33">
        <v>0.75244200644805304</v>
      </c>
      <c r="K33">
        <v>27.7328486325246</v>
      </c>
      <c r="L33">
        <v>82196746</v>
      </c>
      <c r="M33">
        <v>14679442</v>
      </c>
      <c r="N33">
        <v>48256962</v>
      </c>
      <c r="O33">
        <v>21788</v>
      </c>
      <c r="P33">
        <v>9299</v>
      </c>
      <c r="Q33">
        <v>1.78926370702299</v>
      </c>
      <c r="R33">
        <v>5.0140022102735999</v>
      </c>
      <c r="S33">
        <v>200974998</v>
      </c>
      <c r="T33">
        <v>240.422869154664</v>
      </c>
      <c r="U33">
        <v>39.937215762675301</v>
      </c>
      <c r="V33">
        <v>9.8862349986727693</v>
      </c>
      <c r="W33">
        <v>18.368156623162001</v>
      </c>
      <c r="X33">
        <v>35052.805131969399</v>
      </c>
      <c r="Y33">
        <v>3.79528249543</v>
      </c>
      <c r="Z33">
        <v>389.87532484587001</v>
      </c>
      <c r="AA33">
        <v>2.8068416403342402</v>
      </c>
    </row>
    <row r="34" spans="1:27" x14ac:dyDescent="0.35">
      <c r="A34" s="1">
        <v>44108</v>
      </c>
      <c r="B34" t="str">
        <f>_xlfn.XLOOKUP(Table1[[#This Row],[location]],Table8[Location],Table8[Continent])</f>
        <v>Europe</v>
      </c>
      <c r="C34" s="19" t="s">
        <v>35</v>
      </c>
      <c r="D34">
        <v>2428388</v>
      </c>
      <c r="E34">
        <v>24</v>
      </c>
      <c r="F34">
        <v>257831</v>
      </c>
      <c r="G34">
        <v>474</v>
      </c>
      <c r="H34">
        <v>4529458</v>
      </c>
      <c r="I34">
        <v>48821</v>
      </c>
      <c r="J34">
        <v>0.208840416422792</v>
      </c>
      <c r="K34">
        <v>438.92207523751199</v>
      </c>
      <c r="L34">
        <v>33403195</v>
      </c>
      <c r="M34">
        <v>61778743</v>
      </c>
      <c r="N34">
        <v>22553934</v>
      </c>
      <c r="O34">
        <v>16802</v>
      </c>
      <c r="P34">
        <v>18497</v>
      </c>
      <c r="Q34">
        <v>1.8285404503120799</v>
      </c>
      <c r="R34">
        <v>50.3837191327518</v>
      </c>
      <c r="S34">
        <v>8588889</v>
      </c>
      <c r="T34">
        <v>521.51879947673899</v>
      </c>
      <c r="U34">
        <v>43.5269443040753</v>
      </c>
      <c r="V34">
        <v>23.8516254444624</v>
      </c>
      <c r="W34">
        <v>16.0220757461692</v>
      </c>
      <c r="X34">
        <v>39412.2153593939</v>
      </c>
      <c r="Y34">
        <v>35.661994086282597</v>
      </c>
      <c r="Z34">
        <v>650.18078631147102</v>
      </c>
      <c r="AA34">
        <v>12.6876455300891</v>
      </c>
    </row>
    <row r="35" spans="1:27" x14ac:dyDescent="0.35">
      <c r="A35" s="1">
        <v>43995</v>
      </c>
      <c r="B35" t="str">
        <f>_xlfn.XLOOKUP(Table1[[#This Row],[location]],Table8[Location],Table8[Continent])</f>
        <v>Europe</v>
      </c>
      <c r="C35" s="19" t="s">
        <v>35</v>
      </c>
      <c r="D35">
        <v>8916786</v>
      </c>
      <c r="E35">
        <v>9764</v>
      </c>
      <c r="F35">
        <v>400705</v>
      </c>
      <c r="G35">
        <v>400</v>
      </c>
      <c r="H35">
        <v>33013055</v>
      </c>
      <c r="I35">
        <v>28365</v>
      </c>
      <c r="J35">
        <v>0.196790133591799</v>
      </c>
      <c r="K35">
        <v>486.643524969591</v>
      </c>
      <c r="L35">
        <v>43005603</v>
      </c>
      <c r="M35">
        <v>77454596</v>
      </c>
      <c r="N35">
        <v>21286726</v>
      </c>
      <c r="O35">
        <v>54739</v>
      </c>
      <c r="P35">
        <v>14956</v>
      </c>
      <c r="Q35">
        <v>1.82125315057808</v>
      </c>
      <c r="R35">
        <v>25.2548440725093</v>
      </c>
      <c r="S35">
        <v>401226423</v>
      </c>
      <c r="T35">
        <v>887.09623008145297</v>
      </c>
      <c r="U35">
        <v>20.729864617347399</v>
      </c>
      <c r="V35">
        <v>13.402034278253</v>
      </c>
      <c r="W35">
        <v>7.0076423245511599</v>
      </c>
      <c r="X35">
        <v>21561.5987780998</v>
      </c>
      <c r="Y35">
        <v>37.022079302290599</v>
      </c>
      <c r="Z35">
        <v>371.49944303272702</v>
      </c>
      <c r="AA35">
        <v>16.523427177845701</v>
      </c>
    </row>
    <row r="36" spans="1:27" x14ac:dyDescent="0.35">
      <c r="A36" s="1">
        <v>44228</v>
      </c>
      <c r="B36" t="str">
        <f>_xlfn.XLOOKUP(Table1[[#This Row],[location]],Table8[Location],Table8[Continent])</f>
        <v>Europe</v>
      </c>
      <c r="C36" s="19" t="s">
        <v>35</v>
      </c>
      <c r="D36">
        <v>2663046</v>
      </c>
      <c r="E36">
        <v>6144</v>
      </c>
      <c r="F36">
        <v>353791</v>
      </c>
      <c r="G36">
        <v>438</v>
      </c>
      <c r="H36">
        <v>30901994</v>
      </c>
      <c r="I36">
        <v>13189</v>
      </c>
      <c r="J36">
        <v>0.64257991580453999</v>
      </c>
      <c r="K36">
        <v>151.26327060235599</v>
      </c>
      <c r="L36">
        <v>3719931</v>
      </c>
      <c r="M36">
        <v>20791682</v>
      </c>
      <c r="N36">
        <v>38989934</v>
      </c>
      <c r="O36">
        <v>85875</v>
      </c>
      <c r="P36">
        <v>3206</v>
      </c>
      <c r="Q36">
        <v>1.5411893610291301</v>
      </c>
      <c r="R36">
        <v>47.643195557818302</v>
      </c>
      <c r="S36">
        <v>880981256</v>
      </c>
      <c r="T36">
        <v>868.27308128230595</v>
      </c>
      <c r="U36">
        <v>37.650979598758099</v>
      </c>
      <c r="V36">
        <v>7.2822653039453602</v>
      </c>
      <c r="W36">
        <v>7.0061377108942802</v>
      </c>
      <c r="X36">
        <v>30037.531234040001</v>
      </c>
      <c r="Y36">
        <v>33.978734348239598</v>
      </c>
      <c r="Z36">
        <v>564.84808821541799</v>
      </c>
      <c r="AA36">
        <v>4.2860851676470801</v>
      </c>
    </row>
    <row r="37" spans="1:27" x14ac:dyDescent="0.35">
      <c r="A37" s="1">
        <v>44675</v>
      </c>
      <c r="B37" t="str">
        <f>_xlfn.XLOOKUP(Table1[[#This Row],[location]],Table8[Location],Table8[Continent])</f>
        <v>Asia</v>
      </c>
      <c r="C37" s="19" t="s">
        <v>39</v>
      </c>
      <c r="D37">
        <v>5499720</v>
      </c>
      <c r="E37">
        <v>5668</v>
      </c>
      <c r="F37">
        <v>294499</v>
      </c>
      <c r="G37">
        <v>877</v>
      </c>
      <c r="H37">
        <v>88214299</v>
      </c>
      <c r="I37">
        <v>76749</v>
      </c>
      <c r="J37">
        <v>0.45808268967573001</v>
      </c>
      <c r="K37">
        <v>346.75696178748399</v>
      </c>
      <c r="L37">
        <v>63452391</v>
      </c>
      <c r="M37">
        <v>13235545</v>
      </c>
      <c r="N37">
        <v>68297999</v>
      </c>
      <c r="O37">
        <v>1593</v>
      </c>
      <c r="P37">
        <v>1109</v>
      </c>
      <c r="Q37">
        <v>1.7222081462195999</v>
      </c>
      <c r="R37">
        <v>41.838412634445298</v>
      </c>
      <c r="S37">
        <v>1261284295</v>
      </c>
      <c r="T37">
        <v>940.43890844490602</v>
      </c>
      <c r="U37">
        <v>49.535858402381201</v>
      </c>
      <c r="V37">
        <v>14.3531722005464</v>
      </c>
      <c r="W37">
        <v>18.556482324552199</v>
      </c>
      <c r="X37">
        <v>50015.884244573797</v>
      </c>
      <c r="Y37">
        <v>38.880338382313496</v>
      </c>
      <c r="Z37">
        <v>497.19969758404</v>
      </c>
      <c r="AA37">
        <v>3.4312793756390101</v>
      </c>
    </row>
    <row r="38" spans="1:27" x14ac:dyDescent="0.35">
      <c r="A38" s="1">
        <v>44051</v>
      </c>
      <c r="B38" t="str">
        <f>_xlfn.XLOOKUP(Table1[[#This Row],[location]],Table8[Location],Table8[Continent])</f>
        <v>Asia</v>
      </c>
      <c r="C38" s="19" t="s">
        <v>39</v>
      </c>
      <c r="D38">
        <v>6640913</v>
      </c>
      <c r="E38">
        <v>4236</v>
      </c>
      <c r="F38">
        <v>335949</v>
      </c>
      <c r="G38">
        <v>604</v>
      </c>
      <c r="H38">
        <v>12780593</v>
      </c>
      <c r="I38">
        <v>7248</v>
      </c>
      <c r="J38">
        <v>0.79228995333090202</v>
      </c>
      <c r="K38">
        <v>4.4563920858744499</v>
      </c>
      <c r="L38">
        <v>55864616</v>
      </c>
      <c r="M38">
        <v>38602710</v>
      </c>
      <c r="N38">
        <v>43853857</v>
      </c>
      <c r="O38">
        <v>4602</v>
      </c>
      <c r="P38">
        <v>10169</v>
      </c>
      <c r="Q38">
        <v>2.1209886230741799</v>
      </c>
      <c r="R38">
        <v>30.5114252004301</v>
      </c>
      <c r="S38">
        <v>1276534692</v>
      </c>
      <c r="T38">
        <v>489.26870041059601</v>
      </c>
      <c r="U38">
        <v>48.415419494789901</v>
      </c>
      <c r="V38">
        <v>8.6886380372271699</v>
      </c>
      <c r="W38">
        <v>16.432270680057901</v>
      </c>
      <c r="X38">
        <v>54593.252403153798</v>
      </c>
      <c r="Y38">
        <v>23.591647082378699</v>
      </c>
      <c r="Z38">
        <v>310.01726686954999</v>
      </c>
      <c r="AA38">
        <v>5.93577780146967</v>
      </c>
    </row>
    <row r="39" spans="1:27" x14ac:dyDescent="0.35">
      <c r="A39" s="1">
        <v>44762</v>
      </c>
      <c r="B39" t="str">
        <f>_xlfn.XLOOKUP(Table1[[#This Row],[location]],Table8[Location],Table8[Continent])</f>
        <v>Asia</v>
      </c>
      <c r="C39" s="19" t="s">
        <v>39</v>
      </c>
      <c r="D39">
        <v>3416664</v>
      </c>
      <c r="E39">
        <v>9959</v>
      </c>
      <c r="F39">
        <v>330511</v>
      </c>
      <c r="G39">
        <v>931</v>
      </c>
      <c r="H39">
        <v>15256164</v>
      </c>
      <c r="I39">
        <v>4369</v>
      </c>
      <c r="J39">
        <v>2.4132778692553501E-2</v>
      </c>
      <c r="K39">
        <v>94.315755057993798</v>
      </c>
      <c r="L39">
        <v>8053633</v>
      </c>
      <c r="M39">
        <v>68949085</v>
      </c>
      <c r="N39">
        <v>54873387</v>
      </c>
      <c r="O39">
        <v>75113</v>
      </c>
      <c r="P39">
        <v>11131</v>
      </c>
      <c r="Q39">
        <v>2.0683935573767598</v>
      </c>
      <c r="R39">
        <v>44.8638239516672</v>
      </c>
      <c r="S39">
        <v>1338276768</v>
      </c>
      <c r="T39">
        <v>416.46127584098002</v>
      </c>
      <c r="U39">
        <v>44.973211842873297</v>
      </c>
      <c r="V39">
        <v>9.3226128500263901</v>
      </c>
      <c r="W39">
        <v>16.298189315285299</v>
      </c>
      <c r="X39">
        <v>27710.3265005904</v>
      </c>
      <c r="Y39">
        <v>2.7056973287953698</v>
      </c>
      <c r="Z39">
        <v>417.01479491936999</v>
      </c>
      <c r="AA39">
        <v>6.3137517620013899</v>
      </c>
    </row>
    <row r="40" spans="1:27" x14ac:dyDescent="0.35">
      <c r="A40" s="1">
        <v>44745</v>
      </c>
      <c r="B40" t="str">
        <f>_xlfn.XLOOKUP(Table1[[#This Row],[location]],Table8[Location],Table8[Continent])</f>
        <v>North America</v>
      </c>
      <c r="C40" s="19" t="s">
        <v>34</v>
      </c>
      <c r="D40">
        <v>3385659</v>
      </c>
      <c r="E40">
        <v>8068</v>
      </c>
      <c r="F40">
        <v>372050</v>
      </c>
      <c r="G40">
        <v>996</v>
      </c>
      <c r="H40">
        <v>13980901</v>
      </c>
      <c r="I40">
        <v>63763</v>
      </c>
      <c r="J40">
        <v>0.61041186076057097</v>
      </c>
      <c r="K40">
        <v>344.63719123080699</v>
      </c>
      <c r="L40">
        <v>13247416</v>
      </c>
      <c r="M40">
        <v>36239687</v>
      </c>
      <c r="N40">
        <v>12806268</v>
      </c>
      <c r="O40">
        <v>95865</v>
      </c>
      <c r="P40">
        <v>9204</v>
      </c>
      <c r="Q40">
        <v>0.56925075435682004</v>
      </c>
      <c r="R40">
        <v>47.403388924565199</v>
      </c>
      <c r="S40">
        <v>802650702</v>
      </c>
      <c r="T40">
        <v>669.12994084202899</v>
      </c>
      <c r="U40">
        <v>23.186422793920499</v>
      </c>
      <c r="V40">
        <v>10.7008283528966</v>
      </c>
      <c r="W40">
        <v>15.2351322218791</v>
      </c>
      <c r="X40">
        <v>48687.109752941702</v>
      </c>
      <c r="Y40">
        <v>17.887664636724399</v>
      </c>
      <c r="Z40">
        <v>681.25323149462702</v>
      </c>
      <c r="AA40">
        <v>19.334707631594998</v>
      </c>
    </row>
    <row r="41" spans="1:27" x14ac:dyDescent="0.35">
      <c r="A41" s="1">
        <v>44676</v>
      </c>
      <c r="B41" t="str">
        <f>_xlfn.XLOOKUP(Table1[[#This Row],[location]],Table8[Location],Table8[Continent])</f>
        <v>Asia</v>
      </c>
      <c r="C41" s="19" t="s">
        <v>28</v>
      </c>
      <c r="D41">
        <v>3385357</v>
      </c>
      <c r="E41">
        <v>2235</v>
      </c>
      <c r="F41">
        <v>379553</v>
      </c>
      <c r="G41">
        <v>921</v>
      </c>
      <c r="H41">
        <v>84664230</v>
      </c>
      <c r="I41">
        <v>8050</v>
      </c>
      <c r="J41">
        <v>0.73067201223987499</v>
      </c>
      <c r="K41">
        <v>32.943569657616401</v>
      </c>
      <c r="L41">
        <v>20093843</v>
      </c>
      <c r="M41">
        <v>21663516</v>
      </c>
      <c r="N41">
        <v>3157094</v>
      </c>
      <c r="O41">
        <v>10943</v>
      </c>
      <c r="P41">
        <v>3106</v>
      </c>
      <c r="Q41">
        <v>0.56087307147461696</v>
      </c>
      <c r="R41">
        <v>83.369176157523796</v>
      </c>
      <c r="S41">
        <v>1381292912</v>
      </c>
      <c r="T41">
        <v>422.59297182502303</v>
      </c>
      <c r="U41">
        <v>49.821243575484502</v>
      </c>
      <c r="V41">
        <v>7.4951971205189301</v>
      </c>
      <c r="W41">
        <v>7.5424338513142803</v>
      </c>
      <c r="X41">
        <v>18805.001616502199</v>
      </c>
      <c r="Y41">
        <v>32.115724860007397</v>
      </c>
      <c r="Z41">
        <v>738.92696571265401</v>
      </c>
      <c r="AA41">
        <v>15.8290692808557</v>
      </c>
    </row>
    <row r="42" spans="1:27" x14ac:dyDescent="0.35">
      <c r="A42" s="1">
        <v>44310</v>
      </c>
      <c r="B42" t="str">
        <f>_xlfn.XLOOKUP(Table1[[#This Row],[location]],Table8[Location],Table8[Continent])</f>
        <v>North America</v>
      </c>
      <c r="C42" s="19" t="s">
        <v>34</v>
      </c>
      <c r="D42">
        <v>1465689</v>
      </c>
      <c r="E42">
        <v>7295</v>
      </c>
      <c r="F42">
        <v>339499</v>
      </c>
      <c r="G42">
        <v>820</v>
      </c>
      <c r="H42">
        <v>95593256</v>
      </c>
      <c r="I42">
        <v>28605</v>
      </c>
      <c r="J42">
        <v>0.993386112028669</v>
      </c>
      <c r="K42">
        <v>234.25502495991199</v>
      </c>
      <c r="L42">
        <v>55080981</v>
      </c>
      <c r="M42">
        <v>56162764</v>
      </c>
      <c r="N42">
        <v>55170765</v>
      </c>
      <c r="O42">
        <v>33012</v>
      </c>
      <c r="P42">
        <v>3936</v>
      </c>
      <c r="Q42">
        <v>2.1778896255409799</v>
      </c>
      <c r="R42">
        <v>66.578334343226999</v>
      </c>
      <c r="S42">
        <v>798383278</v>
      </c>
      <c r="T42">
        <v>51.525150040849098</v>
      </c>
      <c r="U42">
        <v>38.286144594138399</v>
      </c>
      <c r="V42">
        <v>19.422378651599999</v>
      </c>
      <c r="W42">
        <v>17.4059758209197</v>
      </c>
      <c r="X42">
        <v>58409.563897248503</v>
      </c>
      <c r="Y42">
        <v>32.312352365044099</v>
      </c>
      <c r="Z42">
        <v>243.70680033478101</v>
      </c>
      <c r="AA42">
        <v>2.1350201832149001</v>
      </c>
    </row>
    <row r="43" spans="1:27" x14ac:dyDescent="0.35">
      <c r="A43" s="1">
        <v>43870</v>
      </c>
      <c r="B43" t="str">
        <f>_xlfn.XLOOKUP(Table1[[#This Row],[location]],Table8[Location],Table8[Continent])</f>
        <v>North America</v>
      </c>
      <c r="C43" s="19" t="s">
        <v>32</v>
      </c>
      <c r="D43">
        <v>68148</v>
      </c>
      <c r="E43">
        <v>8392</v>
      </c>
      <c r="F43">
        <v>116220</v>
      </c>
      <c r="G43">
        <v>656</v>
      </c>
      <c r="H43">
        <v>16011986</v>
      </c>
      <c r="I43">
        <v>49616</v>
      </c>
      <c r="J43">
        <v>0.67878169423684598</v>
      </c>
      <c r="K43">
        <v>331.29163218697403</v>
      </c>
      <c r="L43">
        <v>60494207</v>
      </c>
      <c r="M43">
        <v>28386618</v>
      </c>
      <c r="N43">
        <v>64646825</v>
      </c>
      <c r="O43">
        <v>70108</v>
      </c>
      <c r="P43">
        <v>10994</v>
      </c>
      <c r="Q43">
        <v>1.6494593750611199</v>
      </c>
      <c r="R43">
        <v>43.315659768135198</v>
      </c>
      <c r="S43">
        <v>547021895</v>
      </c>
      <c r="T43">
        <v>722.72223764875002</v>
      </c>
      <c r="U43">
        <v>26.6872474828847</v>
      </c>
      <c r="V43">
        <v>20.8389294946249</v>
      </c>
      <c r="W43">
        <v>5.4290395273621401</v>
      </c>
      <c r="X43">
        <v>43077.182484608202</v>
      </c>
      <c r="Y43">
        <v>9.7596916156660001</v>
      </c>
      <c r="Z43">
        <v>419.35036687820099</v>
      </c>
      <c r="AA43">
        <v>15.9431469615835</v>
      </c>
    </row>
    <row r="44" spans="1:27" x14ac:dyDescent="0.35">
      <c r="A44" s="1">
        <v>44849</v>
      </c>
      <c r="B44" t="str">
        <f>_xlfn.XLOOKUP(Table1[[#This Row],[location]],Table8[Location],Table8[Continent])</f>
        <v>Asia</v>
      </c>
      <c r="C44" s="19" t="s">
        <v>28</v>
      </c>
      <c r="D44">
        <v>1825665</v>
      </c>
      <c r="E44">
        <v>8448</v>
      </c>
      <c r="F44">
        <v>221421</v>
      </c>
      <c r="G44">
        <v>597</v>
      </c>
      <c r="H44">
        <v>83804897</v>
      </c>
      <c r="I44">
        <v>54479</v>
      </c>
      <c r="J44">
        <v>0.23184515654996601</v>
      </c>
      <c r="K44">
        <v>382.97908565275799</v>
      </c>
      <c r="L44">
        <v>68620390</v>
      </c>
      <c r="M44">
        <v>20232216</v>
      </c>
      <c r="N44">
        <v>13472637</v>
      </c>
      <c r="O44">
        <v>16250</v>
      </c>
      <c r="P44">
        <v>9658</v>
      </c>
      <c r="Q44">
        <v>2.41485467053838</v>
      </c>
      <c r="R44">
        <v>90.524193757573599</v>
      </c>
      <c r="S44">
        <v>1390747028</v>
      </c>
      <c r="T44">
        <v>288.17410186999501</v>
      </c>
      <c r="U44">
        <v>40.228060688429402</v>
      </c>
      <c r="V44">
        <v>12.885698438312</v>
      </c>
      <c r="W44">
        <v>8.9502993580643597</v>
      </c>
      <c r="X44">
        <v>54487.8696086157</v>
      </c>
      <c r="Y44">
        <v>12.650260315494</v>
      </c>
      <c r="Z44">
        <v>403.45389070753902</v>
      </c>
      <c r="AA44">
        <v>4.2231508485851901</v>
      </c>
    </row>
    <row r="45" spans="1:27" x14ac:dyDescent="0.35">
      <c r="A45" s="1">
        <v>44142</v>
      </c>
      <c r="B45" t="str">
        <f>_xlfn.XLOOKUP(Table1[[#This Row],[location]],Table8[Location],Table8[Continent])</f>
        <v>South America</v>
      </c>
      <c r="C45" s="19" t="s">
        <v>36</v>
      </c>
      <c r="D45">
        <v>2745683</v>
      </c>
      <c r="E45">
        <v>3747</v>
      </c>
      <c r="F45">
        <v>349317</v>
      </c>
      <c r="G45">
        <v>508</v>
      </c>
      <c r="H45">
        <v>55805235</v>
      </c>
      <c r="I45">
        <v>80934</v>
      </c>
      <c r="J45">
        <v>0.108186194880038</v>
      </c>
      <c r="K45">
        <v>226.90795686218499</v>
      </c>
      <c r="L45">
        <v>58270595</v>
      </c>
      <c r="M45">
        <v>38786965</v>
      </c>
      <c r="N45">
        <v>53325557</v>
      </c>
      <c r="O45">
        <v>82169</v>
      </c>
      <c r="P45">
        <v>16340</v>
      </c>
      <c r="Q45">
        <v>1.3631831938329499</v>
      </c>
      <c r="R45">
        <v>75.574077650330807</v>
      </c>
      <c r="S45">
        <v>533806271</v>
      </c>
      <c r="T45">
        <v>58.594459144518503</v>
      </c>
      <c r="U45">
        <v>45.695706862390402</v>
      </c>
      <c r="V45">
        <v>18.779850788670899</v>
      </c>
      <c r="W45">
        <v>8.8900671789193009</v>
      </c>
      <c r="X45">
        <v>33923.684809931401</v>
      </c>
      <c r="Y45">
        <v>24.334906894122302</v>
      </c>
      <c r="Z45">
        <v>442.31070804579201</v>
      </c>
      <c r="AA45">
        <v>7.7875971909973396</v>
      </c>
    </row>
    <row r="46" spans="1:27" x14ac:dyDescent="0.35">
      <c r="A46" s="1">
        <v>44727</v>
      </c>
      <c r="B46" t="str">
        <f>_xlfn.XLOOKUP(Table1[[#This Row],[location]],Table8[Location],Table8[Continent])</f>
        <v>Asia</v>
      </c>
      <c r="C46" s="19" t="s">
        <v>30</v>
      </c>
      <c r="D46">
        <v>4056518</v>
      </c>
      <c r="E46">
        <v>3175</v>
      </c>
      <c r="F46">
        <v>264140</v>
      </c>
      <c r="G46">
        <v>152</v>
      </c>
      <c r="H46">
        <v>59492725</v>
      </c>
      <c r="I46">
        <v>40883</v>
      </c>
      <c r="J46">
        <v>0.64091677464407504</v>
      </c>
      <c r="K46">
        <v>315.14201974817098</v>
      </c>
      <c r="L46">
        <v>78494428</v>
      </c>
      <c r="M46">
        <v>25106925</v>
      </c>
      <c r="N46">
        <v>49207123</v>
      </c>
      <c r="O46">
        <v>44053</v>
      </c>
      <c r="P46">
        <v>11180</v>
      </c>
      <c r="Q46">
        <v>0.85348364279148703</v>
      </c>
      <c r="R46">
        <v>7.57168971082897</v>
      </c>
      <c r="S46">
        <v>294518216</v>
      </c>
      <c r="T46">
        <v>30.414865761635099</v>
      </c>
      <c r="U46">
        <v>23.369832825429</v>
      </c>
      <c r="V46">
        <v>12.779085803413899</v>
      </c>
      <c r="W46">
        <v>12.5222464090365</v>
      </c>
      <c r="X46">
        <v>16808.540663754899</v>
      </c>
      <c r="Y46">
        <v>36.430526135610897</v>
      </c>
      <c r="Z46">
        <v>783.63796727628801</v>
      </c>
      <c r="AA46">
        <v>7.0518725430199298</v>
      </c>
    </row>
    <row r="47" spans="1:27" x14ac:dyDescent="0.35">
      <c r="A47" s="1">
        <v>43892</v>
      </c>
      <c r="B47" t="str">
        <f>_xlfn.XLOOKUP(Table1[[#This Row],[location]],Table8[Location],Table8[Continent])</f>
        <v>Europe</v>
      </c>
      <c r="C47" s="19" t="s">
        <v>40</v>
      </c>
      <c r="D47">
        <v>2669995</v>
      </c>
      <c r="E47">
        <v>4897</v>
      </c>
      <c r="F47">
        <v>251071</v>
      </c>
      <c r="G47">
        <v>513</v>
      </c>
      <c r="H47">
        <v>47915328</v>
      </c>
      <c r="I47">
        <v>33055</v>
      </c>
      <c r="J47">
        <v>0.52318306751821597</v>
      </c>
      <c r="K47">
        <v>269.78781478103002</v>
      </c>
      <c r="L47">
        <v>90509421</v>
      </c>
      <c r="M47">
        <v>30982496</v>
      </c>
      <c r="N47">
        <v>45311901</v>
      </c>
      <c r="O47">
        <v>39388</v>
      </c>
      <c r="P47">
        <v>8461</v>
      </c>
      <c r="Q47">
        <v>1.44646982477561</v>
      </c>
      <c r="R47">
        <v>15.374582926588999</v>
      </c>
      <c r="S47">
        <v>754999347</v>
      </c>
      <c r="T47">
        <v>932.04765589154499</v>
      </c>
      <c r="U47">
        <v>47.493144298682701</v>
      </c>
      <c r="V47">
        <v>8.2815464727272694</v>
      </c>
      <c r="W47">
        <v>10.878540451924801</v>
      </c>
      <c r="X47">
        <v>30616.946818641401</v>
      </c>
      <c r="Y47">
        <v>42.6399051501228</v>
      </c>
      <c r="Z47">
        <v>463.11975919816001</v>
      </c>
      <c r="AA47">
        <v>6.1752498628736996</v>
      </c>
    </row>
    <row r="48" spans="1:27" x14ac:dyDescent="0.35">
      <c r="A48" s="1">
        <v>44122</v>
      </c>
      <c r="B48" t="str">
        <f>_xlfn.XLOOKUP(Table1[[#This Row],[location]],Table8[Location],Table8[Continent])</f>
        <v>Asia</v>
      </c>
      <c r="C48" s="19" t="s">
        <v>39</v>
      </c>
      <c r="D48">
        <v>4997895</v>
      </c>
      <c r="E48">
        <v>5037</v>
      </c>
      <c r="F48">
        <v>306531</v>
      </c>
      <c r="G48">
        <v>502</v>
      </c>
      <c r="H48">
        <v>69431855</v>
      </c>
      <c r="I48">
        <v>68731</v>
      </c>
      <c r="J48">
        <v>0.89914528844501596</v>
      </c>
      <c r="K48">
        <v>26.152886041660501</v>
      </c>
      <c r="L48">
        <v>25759289</v>
      </c>
      <c r="M48">
        <v>51509446</v>
      </c>
      <c r="N48">
        <v>4300398</v>
      </c>
      <c r="O48">
        <v>91707</v>
      </c>
      <c r="P48">
        <v>9723</v>
      </c>
      <c r="Q48">
        <v>1.37308861592304</v>
      </c>
      <c r="R48">
        <v>8.1667883610876597</v>
      </c>
      <c r="S48">
        <v>1193230925</v>
      </c>
      <c r="T48">
        <v>259.555248557727</v>
      </c>
      <c r="U48">
        <v>47.606128442569798</v>
      </c>
      <c r="V48">
        <v>12.9433612266255</v>
      </c>
      <c r="W48">
        <v>10.8167382626978</v>
      </c>
      <c r="X48">
        <v>27322.4922190041</v>
      </c>
      <c r="Y48">
        <v>4.3242424020461296</v>
      </c>
      <c r="Z48">
        <v>681.05368173942702</v>
      </c>
      <c r="AA48">
        <v>6.8664026206618196</v>
      </c>
    </row>
    <row r="49" spans="1:27" x14ac:dyDescent="0.35">
      <c r="A49" s="1">
        <v>44317</v>
      </c>
      <c r="B49" t="str">
        <f>_xlfn.XLOOKUP(Table1[[#This Row],[location]],Table8[Location],Table8[Continent])</f>
        <v>South America</v>
      </c>
      <c r="C49" s="19" t="s">
        <v>36</v>
      </c>
      <c r="D49">
        <v>6397986</v>
      </c>
      <c r="E49">
        <v>7427</v>
      </c>
      <c r="F49">
        <v>3089</v>
      </c>
      <c r="G49">
        <v>853</v>
      </c>
      <c r="H49">
        <v>72572626</v>
      </c>
      <c r="I49">
        <v>90987</v>
      </c>
      <c r="J49">
        <v>0.72660802118127499</v>
      </c>
      <c r="K49">
        <v>371.402343629923</v>
      </c>
      <c r="L49">
        <v>61869527</v>
      </c>
      <c r="M49">
        <v>63997206</v>
      </c>
      <c r="N49">
        <v>32007790</v>
      </c>
      <c r="O49">
        <v>71405</v>
      </c>
      <c r="P49">
        <v>8495</v>
      </c>
      <c r="Q49">
        <v>1.53435476287703</v>
      </c>
      <c r="R49">
        <v>31.886335977897801</v>
      </c>
      <c r="S49">
        <v>924947098</v>
      </c>
      <c r="T49">
        <v>453.42020059783198</v>
      </c>
      <c r="U49">
        <v>20.4039321869395</v>
      </c>
      <c r="V49">
        <v>16.1397479096327</v>
      </c>
      <c r="W49">
        <v>12.410731331753</v>
      </c>
      <c r="X49">
        <v>23957.441497370899</v>
      </c>
      <c r="Y49">
        <v>46.280995783610599</v>
      </c>
      <c r="Z49">
        <v>564.75595178661797</v>
      </c>
      <c r="AA49">
        <v>15.329829043550101</v>
      </c>
    </row>
    <row r="50" spans="1:27" x14ac:dyDescent="0.35">
      <c r="A50" s="1">
        <v>44668</v>
      </c>
      <c r="B50" t="str">
        <f>_xlfn.XLOOKUP(Table1[[#This Row],[location]],Table8[Location],Table8[Continent])</f>
        <v>Europe</v>
      </c>
      <c r="C50" s="19" t="s">
        <v>40</v>
      </c>
      <c r="D50">
        <v>1870928</v>
      </c>
      <c r="E50">
        <v>8605</v>
      </c>
      <c r="F50">
        <v>360971</v>
      </c>
      <c r="G50">
        <v>900</v>
      </c>
      <c r="H50">
        <v>85563179</v>
      </c>
      <c r="I50">
        <v>7450</v>
      </c>
      <c r="J50">
        <v>0.50974245004261998</v>
      </c>
      <c r="K50">
        <v>86.1809579426874</v>
      </c>
      <c r="L50">
        <v>68140096</v>
      </c>
      <c r="M50">
        <v>15676494</v>
      </c>
      <c r="N50">
        <v>35113623</v>
      </c>
      <c r="O50">
        <v>71507</v>
      </c>
      <c r="P50">
        <v>15344</v>
      </c>
      <c r="Q50">
        <v>2.1158944677538898</v>
      </c>
      <c r="R50">
        <v>43.564662080317298</v>
      </c>
      <c r="S50">
        <v>746655699</v>
      </c>
      <c r="T50">
        <v>951.07068836986605</v>
      </c>
      <c r="U50">
        <v>47.009573649901803</v>
      </c>
      <c r="V50">
        <v>5.8198862815377703</v>
      </c>
      <c r="W50">
        <v>10.0621137335061</v>
      </c>
      <c r="X50">
        <v>15639.988594162</v>
      </c>
      <c r="Y50">
        <v>46.386583127298699</v>
      </c>
      <c r="Z50">
        <v>175.033631201551</v>
      </c>
      <c r="AA50">
        <v>6.0645240218326899</v>
      </c>
    </row>
    <row r="51" spans="1:27" x14ac:dyDescent="0.35">
      <c r="A51" s="1">
        <v>44178</v>
      </c>
      <c r="B51" t="str">
        <f>_xlfn.XLOOKUP(Table1[[#This Row],[location]],Table8[Location],Table8[Continent])</f>
        <v>South America</v>
      </c>
      <c r="C51" s="19" t="s">
        <v>36</v>
      </c>
      <c r="D51">
        <v>4155299</v>
      </c>
      <c r="E51">
        <v>2014</v>
      </c>
      <c r="F51">
        <v>282803</v>
      </c>
      <c r="G51">
        <v>771</v>
      </c>
      <c r="H51">
        <v>18868867</v>
      </c>
      <c r="I51">
        <v>2925</v>
      </c>
      <c r="J51">
        <v>0.40358947076514701</v>
      </c>
      <c r="K51">
        <v>15.9027656169206</v>
      </c>
      <c r="L51">
        <v>56235479</v>
      </c>
      <c r="M51">
        <v>56581473</v>
      </c>
      <c r="N51">
        <v>35843959</v>
      </c>
      <c r="O51">
        <v>49662</v>
      </c>
      <c r="P51">
        <v>13097</v>
      </c>
      <c r="Q51">
        <v>1.8111679758735499</v>
      </c>
      <c r="R51">
        <v>50.424592275987401</v>
      </c>
      <c r="S51">
        <v>172126264</v>
      </c>
      <c r="T51">
        <v>472.84180899291698</v>
      </c>
      <c r="U51">
        <v>48.404537547204598</v>
      </c>
      <c r="V51">
        <v>18.089687813647402</v>
      </c>
      <c r="W51">
        <v>7.2497149324015</v>
      </c>
      <c r="X51">
        <v>53382.532789706602</v>
      </c>
      <c r="Y51">
        <v>0.39668710489862902</v>
      </c>
      <c r="Z51">
        <v>586.959760765645</v>
      </c>
      <c r="AA51">
        <v>16.213757841787899</v>
      </c>
    </row>
    <row r="52" spans="1:27" x14ac:dyDescent="0.35">
      <c r="A52" s="1">
        <v>44504</v>
      </c>
      <c r="B52" t="str">
        <f>_xlfn.XLOOKUP(Table1[[#This Row],[location]],Table8[Location],Table8[Continent])</f>
        <v>Europe</v>
      </c>
      <c r="C52" s="19" t="s">
        <v>35</v>
      </c>
      <c r="D52">
        <v>6249859</v>
      </c>
      <c r="E52">
        <v>1381</v>
      </c>
      <c r="F52">
        <v>307322</v>
      </c>
      <c r="G52">
        <v>675</v>
      </c>
      <c r="H52">
        <v>45659566</v>
      </c>
      <c r="I52">
        <v>80051</v>
      </c>
      <c r="J52">
        <v>0.40437469957082001</v>
      </c>
      <c r="K52">
        <v>225.583958144186</v>
      </c>
      <c r="L52">
        <v>28552761</v>
      </c>
      <c r="M52">
        <v>67516956</v>
      </c>
      <c r="N52">
        <v>69215447</v>
      </c>
      <c r="O52">
        <v>61311</v>
      </c>
      <c r="P52">
        <v>15775</v>
      </c>
      <c r="Q52">
        <v>0.87055065479874905</v>
      </c>
      <c r="R52">
        <v>85.141219869677897</v>
      </c>
      <c r="S52">
        <v>1128382679</v>
      </c>
      <c r="T52">
        <v>87.823230291048205</v>
      </c>
      <c r="U52">
        <v>21.130753909410299</v>
      </c>
      <c r="V52">
        <v>19.852159380095699</v>
      </c>
      <c r="W52">
        <v>14.2900522020447</v>
      </c>
      <c r="X52">
        <v>6958.26463111867</v>
      </c>
      <c r="Y52">
        <v>25.3204787837651</v>
      </c>
      <c r="Z52">
        <v>552.94141528888701</v>
      </c>
      <c r="AA52">
        <v>2.7293227379861098</v>
      </c>
    </row>
    <row r="53" spans="1:27" x14ac:dyDescent="0.35">
      <c r="A53" s="1">
        <v>44021</v>
      </c>
      <c r="B53" t="str">
        <f>_xlfn.XLOOKUP(Table1[[#This Row],[location]],Table8[Location],Table8[Continent])</f>
        <v>Europe</v>
      </c>
      <c r="C53" s="19" t="s">
        <v>35</v>
      </c>
      <c r="D53">
        <v>2305413</v>
      </c>
      <c r="E53">
        <v>1098</v>
      </c>
      <c r="F53">
        <v>95965</v>
      </c>
      <c r="G53">
        <v>5</v>
      </c>
      <c r="H53">
        <v>47429722</v>
      </c>
      <c r="I53">
        <v>50272</v>
      </c>
      <c r="J53">
        <v>0.22630428615123399</v>
      </c>
      <c r="K53">
        <v>432.81879364075502</v>
      </c>
      <c r="L53">
        <v>64975517</v>
      </c>
      <c r="M53">
        <v>19609231</v>
      </c>
      <c r="N53">
        <v>25985626</v>
      </c>
      <c r="O53">
        <v>79493</v>
      </c>
      <c r="P53">
        <v>18316</v>
      </c>
      <c r="Q53">
        <v>1.96895451271012</v>
      </c>
      <c r="R53">
        <v>1.79562857831149</v>
      </c>
      <c r="S53">
        <v>329969803</v>
      </c>
      <c r="T53">
        <v>556.41668677419204</v>
      </c>
      <c r="U53">
        <v>28.824989705241499</v>
      </c>
      <c r="V53">
        <v>22.199405154171199</v>
      </c>
      <c r="W53">
        <v>16.440767440252799</v>
      </c>
      <c r="X53">
        <v>62241.7041621225</v>
      </c>
      <c r="Y53">
        <v>29.357213202066401</v>
      </c>
      <c r="Z53">
        <v>630.92822628920305</v>
      </c>
      <c r="AA53">
        <v>12.308228315304</v>
      </c>
    </row>
    <row r="54" spans="1:27" x14ac:dyDescent="0.35">
      <c r="A54" s="1">
        <v>44657</v>
      </c>
      <c r="B54" t="str">
        <f>_xlfn.XLOOKUP(Table1[[#This Row],[location]],Table8[Location],Table8[Continent])</f>
        <v>Europe</v>
      </c>
      <c r="C54" s="19" t="s">
        <v>33</v>
      </c>
      <c r="D54">
        <v>3910197</v>
      </c>
      <c r="E54">
        <v>3426</v>
      </c>
      <c r="F54">
        <v>81268</v>
      </c>
      <c r="G54">
        <v>499</v>
      </c>
      <c r="H54">
        <v>93050144</v>
      </c>
      <c r="I54">
        <v>5310</v>
      </c>
      <c r="J54">
        <v>1.7325971755697001E-2</v>
      </c>
      <c r="K54">
        <v>75.414718830514303</v>
      </c>
      <c r="L54">
        <v>49077323</v>
      </c>
      <c r="M54">
        <v>36358620</v>
      </c>
      <c r="N54">
        <v>1705873</v>
      </c>
      <c r="O54">
        <v>71504</v>
      </c>
      <c r="P54">
        <v>18424</v>
      </c>
      <c r="Q54">
        <v>1.68379242655686</v>
      </c>
      <c r="R54">
        <v>42.828840574512299</v>
      </c>
      <c r="S54">
        <v>305672610</v>
      </c>
      <c r="T54">
        <v>97.316666919524494</v>
      </c>
      <c r="U54">
        <v>31.193225204483699</v>
      </c>
      <c r="V54">
        <v>7.0554112049861297</v>
      </c>
      <c r="W54">
        <v>11.142929940358</v>
      </c>
      <c r="X54">
        <v>13076.705879944901</v>
      </c>
      <c r="Y54">
        <v>27.685671456171999</v>
      </c>
      <c r="Z54">
        <v>152.11396513059501</v>
      </c>
      <c r="AA54">
        <v>17.397016582769002</v>
      </c>
    </row>
    <row r="55" spans="1:27" x14ac:dyDescent="0.35">
      <c r="A55" s="1">
        <v>44004</v>
      </c>
      <c r="B55" t="str">
        <f>_xlfn.XLOOKUP(Table1[[#This Row],[location]],Table8[Location],Table8[Continent])</f>
        <v>North America</v>
      </c>
      <c r="C55" s="19" t="s">
        <v>32</v>
      </c>
      <c r="D55">
        <v>5558019</v>
      </c>
      <c r="E55">
        <v>3655</v>
      </c>
      <c r="F55">
        <v>347186</v>
      </c>
      <c r="G55">
        <v>660</v>
      </c>
      <c r="H55">
        <v>42837195</v>
      </c>
      <c r="I55">
        <v>31817</v>
      </c>
      <c r="J55">
        <v>0.57491058820710605</v>
      </c>
      <c r="K55">
        <v>6.4287670584874901</v>
      </c>
      <c r="L55">
        <v>81980434</v>
      </c>
      <c r="M55">
        <v>12601174</v>
      </c>
      <c r="N55">
        <v>30367673</v>
      </c>
      <c r="O55">
        <v>86789</v>
      </c>
      <c r="P55">
        <v>7934</v>
      </c>
      <c r="Q55">
        <v>1.65662146107536</v>
      </c>
      <c r="R55">
        <v>41.099837368216299</v>
      </c>
      <c r="S55">
        <v>1367275230</v>
      </c>
      <c r="T55">
        <v>104.13699958980099</v>
      </c>
      <c r="U55">
        <v>30.4667141619917</v>
      </c>
      <c r="V55">
        <v>5.0018718771654402</v>
      </c>
      <c r="W55">
        <v>14.041214174146599</v>
      </c>
      <c r="X55">
        <v>68611.281977756298</v>
      </c>
      <c r="Y55">
        <v>30.788582876409599</v>
      </c>
      <c r="Z55">
        <v>268.91529197408198</v>
      </c>
      <c r="AA55">
        <v>2.5066462192225201</v>
      </c>
    </row>
    <row r="56" spans="1:27" x14ac:dyDescent="0.35">
      <c r="A56" s="1">
        <v>44346</v>
      </c>
      <c r="B56" t="str">
        <f>_xlfn.XLOOKUP(Table1[[#This Row],[location]],Table8[Location],Table8[Continent])</f>
        <v>Asia</v>
      </c>
      <c r="C56" s="19" t="s">
        <v>28</v>
      </c>
      <c r="D56">
        <v>5414709</v>
      </c>
      <c r="E56">
        <v>7938</v>
      </c>
      <c r="F56">
        <v>368615</v>
      </c>
      <c r="G56">
        <v>716</v>
      </c>
      <c r="H56">
        <v>7124801</v>
      </c>
      <c r="I56">
        <v>92944</v>
      </c>
      <c r="J56">
        <v>0.21241473252321499</v>
      </c>
      <c r="K56">
        <v>54.989617882708501</v>
      </c>
      <c r="L56">
        <v>3463357</v>
      </c>
      <c r="M56">
        <v>8019446</v>
      </c>
      <c r="N56">
        <v>19816473</v>
      </c>
      <c r="O56">
        <v>91477</v>
      </c>
      <c r="P56">
        <v>5775</v>
      </c>
      <c r="Q56">
        <v>1.85651376487127</v>
      </c>
      <c r="R56">
        <v>94.747593665930196</v>
      </c>
      <c r="S56">
        <v>856023354</v>
      </c>
      <c r="T56">
        <v>852.96230306443499</v>
      </c>
      <c r="U56">
        <v>42.770097118105603</v>
      </c>
      <c r="V56">
        <v>6.4653273804432398</v>
      </c>
      <c r="W56">
        <v>12.101175790991601</v>
      </c>
      <c r="X56">
        <v>69204.295318008095</v>
      </c>
      <c r="Y56">
        <v>25.1675640931469</v>
      </c>
      <c r="Z56">
        <v>638.50208282735002</v>
      </c>
      <c r="AA56">
        <v>13.062866874019999</v>
      </c>
    </row>
    <row r="57" spans="1:27" x14ac:dyDescent="0.35">
      <c r="A57" s="1">
        <v>44060</v>
      </c>
      <c r="B57" t="str">
        <f>_xlfn.XLOOKUP(Table1[[#This Row],[location]],Table8[Location],Table8[Continent])</f>
        <v>Europe</v>
      </c>
      <c r="C57" s="19" t="s">
        <v>37</v>
      </c>
      <c r="D57">
        <v>271836</v>
      </c>
      <c r="E57">
        <v>9101</v>
      </c>
      <c r="F57">
        <v>201798</v>
      </c>
      <c r="G57">
        <v>117</v>
      </c>
      <c r="H57">
        <v>87668956</v>
      </c>
      <c r="I57">
        <v>44528</v>
      </c>
      <c r="J57">
        <v>0.20832691772804099</v>
      </c>
      <c r="K57">
        <v>181.82955716580301</v>
      </c>
      <c r="L57">
        <v>41878265</v>
      </c>
      <c r="M57">
        <v>28203531</v>
      </c>
      <c r="N57">
        <v>69048988</v>
      </c>
      <c r="O57">
        <v>56657</v>
      </c>
      <c r="P57">
        <v>9000</v>
      </c>
      <c r="Q57">
        <v>1.6279309173130601</v>
      </c>
      <c r="R57">
        <v>24.103691762419199</v>
      </c>
      <c r="S57">
        <v>539654429</v>
      </c>
      <c r="T57">
        <v>296.52732793094299</v>
      </c>
      <c r="U57">
        <v>30.743133776716</v>
      </c>
      <c r="V57">
        <v>23.482336075722099</v>
      </c>
      <c r="W57">
        <v>4.0029394551307398</v>
      </c>
      <c r="X57">
        <v>28488.705845639401</v>
      </c>
      <c r="Y57">
        <v>14.6903456883337</v>
      </c>
      <c r="Z57">
        <v>359.43118103726999</v>
      </c>
      <c r="AA57">
        <v>10.720718283178201</v>
      </c>
    </row>
    <row r="58" spans="1:27" x14ac:dyDescent="0.35">
      <c r="A58" s="1">
        <v>44749</v>
      </c>
      <c r="B58" t="str">
        <f>_xlfn.XLOOKUP(Table1[[#This Row],[location]],Table8[Location],Table8[Continent])</f>
        <v>Europe</v>
      </c>
      <c r="C58" s="19" t="s">
        <v>40</v>
      </c>
      <c r="D58">
        <v>3584702</v>
      </c>
      <c r="E58">
        <v>187</v>
      </c>
      <c r="F58">
        <v>332255</v>
      </c>
      <c r="G58">
        <v>484</v>
      </c>
      <c r="H58">
        <v>1898465</v>
      </c>
      <c r="I58">
        <v>55779</v>
      </c>
      <c r="J58">
        <v>0.12538122867647999</v>
      </c>
      <c r="K58">
        <v>290.08593499565097</v>
      </c>
      <c r="L58">
        <v>76155239</v>
      </c>
      <c r="M58">
        <v>44461793</v>
      </c>
      <c r="N58">
        <v>7041607</v>
      </c>
      <c r="O58">
        <v>73183</v>
      </c>
      <c r="P58">
        <v>17331</v>
      </c>
      <c r="Q58">
        <v>1.41502747267618</v>
      </c>
      <c r="R58">
        <v>12.2405811905468</v>
      </c>
      <c r="S58">
        <v>930739455</v>
      </c>
      <c r="T58">
        <v>681.88349811131195</v>
      </c>
      <c r="U58">
        <v>48.697364296842203</v>
      </c>
      <c r="V58">
        <v>20.311114420825199</v>
      </c>
      <c r="W58">
        <v>10.1924392465903</v>
      </c>
      <c r="X58">
        <v>69159.654011626102</v>
      </c>
      <c r="Y58">
        <v>4.7852193080357397</v>
      </c>
      <c r="Z58">
        <v>737.57326977545199</v>
      </c>
      <c r="AA58">
        <v>7.3068815579605699</v>
      </c>
    </row>
    <row r="59" spans="1:27" x14ac:dyDescent="0.35">
      <c r="A59" s="1">
        <v>44241</v>
      </c>
      <c r="B59" t="str">
        <f>_xlfn.XLOOKUP(Table1[[#This Row],[location]],Table8[Location],Table8[Continent])</f>
        <v>Europe</v>
      </c>
      <c r="C59" s="19" t="s">
        <v>37</v>
      </c>
      <c r="D59">
        <v>7281369</v>
      </c>
      <c r="E59">
        <v>5409</v>
      </c>
      <c r="F59">
        <v>237103</v>
      </c>
      <c r="G59">
        <v>600</v>
      </c>
      <c r="H59">
        <v>22476701</v>
      </c>
      <c r="I59">
        <v>84816</v>
      </c>
      <c r="J59">
        <v>0.189595490176692</v>
      </c>
      <c r="K59">
        <v>96.506066992946202</v>
      </c>
      <c r="L59">
        <v>96107370</v>
      </c>
      <c r="M59">
        <v>38832899</v>
      </c>
      <c r="N59">
        <v>63321248</v>
      </c>
      <c r="O59">
        <v>25499</v>
      </c>
      <c r="P59">
        <v>10484</v>
      </c>
      <c r="Q59">
        <v>1.78076056562819</v>
      </c>
      <c r="R59">
        <v>14.2260212183976</v>
      </c>
      <c r="S59">
        <v>116580276</v>
      </c>
      <c r="T59">
        <v>513.83509197537501</v>
      </c>
      <c r="U59">
        <v>49.849778759142097</v>
      </c>
      <c r="V59">
        <v>21.7087129352233</v>
      </c>
      <c r="W59">
        <v>3.1674924918695302</v>
      </c>
      <c r="X59">
        <v>60965.727692370099</v>
      </c>
      <c r="Y59">
        <v>10.418970529432601</v>
      </c>
      <c r="Z59">
        <v>462.36928627741599</v>
      </c>
      <c r="AA59">
        <v>2.9128162166971601</v>
      </c>
    </row>
    <row r="60" spans="1:27" x14ac:dyDescent="0.35">
      <c r="A60" s="1">
        <v>43918</v>
      </c>
      <c r="B60" t="str">
        <f>_xlfn.XLOOKUP(Table1[[#This Row],[location]],Table8[Location],Table8[Continent])</f>
        <v>North America</v>
      </c>
      <c r="C60" s="19" t="s">
        <v>32</v>
      </c>
      <c r="D60">
        <v>2299435</v>
      </c>
      <c r="E60">
        <v>2092</v>
      </c>
      <c r="F60">
        <v>244754</v>
      </c>
      <c r="G60">
        <v>665</v>
      </c>
      <c r="H60">
        <v>21443986</v>
      </c>
      <c r="I60">
        <v>82641</v>
      </c>
      <c r="J60">
        <v>3.1789149555137598E-2</v>
      </c>
      <c r="K60">
        <v>400.98200251128497</v>
      </c>
      <c r="L60">
        <v>23659381</v>
      </c>
      <c r="M60">
        <v>32634451</v>
      </c>
      <c r="N60">
        <v>65438075</v>
      </c>
      <c r="O60">
        <v>31785</v>
      </c>
      <c r="P60">
        <v>17149</v>
      </c>
      <c r="Q60">
        <v>1.94745413910115</v>
      </c>
      <c r="R60">
        <v>52.0142723927828</v>
      </c>
      <c r="S60">
        <v>1199233616</v>
      </c>
      <c r="T60">
        <v>230.10342429236999</v>
      </c>
      <c r="U60">
        <v>29.504566121187398</v>
      </c>
      <c r="V60">
        <v>15.3402759433194</v>
      </c>
      <c r="W60">
        <v>14.251947728800801</v>
      </c>
      <c r="X60">
        <v>6687.6891093199201</v>
      </c>
      <c r="Y60">
        <v>37.012755689398801</v>
      </c>
      <c r="Z60">
        <v>100.718993498719</v>
      </c>
      <c r="AA60">
        <v>13.853220629385801</v>
      </c>
    </row>
    <row r="61" spans="1:27" x14ac:dyDescent="0.35">
      <c r="A61" s="1">
        <v>44877</v>
      </c>
      <c r="B61" t="str">
        <f>_xlfn.XLOOKUP(Table1[[#This Row],[location]],Table8[Location],Table8[Continent])</f>
        <v>North America</v>
      </c>
      <c r="C61" s="19" t="s">
        <v>34</v>
      </c>
      <c r="D61">
        <v>8585377</v>
      </c>
      <c r="E61">
        <v>2130</v>
      </c>
      <c r="F61">
        <v>165637</v>
      </c>
      <c r="G61">
        <v>950</v>
      </c>
      <c r="H61">
        <v>77569041</v>
      </c>
      <c r="I61">
        <v>84083</v>
      </c>
      <c r="J61">
        <v>0.674231449748532</v>
      </c>
      <c r="K61">
        <v>376.64856027453999</v>
      </c>
      <c r="L61">
        <v>88833475</v>
      </c>
      <c r="M61">
        <v>14210907</v>
      </c>
      <c r="N61">
        <v>60085630</v>
      </c>
      <c r="O61">
        <v>81993</v>
      </c>
      <c r="P61">
        <v>11115</v>
      </c>
      <c r="Q61">
        <v>0.95153388566238095</v>
      </c>
      <c r="R61">
        <v>39.090380350546603</v>
      </c>
      <c r="S61">
        <v>944001477</v>
      </c>
      <c r="T61">
        <v>522.642095666675</v>
      </c>
      <c r="U61">
        <v>35.264022596195197</v>
      </c>
      <c r="V61">
        <v>15.534397491277501</v>
      </c>
      <c r="W61">
        <v>11.6387449880382</v>
      </c>
      <c r="X61">
        <v>66365.670890374604</v>
      </c>
      <c r="Y61">
        <v>12.0531759315987</v>
      </c>
      <c r="Z61">
        <v>589.18517404720001</v>
      </c>
      <c r="AA61">
        <v>6.8781813218987802</v>
      </c>
    </row>
    <row r="62" spans="1:27" x14ac:dyDescent="0.35">
      <c r="A62" s="1">
        <v>43949</v>
      </c>
      <c r="B62" t="str">
        <f>_xlfn.XLOOKUP(Table1[[#This Row],[location]],Table8[Location],Table8[Continent])</f>
        <v>North America</v>
      </c>
      <c r="C62" s="19" t="s">
        <v>34</v>
      </c>
      <c r="D62">
        <v>2658505</v>
      </c>
      <c r="E62">
        <v>5242</v>
      </c>
      <c r="F62">
        <v>362579</v>
      </c>
      <c r="G62">
        <v>678</v>
      </c>
      <c r="H62">
        <v>30549432</v>
      </c>
      <c r="I62">
        <v>76310</v>
      </c>
      <c r="J62">
        <v>0.40139711631269398</v>
      </c>
      <c r="K62">
        <v>347.93180829934897</v>
      </c>
      <c r="L62">
        <v>58185806</v>
      </c>
      <c r="M62">
        <v>28732421</v>
      </c>
      <c r="N62">
        <v>30625443</v>
      </c>
      <c r="O62">
        <v>74536</v>
      </c>
      <c r="P62">
        <v>7172</v>
      </c>
      <c r="Q62">
        <v>1.4940997884762199</v>
      </c>
      <c r="R62">
        <v>75.4142028363989</v>
      </c>
      <c r="S62">
        <v>1281600558</v>
      </c>
      <c r="T62">
        <v>78.303600540755198</v>
      </c>
      <c r="U62">
        <v>36.731175209000199</v>
      </c>
      <c r="V62">
        <v>10.9701117967836</v>
      </c>
      <c r="W62">
        <v>5.1561360980548399</v>
      </c>
      <c r="X62">
        <v>3933.4926274170002</v>
      </c>
      <c r="Y62">
        <v>41.485516781386401</v>
      </c>
      <c r="Z62">
        <v>459.42477988411503</v>
      </c>
      <c r="AA62">
        <v>7.43946167625844</v>
      </c>
    </row>
    <row r="63" spans="1:27" x14ac:dyDescent="0.35">
      <c r="A63" s="1">
        <v>44304</v>
      </c>
      <c r="B63" t="str">
        <f>_xlfn.XLOOKUP(Table1[[#This Row],[location]],Table8[Location],Table8[Continent])</f>
        <v>North America</v>
      </c>
      <c r="C63" s="19" t="s">
        <v>32</v>
      </c>
      <c r="D63">
        <v>1271741</v>
      </c>
      <c r="E63">
        <v>8549</v>
      </c>
      <c r="F63">
        <v>89242</v>
      </c>
      <c r="G63">
        <v>467</v>
      </c>
      <c r="H63">
        <v>60037717</v>
      </c>
      <c r="I63">
        <v>15457</v>
      </c>
      <c r="J63">
        <v>0.56152459877314498</v>
      </c>
      <c r="K63">
        <v>243.73490415777101</v>
      </c>
      <c r="L63">
        <v>32803411</v>
      </c>
      <c r="M63">
        <v>47685517</v>
      </c>
      <c r="N63">
        <v>33166412</v>
      </c>
      <c r="O63">
        <v>52030</v>
      </c>
      <c r="P63">
        <v>2496</v>
      </c>
      <c r="Q63">
        <v>1.4163449265302399</v>
      </c>
      <c r="R63">
        <v>32.318237215354202</v>
      </c>
      <c r="S63">
        <v>183740433</v>
      </c>
      <c r="T63">
        <v>353.740226093812</v>
      </c>
      <c r="U63">
        <v>37.382084899011801</v>
      </c>
      <c r="V63">
        <v>21.8550610393632</v>
      </c>
      <c r="W63">
        <v>12.2172560453402</v>
      </c>
      <c r="X63">
        <v>13552.0862679983</v>
      </c>
      <c r="Y63">
        <v>20.174418350226201</v>
      </c>
      <c r="Z63">
        <v>321.96604909411298</v>
      </c>
      <c r="AA63">
        <v>14.6342619691055</v>
      </c>
    </row>
    <row r="64" spans="1:27" x14ac:dyDescent="0.35">
      <c r="A64" s="1">
        <v>44295</v>
      </c>
      <c r="B64" t="str">
        <f>_xlfn.XLOOKUP(Table1[[#This Row],[location]],Table8[Location],Table8[Continent])</f>
        <v>Asia</v>
      </c>
      <c r="C64" s="19" t="s">
        <v>28</v>
      </c>
      <c r="D64">
        <v>3769315</v>
      </c>
      <c r="E64">
        <v>5647</v>
      </c>
      <c r="F64">
        <v>375348</v>
      </c>
      <c r="G64">
        <v>160</v>
      </c>
      <c r="H64">
        <v>8537341</v>
      </c>
      <c r="I64">
        <v>42311</v>
      </c>
      <c r="J64">
        <v>0.63695761802079898</v>
      </c>
      <c r="K64">
        <v>182.60847756699201</v>
      </c>
      <c r="L64">
        <v>21189622</v>
      </c>
      <c r="M64">
        <v>62041846</v>
      </c>
      <c r="N64">
        <v>65726672</v>
      </c>
      <c r="O64">
        <v>37909</v>
      </c>
      <c r="P64">
        <v>19946</v>
      </c>
      <c r="Q64">
        <v>0.57980654122257602</v>
      </c>
      <c r="R64">
        <v>12.7961752002354</v>
      </c>
      <c r="S64">
        <v>342137851</v>
      </c>
      <c r="T64">
        <v>527.60786277028603</v>
      </c>
      <c r="U64">
        <v>31.2262698258589</v>
      </c>
      <c r="V64">
        <v>21.595391661675599</v>
      </c>
      <c r="W64">
        <v>18.273242051475801</v>
      </c>
      <c r="X64">
        <v>41337.092318420502</v>
      </c>
      <c r="Y64">
        <v>20.723792744906198</v>
      </c>
      <c r="Z64">
        <v>114.308488882247</v>
      </c>
      <c r="AA64">
        <v>18.961717714017201</v>
      </c>
    </row>
    <row r="65" spans="1:27" x14ac:dyDescent="0.35">
      <c r="A65" s="1">
        <v>43898</v>
      </c>
      <c r="B65" t="str">
        <f>_xlfn.XLOOKUP(Table1[[#This Row],[location]],Table8[Location],Table8[Continent])</f>
        <v>South America</v>
      </c>
      <c r="C65" s="19" t="s">
        <v>36</v>
      </c>
      <c r="D65">
        <v>1046797</v>
      </c>
      <c r="E65">
        <v>5185</v>
      </c>
      <c r="F65">
        <v>153956</v>
      </c>
      <c r="G65">
        <v>269</v>
      </c>
      <c r="H65">
        <v>79527723</v>
      </c>
      <c r="I65">
        <v>3980</v>
      </c>
      <c r="J65">
        <v>0.97248456227615898</v>
      </c>
      <c r="K65">
        <v>187.79331048240499</v>
      </c>
      <c r="L65">
        <v>97617340</v>
      </c>
      <c r="M65">
        <v>65763502</v>
      </c>
      <c r="N65">
        <v>33542168</v>
      </c>
      <c r="O65">
        <v>34894</v>
      </c>
      <c r="P65">
        <v>17646</v>
      </c>
      <c r="Q65">
        <v>2.1688773128480099</v>
      </c>
      <c r="R65">
        <v>38.687578972103303</v>
      </c>
      <c r="S65">
        <v>908540194</v>
      </c>
      <c r="T65">
        <v>236.110394704795</v>
      </c>
      <c r="U65">
        <v>24.9798050587648</v>
      </c>
      <c r="V65">
        <v>12.843426914443199</v>
      </c>
      <c r="W65">
        <v>8.7883430012195092</v>
      </c>
      <c r="X65">
        <v>6570.8653096009302</v>
      </c>
      <c r="Y65">
        <v>43.4249370590965</v>
      </c>
      <c r="Z65">
        <v>239.12236269770801</v>
      </c>
      <c r="AA65">
        <v>7.3391114452322199</v>
      </c>
    </row>
    <row r="66" spans="1:27" x14ac:dyDescent="0.35">
      <c r="A66" s="1">
        <v>44327</v>
      </c>
      <c r="B66" t="str">
        <f>_xlfn.XLOOKUP(Table1[[#This Row],[location]],Table8[Location],Table8[Continent])</f>
        <v>Europe</v>
      </c>
      <c r="C66" s="19" t="s">
        <v>35</v>
      </c>
      <c r="D66">
        <v>3047262</v>
      </c>
      <c r="E66">
        <v>5776</v>
      </c>
      <c r="F66">
        <v>279343</v>
      </c>
      <c r="G66">
        <v>55</v>
      </c>
      <c r="H66">
        <v>92570665</v>
      </c>
      <c r="I66">
        <v>20886</v>
      </c>
      <c r="J66">
        <v>6.8265865855500901E-2</v>
      </c>
      <c r="K66">
        <v>251.535267477866</v>
      </c>
      <c r="L66">
        <v>43178132</v>
      </c>
      <c r="M66">
        <v>14872128</v>
      </c>
      <c r="N66">
        <v>15835681</v>
      </c>
      <c r="O66">
        <v>84124</v>
      </c>
      <c r="P66">
        <v>6393</v>
      </c>
      <c r="Q66">
        <v>1.25476404787684</v>
      </c>
      <c r="R66">
        <v>88.303561732255503</v>
      </c>
      <c r="S66">
        <v>928248346</v>
      </c>
      <c r="T66">
        <v>663.58624887954602</v>
      </c>
      <c r="U66">
        <v>21.636816251933801</v>
      </c>
      <c r="V66">
        <v>11.5853414094294</v>
      </c>
      <c r="W66">
        <v>19.700269025960399</v>
      </c>
      <c r="X66">
        <v>12159.215232266401</v>
      </c>
      <c r="Y66">
        <v>10.714441413819699</v>
      </c>
      <c r="Z66">
        <v>213.11574282918099</v>
      </c>
      <c r="AA66">
        <v>15.1879284029394</v>
      </c>
    </row>
    <row r="67" spans="1:27" x14ac:dyDescent="0.35">
      <c r="A67" s="1">
        <v>44077</v>
      </c>
      <c r="B67" t="str">
        <f>_xlfn.XLOOKUP(Table1[[#This Row],[location]],Table8[Location],Table8[Continent])</f>
        <v>North America</v>
      </c>
      <c r="C67" s="19" t="s">
        <v>34</v>
      </c>
      <c r="D67">
        <v>9973006</v>
      </c>
      <c r="E67">
        <v>7913</v>
      </c>
      <c r="F67">
        <v>60038</v>
      </c>
      <c r="G67">
        <v>227</v>
      </c>
      <c r="H67">
        <v>53056654</v>
      </c>
      <c r="I67">
        <v>77112</v>
      </c>
      <c r="J67">
        <v>0.41791768483143799</v>
      </c>
      <c r="K67">
        <v>38.6573434413272</v>
      </c>
      <c r="L67">
        <v>50026013</v>
      </c>
      <c r="M67">
        <v>38237330</v>
      </c>
      <c r="N67">
        <v>2190372</v>
      </c>
      <c r="O67">
        <v>72006</v>
      </c>
      <c r="P67">
        <v>5410</v>
      </c>
      <c r="Q67">
        <v>0.64537846640241703</v>
      </c>
      <c r="R67">
        <v>40.552655342106199</v>
      </c>
      <c r="S67">
        <v>1007564432</v>
      </c>
      <c r="T67">
        <v>61.293802479343697</v>
      </c>
      <c r="U67">
        <v>23.190459969494899</v>
      </c>
      <c r="V67">
        <v>19.767465425060401</v>
      </c>
      <c r="W67">
        <v>19.309458414616799</v>
      </c>
      <c r="X67">
        <v>66790.933310744396</v>
      </c>
      <c r="Y67">
        <v>9.4809618349915805</v>
      </c>
      <c r="Z67">
        <v>507.99790109411401</v>
      </c>
      <c r="AA67">
        <v>19.1755715215828</v>
      </c>
    </row>
    <row r="68" spans="1:27" x14ac:dyDescent="0.35">
      <c r="A68" s="1">
        <v>44655</v>
      </c>
      <c r="B68" t="str">
        <f>_xlfn.XLOOKUP(Table1[[#This Row],[location]],Table8[Location],Table8[Continent])</f>
        <v>South America</v>
      </c>
      <c r="C68" s="19" t="s">
        <v>36</v>
      </c>
      <c r="D68">
        <v>564685</v>
      </c>
      <c r="E68">
        <v>7547</v>
      </c>
      <c r="F68">
        <v>57786</v>
      </c>
      <c r="G68">
        <v>848</v>
      </c>
      <c r="H68">
        <v>1120816</v>
      </c>
      <c r="I68">
        <v>50877</v>
      </c>
      <c r="J68">
        <v>0.24589793352648101</v>
      </c>
      <c r="K68">
        <v>341.15273143352999</v>
      </c>
      <c r="L68">
        <v>45998871</v>
      </c>
      <c r="M68">
        <v>41866808</v>
      </c>
      <c r="N68">
        <v>19434346</v>
      </c>
      <c r="O68">
        <v>15473</v>
      </c>
      <c r="P68">
        <v>542</v>
      </c>
      <c r="Q68">
        <v>1.41579819415296</v>
      </c>
      <c r="R68">
        <v>83.362772247514798</v>
      </c>
      <c r="S68">
        <v>224771402</v>
      </c>
      <c r="T68">
        <v>489.96179889192001</v>
      </c>
      <c r="U68">
        <v>47.038737127815203</v>
      </c>
      <c r="V68">
        <v>5.5233627667586704</v>
      </c>
      <c r="W68">
        <v>16.350267321760299</v>
      </c>
      <c r="X68">
        <v>69633.464057244899</v>
      </c>
      <c r="Y68">
        <v>49.270320276391502</v>
      </c>
      <c r="Z68">
        <v>638.687814355417</v>
      </c>
      <c r="AA68">
        <v>2.8587120546303799</v>
      </c>
    </row>
    <row r="69" spans="1:27" x14ac:dyDescent="0.35">
      <c r="A69" s="1">
        <v>44563</v>
      </c>
      <c r="B69" t="str">
        <f>_xlfn.XLOOKUP(Table1[[#This Row],[location]],Table8[Location],Table8[Continent])</f>
        <v>Asia</v>
      </c>
      <c r="C69" s="19" t="s">
        <v>39</v>
      </c>
      <c r="D69">
        <v>2879190</v>
      </c>
      <c r="E69">
        <v>7823</v>
      </c>
      <c r="F69">
        <v>371780</v>
      </c>
      <c r="G69">
        <v>148</v>
      </c>
      <c r="H69">
        <v>61449594</v>
      </c>
      <c r="I69">
        <v>97427</v>
      </c>
      <c r="J69">
        <v>0.47671193185681399</v>
      </c>
      <c r="K69">
        <v>175.75377200465101</v>
      </c>
      <c r="L69">
        <v>54745007</v>
      </c>
      <c r="M69">
        <v>23165964</v>
      </c>
      <c r="N69">
        <v>21591168</v>
      </c>
      <c r="O69">
        <v>81697</v>
      </c>
      <c r="P69">
        <v>10871</v>
      </c>
      <c r="Q69">
        <v>0.82296161218319397</v>
      </c>
      <c r="R69">
        <v>37.153008585358101</v>
      </c>
      <c r="S69">
        <v>1090657065</v>
      </c>
      <c r="T69">
        <v>717.84582347648904</v>
      </c>
      <c r="U69">
        <v>28.4112501986152</v>
      </c>
      <c r="V69">
        <v>22.1989779703677</v>
      </c>
      <c r="W69">
        <v>16.834599622922202</v>
      </c>
      <c r="X69">
        <v>56071.421382840497</v>
      </c>
      <c r="Y69">
        <v>27.030222012903401</v>
      </c>
      <c r="Z69">
        <v>264.22449176962903</v>
      </c>
      <c r="AA69">
        <v>11.0548370356471</v>
      </c>
    </row>
    <row r="70" spans="1:27" x14ac:dyDescent="0.35">
      <c r="A70" s="1">
        <v>44112</v>
      </c>
      <c r="B70" t="str">
        <f>_xlfn.XLOOKUP(Table1[[#This Row],[location]],Table8[Location],Table8[Continent])</f>
        <v>North America</v>
      </c>
      <c r="C70" s="19" t="s">
        <v>32</v>
      </c>
      <c r="D70">
        <v>5596411</v>
      </c>
      <c r="E70">
        <v>7355</v>
      </c>
      <c r="F70">
        <v>236042</v>
      </c>
      <c r="G70">
        <v>45</v>
      </c>
      <c r="H70">
        <v>66401143</v>
      </c>
      <c r="I70">
        <v>36181</v>
      </c>
      <c r="J70">
        <v>0.92047230061388796</v>
      </c>
      <c r="K70">
        <v>112.37938896934401</v>
      </c>
      <c r="L70">
        <v>91075638</v>
      </c>
      <c r="M70">
        <v>3786997</v>
      </c>
      <c r="N70">
        <v>43835502</v>
      </c>
      <c r="O70">
        <v>20063</v>
      </c>
      <c r="P70">
        <v>13390</v>
      </c>
      <c r="Q70">
        <v>1.9088288292693201</v>
      </c>
      <c r="R70">
        <v>28.138562391645401</v>
      </c>
      <c r="S70">
        <v>81366753</v>
      </c>
      <c r="T70">
        <v>435.646598367205</v>
      </c>
      <c r="U70">
        <v>22.304689496331299</v>
      </c>
      <c r="V70">
        <v>13.9249597862834</v>
      </c>
      <c r="W70">
        <v>9.9792711233973197</v>
      </c>
      <c r="X70">
        <v>36549.4480110644</v>
      </c>
      <c r="Y70">
        <v>9.5260352028828006</v>
      </c>
      <c r="Z70">
        <v>588.40619395928297</v>
      </c>
      <c r="AA70">
        <v>1.21212236567887</v>
      </c>
    </row>
    <row r="71" spans="1:27" x14ac:dyDescent="0.35">
      <c r="A71" s="1">
        <v>44101</v>
      </c>
      <c r="B71" t="str">
        <f>_xlfn.XLOOKUP(Table1[[#This Row],[location]],Table8[Location],Table8[Continent])</f>
        <v>Asia</v>
      </c>
      <c r="C71" s="19" t="s">
        <v>39</v>
      </c>
      <c r="D71">
        <v>9700344</v>
      </c>
      <c r="E71">
        <v>6465</v>
      </c>
      <c r="F71">
        <v>311438</v>
      </c>
      <c r="G71">
        <v>143</v>
      </c>
      <c r="H71">
        <v>5169949</v>
      </c>
      <c r="I71">
        <v>33262</v>
      </c>
      <c r="J71">
        <v>0.72398426524815096</v>
      </c>
      <c r="K71">
        <v>139.16353524931901</v>
      </c>
      <c r="L71">
        <v>26895998</v>
      </c>
      <c r="M71">
        <v>46802774</v>
      </c>
      <c r="N71">
        <v>18619183</v>
      </c>
      <c r="O71">
        <v>78444</v>
      </c>
      <c r="P71">
        <v>11146</v>
      </c>
      <c r="Q71">
        <v>1.6435431503353</v>
      </c>
      <c r="R71">
        <v>77.486272990534502</v>
      </c>
      <c r="S71">
        <v>356301550</v>
      </c>
      <c r="T71">
        <v>875.84055116574802</v>
      </c>
      <c r="U71">
        <v>38.705890986330502</v>
      </c>
      <c r="V71">
        <v>13.826884930857201</v>
      </c>
      <c r="W71">
        <v>9.8431986200505293</v>
      </c>
      <c r="X71">
        <v>63120.764562725497</v>
      </c>
      <c r="Y71">
        <v>8.2902415022418694</v>
      </c>
      <c r="Z71">
        <v>729.87698098850399</v>
      </c>
      <c r="AA71">
        <v>16.6783825852348</v>
      </c>
    </row>
    <row r="72" spans="1:27" x14ac:dyDescent="0.35">
      <c r="A72" s="1">
        <v>44611</v>
      </c>
      <c r="B72" t="str">
        <f>_xlfn.XLOOKUP(Table1[[#This Row],[location]],Table8[Location],Table8[Continent])</f>
        <v>North America</v>
      </c>
      <c r="C72" s="19" t="s">
        <v>34</v>
      </c>
      <c r="D72">
        <v>1007293</v>
      </c>
      <c r="E72">
        <v>1497</v>
      </c>
      <c r="F72">
        <v>209087</v>
      </c>
      <c r="G72">
        <v>749</v>
      </c>
      <c r="H72">
        <v>54303831</v>
      </c>
      <c r="I72">
        <v>947</v>
      </c>
      <c r="J72">
        <v>0.66194958647989299</v>
      </c>
      <c r="K72">
        <v>90.147142643108893</v>
      </c>
      <c r="L72">
        <v>47882983</v>
      </c>
      <c r="M72">
        <v>29614873</v>
      </c>
      <c r="N72">
        <v>68986587</v>
      </c>
      <c r="O72">
        <v>11850</v>
      </c>
      <c r="P72">
        <v>15809</v>
      </c>
      <c r="Q72">
        <v>1.0402276139558699</v>
      </c>
      <c r="R72">
        <v>20.923452767137601</v>
      </c>
      <c r="S72">
        <v>670181599</v>
      </c>
      <c r="T72">
        <v>635.87085342825799</v>
      </c>
      <c r="U72">
        <v>22.259214537838499</v>
      </c>
      <c r="V72">
        <v>18.3815569477478</v>
      </c>
      <c r="W72">
        <v>19.2247550905388</v>
      </c>
      <c r="X72">
        <v>8721.01519096624</v>
      </c>
      <c r="Y72">
        <v>43.083248466300297</v>
      </c>
      <c r="Z72">
        <v>535.11021494118302</v>
      </c>
      <c r="AA72">
        <v>6.4509233259770502</v>
      </c>
    </row>
    <row r="73" spans="1:27" x14ac:dyDescent="0.35">
      <c r="A73" s="1">
        <v>44589</v>
      </c>
      <c r="B73" t="str">
        <f>_xlfn.XLOOKUP(Table1[[#This Row],[location]],Table8[Location],Table8[Continent])</f>
        <v>North America</v>
      </c>
      <c r="C73" s="19" t="s">
        <v>34</v>
      </c>
      <c r="D73">
        <v>4774183</v>
      </c>
      <c r="E73">
        <v>2555</v>
      </c>
      <c r="F73">
        <v>165250</v>
      </c>
      <c r="G73">
        <v>783</v>
      </c>
      <c r="H73">
        <v>37527801</v>
      </c>
      <c r="I73">
        <v>22</v>
      </c>
      <c r="J73">
        <v>0.44124587643117702</v>
      </c>
      <c r="K73">
        <v>450.78404276389398</v>
      </c>
      <c r="L73">
        <v>60501413</v>
      </c>
      <c r="M73">
        <v>38158568</v>
      </c>
      <c r="N73">
        <v>19821251</v>
      </c>
      <c r="O73">
        <v>984</v>
      </c>
      <c r="P73">
        <v>19165</v>
      </c>
      <c r="Q73">
        <v>2.4009477183019401</v>
      </c>
      <c r="R73">
        <v>23.183070616981102</v>
      </c>
      <c r="S73">
        <v>1111889144</v>
      </c>
      <c r="T73">
        <v>958.90798689815006</v>
      </c>
      <c r="U73">
        <v>22.1015881900707</v>
      </c>
      <c r="V73">
        <v>17.914987206210601</v>
      </c>
      <c r="W73">
        <v>9.2253362424119096</v>
      </c>
      <c r="X73">
        <v>66059.538977905599</v>
      </c>
      <c r="Y73">
        <v>29.992298356873501</v>
      </c>
      <c r="Z73">
        <v>642.95333818115296</v>
      </c>
      <c r="AA73">
        <v>7.3225823806270798</v>
      </c>
    </row>
    <row r="74" spans="1:27" x14ac:dyDescent="0.35">
      <c r="A74" s="1">
        <v>43982</v>
      </c>
      <c r="B74" t="str">
        <f>_xlfn.XLOOKUP(Table1[[#This Row],[location]],Table8[Location],Table8[Continent])</f>
        <v>South America</v>
      </c>
      <c r="C74" s="19" t="s">
        <v>36</v>
      </c>
      <c r="D74">
        <v>3366612</v>
      </c>
      <c r="E74">
        <v>5409</v>
      </c>
      <c r="F74">
        <v>405881</v>
      </c>
      <c r="G74">
        <v>631</v>
      </c>
      <c r="H74">
        <v>88437118</v>
      </c>
      <c r="I74">
        <v>1128</v>
      </c>
      <c r="J74">
        <v>0.67111249837443498</v>
      </c>
      <c r="K74">
        <v>84.518758181275501</v>
      </c>
      <c r="L74">
        <v>94122434</v>
      </c>
      <c r="M74">
        <v>5863077</v>
      </c>
      <c r="N74">
        <v>54941842</v>
      </c>
      <c r="O74">
        <v>50450</v>
      </c>
      <c r="P74">
        <v>12431</v>
      </c>
      <c r="Q74">
        <v>1.0834906965111599</v>
      </c>
      <c r="R74">
        <v>4.9812838075966299</v>
      </c>
      <c r="S74">
        <v>1182631661</v>
      </c>
      <c r="T74">
        <v>291.28059464722799</v>
      </c>
      <c r="U74">
        <v>38.647115176136602</v>
      </c>
      <c r="V74">
        <v>10.3194813211273</v>
      </c>
      <c r="W74">
        <v>4.6468391142417298</v>
      </c>
      <c r="X74">
        <v>25257.151994424799</v>
      </c>
      <c r="Y74">
        <v>5.7519127140882897</v>
      </c>
      <c r="Z74">
        <v>242.96205386416</v>
      </c>
      <c r="AA74">
        <v>14.058451826713</v>
      </c>
    </row>
    <row r="75" spans="1:27" x14ac:dyDescent="0.35">
      <c r="A75" s="1">
        <v>44153</v>
      </c>
      <c r="B75" t="str">
        <f>_xlfn.XLOOKUP(Table1[[#This Row],[location]],Table8[Location],Table8[Continent])</f>
        <v>Asia</v>
      </c>
      <c r="C75" s="19" t="s">
        <v>28</v>
      </c>
      <c r="D75">
        <v>8411855</v>
      </c>
      <c r="E75">
        <v>2951</v>
      </c>
      <c r="F75">
        <v>262678</v>
      </c>
      <c r="G75">
        <v>339</v>
      </c>
      <c r="H75">
        <v>16773468</v>
      </c>
      <c r="I75">
        <v>79522</v>
      </c>
      <c r="J75">
        <v>3.2375377274408E-2</v>
      </c>
      <c r="K75">
        <v>441.46305944743102</v>
      </c>
      <c r="L75">
        <v>82814044</v>
      </c>
      <c r="M75">
        <v>26735937</v>
      </c>
      <c r="N75">
        <v>13139452</v>
      </c>
      <c r="O75">
        <v>56700</v>
      </c>
      <c r="P75">
        <v>15479</v>
      </c>
      <c r="Q75">
        <v>1.6099938139538399</v>
      </c>
      <c r="R75">
        <v>18.784571128199399</v>
      </c>
      <c r="S75">
        <v>952470317</v>
      </c>
      <c r="T75">
        <v>939.40143754619896</v>
      </c>
      <c r="U75">
        <v>37.741857325955898</v>
      </c>
      <c r="V75">
        <v>23.865572090281901</v>
      </c>
      <c r="W75">
        <v>5.5959184992514999</v>
      </c>
      <c r="X75">
        <v>60442.767995090398</v>
      </c>
      <c r="Y75">
        <v>44.345404427813001</v>
      </c>
      <c r="Z75">
        <v>152.45696536542701</v>
      </c>
      <c r="AA75">
        <v>15.994416471446399</v>
      </c>
    </row>
    <row r="76" spans="1:27" x14ac:dyDescent="0.35">
      <c r="A76" s="1">
        <v>44518</v>
      </c>
      <c r="B76" t="str">
        <f>_xlfn.XLOOKUP(Table1[[#This Row],[location]],Table8[Location],Table8[Continent])</f>
        <v>Asia</v>
      </c>
      <c r="C76" s="19" t="s">
        <v>39</v>
      </c>
      <c r="D76">
        <v>5267180</v>
      </c>
      <c r="E76">
        <v>1238</v>
      </c>
      <c r="F76">
        <v>353972</v>
      </c>
      <c r="G76">
        <v>412</v>
      </c>
      <c r="H76">
        <v>98391612</v>
      </c>
      <c r="I76">
        <v>32322</v>
      </c>
      <c r="J76">
        <v>0.58623867202989399</v>
      </c>
      <c r="K76">
        <v>286.12169798422502</v>
      </c>
      <c r="L76">
        <v>31210908</v>
      </c>
      <c r="M76">
        <v>40619545</v>
      </c>
      <c r="N76">
        <v>1638533</v>
      </c>
      <c r="O76">
        <v>72723</v>
      </c>
      <c r="P76">
        <v>11183</v>
      </c>
      <c r="Q76">
        <v>2.1031356485820898</v>
      </c>
      <c r="R76">
        <v>37.881539360979801</v>
      </c>
      <c r="S76">
        <v>174358242</v>
      </c>
      <c r="T76">
        <v>610.75436398683905</v>
      </c>
      <c r="U76">
        <v>21.244318608498801</v>
      </c>
      <c r="V76">
        <v>24.726599586653101</v>
      </c>
      <c r="W76">
        <v>15.0767824082796</v>
      </c>
      <c r="X76">
        <v>47117.765012991898</v>
      </c>
      <c r="Y76">
        <v>22.195250284031001</v>
      </c>
      <c r="Z76">
        <v>355.771460870049</v>
      </c>
      <c r="AA76">
        <v>8.5998147727283403</v>
      </c>
    </row>
    <row r="77" spans="1:27" x14ac:dyDescent="0.35">
      <c r="A77" s="1">
        <v>44062</v>
      </c>
      <c r="B77" t="str">
        <f>_xlfn.XLOOKUP(Table1[[#This Row],[location]],Table8[Location],Table8[Continent])</f>
        <v>Asia</v>
      </c>
      <c r="C77" s="19" t="s">
        <v>39</v>
      </c>
      <c r="D77">
        <v>7807313</v>
      </c>
      <c r="E77">
        <v>9165</v>
      </c>
      <c r="F77">
        <v>298276</v>
      </c>
      <c r="G77">
        <v>731</v>
      </c>
      <c r="H77">
        <v>69580814</v>
      </c>
      <c r="I77">
        <v>48929</v>
      </c>
      <c r="J77">
        <v>0.55377656259924801</v>
      </c>
      <c r="K77">
        <v>433.72547769443003</v>
      </c>
      <c r="L77">
        <v>23013769</v>
      </c>
      <c r="M77">
        <v>31557757</v>
      </c>
      <c r="N77">
        <v>5380559</v>
      </c>
      <c r="O77">
        <v>93392</v>
      </c>
      <c r="P77">
        <v>18996</v>
      </c>
      <c r="Q77">
        <v>1.52778459590897</v>
      </c>
      <c r="R77">
        <v>39.957269871490297</v>
      </c>
      <c r="S77">
        <v>261531163</v>
      </c>
      <c r="T77">
        <v>747.72711022126396</v>
      </c>
      <c r="U77">
        <v>33.814335033108399</v>
      </c>
      <c r="V77">
        <v>15.5197802859237</v>
      </c>
      <c r="W77">
        <v>9.5106758965239493</v>
      </c>
      <c r="X77">
        <v>67258.926979844793</v>
      </c>
      <c r="Y77">
        <v>49.467863606519501</v>
      </c>
      <c r="Z77">
        <v>596.30484741065402</v>
      </c>
      <c r="AA77">
        <v>13.6448812819987</v>
      </c>
    </row>
    <row r="78" spans="1:27" x14ac:dyDescent="0.35">
      <c r="A78" s="1">
        <v>43936</v>
      </c>
      <c r="B78" t="str">
        <f>_xlfn.XLOOKUP(Table1[[#This Row],[location]],Table8[Location],Table8[Continent])</f>
        <v>Asia</v>
      </c>
      <c r="C78" s="19" t="s">
        <v>30</v>
      </c>
      <c r="D78">
        <v>2704238</v>
      </c>
      <c r="E78">
        <v>4727</v>
      </c>
      <c r="F78">
        <v>377864</v>
      </c>
      <c r="G78">
        <v>519</v>
      </c>
      <c r="H78">
        <v>8790784</v>
      </c>
      <c r="I78">
        <v>81696</v>
      </c>
      <c r="J78">
        <v>0.346640431963192</v>
      </c>
      <c r="K78">
        <v>237.03210845275601</v>
      </c>
      <c r="L78">
        <v>54418372</v>
      </c>
      <c r="M78">
        <v>74550584</v>
      </c>
      <c r="N78">
        <v>7940959</v>
      </c>
      <c r="O78">
        <v>20339</v>
      </c>
      <c r="P78">
        <v>17583</v>
      </c>
      <c r="Q78">
        <v>2.4217113515505702</v>
      </c>
      <c r="R78">
        <v>42.062808693157301</v>
      </c>
      <c r="S78">
        <v>1162933813</v>
      </c>
      <c r="T78">
        <v>903.13950587301201</v>
      </c>
      <c r="U78">
        <v>33.073049237181003</v>
      </c>
      <c r="V78">
        <v>16.227615963406901</v>
      </c>
      <c r="W78">
        <v>6.3888282751072696</v>
      </c>
      <c r="X78">
        <v>60662.778397911403</v>
      </c>
      <c r="Y78">
        <v>14.088016384294299</v>
      </c>
      <c r="Z78">
        <v>580.26901252056098</v>
      </c>
      <c r="AA78">
        <v>19.170733816578998</v>
      </c>
    </row>
    <row r="79" spans="1:27" x14ac:dyDescent="0.35">
      <c r="A79" s="1">
        <v>44443</v>
      </c>
      <c r="B79" t="str">
        <f>_xlfn.XLOOKUP(Table1[[#This Row],[location]],Table8[Location],Table8[Continent])</f>
        <v>North America</v>
      </c>
      <c r="C79" s="19" t="s">
        <v>32</v>
      </c>
      <c r="D79">
        <v>2630708</v>
      </c>
      <c r="E79">
        <v>3965</v>
      </c>
      <c r="F79">
        <v>298254</v>
      </c>
      <c r="G79">
        <v>343</v>
      </c>
      <c r="H79">
        <v>1044423</v>
      </c>
      <c r="I79">
        <v>9808</v>
      </c>
      <c r="J79">
        <v>0.20151412542410799</v>
      </c>
      <c r="K79">
        <v>463.81685974053602</v>
      </c>
      <c r="L79">
        <v>84919626</v>
      </c>
      <c r="M79">
        <v>68940286</v>
      </c>
      <c r="N79">
        <v>29140957</v>
      </c>
      <c r="O79">
        <v>38481</v>
      </c>
      <c r="P79">
        <v>10309</v>
      </c>
      <c r="Q79">
        <v>2.1877091339590198</v>
      </c>
      <c r="R79">
        <v>47.969294623537401</v>
      </c>
      <c r="S79">
        <v>1120203221</v>
      </c>
      <c r="T79">
        <v>555.68521611190204</v>
      </c>
      <c r="U79">
        <v>36.4006738910766</v>
      </c>
      <c r="V79">
        <v>16.0863592684724</v>
      </c>
      <c r="W79">
        <v>16.834364187612</v>
      </c>
      <c r="X79">
        <v>62264.949135012503</v>
      </c>
      <c r="Y79">
        <v>26.440861572410299</v>
      </c>
      <c r="Z79">
        <v>768.55546880150496</v>
      </c>
      <c r="AA79">
        <v>17.8511436143454</v>
      </c>
    </row>
    <row r="80" spans="1:27" x14ac:dyDescent="0.35">
      <c r="A80" s="1">
        <v>44822</v>
      </c>
      <c r="B80" t="str">
        <f>_xlfn.XLOOKUP(Table1[[#This Row],[location]],Table8[Location],Table8[Continent])</f>
        <v>Europe</v>
      </c>
      <c r="C80" s="19" t="s">
        <v>37</v>
      </c>
      <c r="D80">
        <v>3494679</v>
      </c>
      <c r="E80">
        <v>5686</v>
      </c>
      <c r="F80">
        <v>189826</v>
      </c>
      <c r="G80">
        <v>386</v>
      </c>
      <c r="H80">
        <v>60574085</v>
      </c>
      <c r="I80">
        <v>95148</v>
      </c>
      <c r="J80">
        <v>0.80755555099930099</v>
      </c>
      <c r="K80">
        <v>105.74537180417499</v>
      </c>
      <c r="L80">
        <v>73124272</v>
      </c>
      <c r="M80">
        <v>55309795</v>
      </c>
      <c r="N80">
        <v>19821730</v>
      </c>
      <c r="O80">
        <v>64351</v>
      </c>
      <c r="P80">
        <v>16173</v>
      </c>
      <c r="Q80">
        <v>2.3420380280017898</v>
      </c>
      <c r="R80">
        <v>57.191061575915001</v>
      </c>
      <c r="S80">
        <v>546572077</v>
      </c>
      <c r="T80">
        <v>863.55898403016795</v>
      </c>
      <c r="U80">
        <v>42.135341313103602</v>
      </c>
      <c r="V80">
        <v>14.7157481635652</v>
      </c>
      <c r="W80">
        <v>11.307449341445899</v>
      </c>
      <c r="X80">
        <v>44591.050572282104</v>
      </c>
      <c r="Y80">
        <v>8.6550140366315294</v>
      </c>
      <c r="Z80">
        <v>540.98489383663104</v>
      </c>
      <c r="AA80">
        <v>14.3245880684235</v>
      </c>
    </row>
    <row r="81" spans="1:27" x14ac:dyDescent="0.35">
      <c r="A81" s="1">
        <v>44185</v>
      </c>
      <c r="B81" t="str">
        <f>_xlfn.XLOOKUP(Table1[[#This Row],[location]],Table8[Location],Table8[Continent])</f>
        <v>Europe</v>
      </c>
      <c r="C81" s="19" t="s">
        <v>37</v>
      </c>
      <c r="D81">
        <v>5517209</v>
      </c>
      <c r="E81">
        <v>9242</v>
      </c>
      <c r="F81">
        <v>325724</v>
      </c>
      <c r="G81">
        <v>472</v>
      </c>
      <c r="H81">
        <v>8316308</v>
      </c>
      <c r="I81">
        <v>52882</v>
      </c>
      <c r="J81">
        <v>5.3862114455096401E-2</v>
      </c>
      <c r="K81">
        <v>277.34587642363698</v>
      </c>
      <c r="L81">
        <v>24095673</v>
      </c>
      <c r="M81">
        <v>52036381</v>
      </c>
      <c r="N81">
        <v>63538212</v>
      </c>
      <c r="O81">
        <v>52839</v>
      </c>
      <c r="P81">
        <v>10872</v>
      </c>
      <c r="Q81">
        <v>1.24540516750887</v>
      </c>
      <c r="R81">
        <v>18.942902459545699</v>
      </c>
      <c r="S81">
        <v>1336342697</v>
      </c>
      <c r="T81">
        <v>546.27997019217401</v>
      </c>
      <c r="U81">
        <v>28.484001426865799</v>
      </c>
      <c r="V81">
        <v>23.9037410735565</v>
      </c>
      <c r="W81">
        <v>12.6499004810863</v>
      </c>
      <c r="X81">
        <v>58487.938637362997</v>
      </c>
      <c r="Y81">
        <v>21.985298934499401</v>
      </c>
      <c r="Z81">
        <v>387.899122695134</v>
      </c>
      <c r="AA81">
        <v>18.918213896896901</v>
      </c>
    </row>
    <row r="82" spans="1:27" x14ac:dyDescent="0.35">
      <c r="A82" s="1">
        <v>44363</v>
      </c>
      <c r="B82" t="str">
        <f>_xlfn.XLOOKUP(Table1[[#This Row],[location]],Table8[Location],Table8[Continent])</f>
        <v>Europe</v>
      </c>
      <c r="C82" s="19" t="s">
        <v>33</v>
      </c>
      <c r="D82">
        <v>1767640</v>
      </c>
      <c r="E82">
        <v>3701</v>
      </c>
      <c r="F82">
        <v>415685</v>
      </c>
      <c r="G82">
        <v>274</v>
      </c>
      <c r="H82">
        <v>52850274</v>
      </c>
      <c r="I82">
        <v>21725</v>
      </c>
      <c r="J82">
        <v>6.9672864423587694E-2</v>
      </c>
      <c r="K82">
        <v>62.919345256834497</v>
      </c>
      <c r="L82">
        <v>5356465</v>
      </c>
      <c r="M82">
        <v>78052230</v>
      </c>
      <c r="N82">
        <v>43706827</v>
      </c>
      <c r="O82">
        <v>64236</v>
      </c>
      <c r="P82">
        <v>7032</v>
      </c>
      <c r="Q82">
        <v>1.5967108348225101</v>
      </c>
      <c r="R82">
        <v>61.3944183076065</v>
      </c>
      <c r="S82">
        <v>841036981</v>
      </c>
      <c r="T82">
        <v>603.20693834106498</v>
      </c>
      <c r="U82">
        <v>32.983408507514298</v>
      </c>
      <c r="V82">
        <v>9.8950489795482408</v>
      </c>
      <c r="W82">
        <v>5.6171390290518</v>
      </c>
      <c r="X82">
        <v>53242.049402532299</v>
      </c>
      <c r="Y82">
        <v>8.8268774504667693</v>
      </c>
      <c r="Z82">
        <v>657.99199865704895</v>
      </c>
      <c r="AA82">
        <v>17.642822918383899</v>
      </c>
    </row>
    <row r="83" spans="1:27" x14ac:dyDescent="0.35">
      <c r="A83" s="1">
        <v>44423</v>
      </c>
      <c r="B83" t="str">
        <f>_xlfn.XLOOKUP(Table1[[#This Row],[location]],Table8[Location],Table8[Continent])</f>
        <v>South America</v>
      </c>
      <c r="C83" s="19" t="s">
        <v>36</v>
      </c>
      <c r="D83">
        <v>6723771</v>
      </c>
      <c r="E83">
        <v>2780</v>
      </c>
      <c r="F83">
        <v>326160</v>
      </c>
      <c r="G83">
        <v>352</v>
      </c>
      <c r="H83">
        <v>4610635</v>
      </c>
      <c r="I83">
        <v>72534</v>
      </c>
      <c r="J83">
        <v>0.44052174398414601</v>
      </c>
      <c r="K83">
        <v>223.61014260118199</v>
      </c>
      <c r="L83">
        <v>62118653</v>
      </c>
      <c r="M83">
        <v>78368356</v>
      </c>
      <c r="N83">
        <v>11853016</v>
      </c>
      <c r="O83">
        <v>79619</v>
      </c>
      <c r="P83">
        <v>4688</v>
      </c>
      <c r="Q83">
        <v>2.1803325909867999</v>
      </c>
      <c r="R83">
        <v>33.655458746928801</v>
      </c>
      <c r="S83">
        <v>1126115111</v>
      </c>
      <c r="T83">
        <v>450.64758716841101</v>
      </c>
      <c r="U83">
        <v>43.782280530828899</v>
      </c>
      <c r="V83">
        <v>7.1591635251077799</v>
      </c>
      <c r="W83">
        <v>6.2768214240709597</v>
      </c>
      <c r="X83">
        <v>12151.996032368201</v>
      </c>
      <c r="Y83">
        <v>15.3615543259465</v>
      </c>
      <c r="Z83">
        <v>207.14753814852099</v>
      </c>
      <c r="AA83">
        <v>14.8511723869159</v>
      </c>
    </row>
    <row r="84" spans="1:27" x14ac:dyDescent="0.35">
      <c r="A84" s="1">
        <v>44063</v>
      </c>
      <c r="B84" t="str">
        <f>_xlfn.XLOOKUP(Table1[[#This Row],[location]],Table8[Location],Table8[Continent])</f>
        <v>Europe</v>
      </c>
      <c r="C84" s="19" t="s">
        <v>35</v>
      </c>
      <c r="D84">
        <v>1285160</v>
      </c>
      <c r="E84">
        <v>7398</v>
      </c>
      <c r="F84">
        <v>46233</v>
      </c>
      <c r="G84">
        <v>65</v>
      </c>
      <c r="H84">
        <v>63820058</v>
      </c>
      <c r="I84">
        <v>39950</v>
      </c>
      <c r="J84">
        <v>0.252554547408605</v>
      </c>
      <c r="K84">
        <v>284.95184832342102</v>
      </c>
      <c r="L84">
        <v>97423351</v>
      </c>
      <c r="M84">
        <v>54538621</v>
      </c>
      <c r="N84">
        <v>30242519</v>
      </c>
      <c r="O84">
        <v>48287</v>
      </c>
      <c r="P84">
        <v>12854</v>
      </c>
      <c r="Q84">
        <v>2.3070000686054901</v>
      </c>
      <c r="R84">
        <v>73.401073513912806</v>
      </c>
      <c r="S84">
        <v>139912331</v>
      </c>
      <c r="T84">
        <v>154.182166321701</v>
      </c>
      <c r="U84">
        <v>47.676691713817</v>
      </c>
      <c r="V84">
        <v>23.5909456864966</v>
      </c>
      <c r="W84">
        <v>5.1395526285546902</v>
      </c>
      <c r="X84">
        <v>45753.185503373701</v>
      </c>
      <c r="Y84">
        <v>13.4932868909984</v>
      </c>
      <c r="Z84">
        <v>669.11563684386397</v>
      </c>
      <c r="AA84">
        <v>18.427707422010201</v>
      </c>
    </row>
    <row r="85" spans="1:27" x14ac:dyDescent="0.35">
      <c r="A85" s="1">
        <v>43882</v>
      </c>
      <c r="B85" t="str">
        <f>_xlfn.XLOOKUP(Table1[[#This Row],[location]],Table8[Location],Table8[Continent])</f>
        <v>Asia</v>
      </c>
      <c r="C85" s="19" t="s">
        <v>30</v>
      </c>
      <c r="D85">
        <v>6080526</v>
      </c>
      <c r="E85">
        <v>1588</v>
      </c>
      <c r="F85">
        <v>496020</v>
      </c>
      <c r="G85">
        <v>78</v>
      </c>
      <c r="H85">
        <v>86686025</v>
      </c>
      <c r="I85">
        <v>88954</v>
      </c>
      <c r="J85">
        <v>0.74545241350701996</v>
      </c>
      <c r="K85">
        <v>302.83761108658598</v>
      </c>
      <c r="L85">
        <v>5118036</v>
      </c>
      <c r="M85">
        <v>61733079</v>
      </c>
      <c r="N85">
        <v>58345610</v>
      </c>
      <c r="O85">
        <v>60306</v>
      </c>
      <c r="P85">
        <v>4786</v>
      </c>
      <c r="Q85">
        <v>2.38872715593704</v>
      </c>
      <c r="R85">
        <v>55.7204450186317</v>
      </c>
      <c r="S85">
        <v>10806617</v>
      </c>
      <c r="T85">
        <v>557.96820101537799</v>
      </c>
      <c r="U85">
        <v>46.739689191496304</v>
      </c>
      <c r="V85">
        <v>9.2607662842230507</v>
      </c>
      <c r="W85">
        <v>11.7472275869853</v>
      </c>
      <c r="X85">
        <v>11224.1127098909</v>
      </c>
      <c r="Y85">
        <v>14.154696612859601</v>
      </c>
      <c r="Z85">
        <v>356.15132603552502</v>
      </c>
      <c r="AA85">
        <v>16.530418820029801</v>
      </c>
    </row>
    <row r="86" spans="1:27" x14ac:dyDescent="0.35">
      <c r="A86" s="1">
        <v>44321</v>
      </c>
      <c r="B86" t="str">
        <f>_xlfn.XLOOKUP(Table1[[#This Row],[location]],Table8[Location],Table8[Continent])</f>
        <v>Europe</v>
      </c>
      <c r="C86" s="19" t="s">
        <v>35</v>
      </c>
      <c r="D86">
        <v>5173036</v>
      </c>
      <c r="E86">
        <v>2368</v>
      </c>
      <c r="F86">
        <v>392007</v>
      </c>
      <c r="G86">
        <v>597</v>
      </c>
      <c r="H86">
        <v>19881139</v>
      </c>
      <c r="I86">
        <v>83576</v>
      </c>
      <c r="J86">
        <v>0.634190076921191</v>
      </c>
      <c r="K86">
        <v>182.76439845363899</v>
      </c>
      <c r="L86">
        <v>78842639</v>
      </c>
      <c r="M86">
        <v>42289693</v>
      </c>
      <c r="N86">
        <v>17468514</v>
      </c>
      <c r="O86">
        <v>52197</v>
      </c>
      <c r="P86">
        <v>3681</v>
      </c>
      <c r="Q86">
        <v>2.2583039865595098</v>
      </c>
      <c r="R86">
        <v>55.426862683810597</v>
      </c>
      <c r="S86">
        <v>159560076</v>
      </c>
      <c r="T86">
        <v>977.67374796351896</v>
      </c>
      <c r="U86">
        <v>34.328928562821197</v>
      </c>
      <c r="V86">
        <v>19.983107070841701</v>
      </c>
      <c r="W86">
        <v>16.186169199363299</v>
      </c>
      <c r="X86">
        <v>60992.472410101502</v>
      </c>
      <c r="Y86">
        <v>48.491315569566503</v>
      </c>
      <c r="Z86">
        <v>207.807006315569</v>
      </c>
      <c r="AA86">
        <v>10.542827869806599</v>
      </c>
    </row>
    <row r="87" spans="1:27" x14ac:dyDescent="0.35">
      <c r="A87" s="1">
        <v>44058</v>
      </c>
      <c r="B87" t="str">
        <f>_xlfn.XLOOKUP(Table1[[#This Row],[location]],Table8[Location],Table8[Continent])</f>
        <v>Europe</v>
      </c>
      <c r="C87" s="19" t="s">
        <v>40</v>
      </c>
      <c r="D87">
        <v>1425472</v>
      </c>
      <c r="E87">
        <v>5789</v>
      </c>
      <c r="F87">
        <v>197780</v>
      </c>
      <c r="G87">
        <v>635</v>
      </c>
      <c r="H87">
        <v>63659241</v>
      </c>
      <c r="I87">
        <v>20557</v>
      </c>
      <c r="J87">
        <v>0.77253479612663101</v>
      </c>
      <c r="K87">
        <v>38.1678210832264</v>
      </c>
      <c r="L87">
        <v>65162829</v>
      </c>
      <c r="M87">
        <v>19026525</v>
      </c>
      <c r="N87">
        <v>69059155</v>
      </c>
      <c r="O87">
        <v>25435</v>
      </c>
      <c r="P87">
        <v>19879</v>
      </c>
      <c r="Q87">
        <v>1.9615098081504601</v>
      </c>
      <c r="R87">
        <v>68.548698859287299</v>
      </c>
      <c r="S87">
        <v>761019863</v>
      </c>
      <c r="T87">
        <v>789.31413577496096</v>
      </c>
      <c r="U87">
        <v>35.625973910063003</v>
      </c>
      <c r="V87">
        <v>9.0774661846423008</v>
      </c>
      <c r="W87">
        <v>15.448849145984999</v>
      </c>
      <c r="X87">
        <v>5550.53615445782</v>
      </c>
      <c r="Y87">
        <v>1.9223242894091499</v>
      </c>
      <c r="Z87">
        <v>213.498436826915</v>
      </c>
      <c r="AA87">
        <v>10.5433561603716</v>
      </c>
    </row>
    <row r="88" spans="1:27" x14ac:dyDescent="0.35">
      <c r="A88" s="1">
        <v>44677</v>
      </c>
      <c r="B88" t="str">
        <f>_xlfn.XLOOKUP(Table1[[#This Row],[location]],Table8[Location],Table8[Continent])</f>
        <v>Europe</v>
      </c>
      <c r="C88" s="19" t="s">
        <v>35</v>
      </c>
      <c r="D88">
        <v>48984</v>
      </c>
      <c r="E88">
        <v>436</v>
      </c>
      <c r="F88">
        <v>451448</v>
      </c>
      <c r="G88">
        <v>201</v>
      </c>
      <c r="H88">
        <v>9255404</v>
      </c>
      <c r="I88">
        <v>21825</v>
      </c>
      <c r="J88">
        <v>0.32467895633780097</v>
      </c>
      <c r="K88">
        <v>327.663035691326</v>
      </c>
      <c r="L88">
        <v>54740692</v>
      </c>
      <c r="M88">
        <v>79354126</v>
      </c>
      <c r="N88">
        <v>53460191</v>
      </c>
      <c r="O88">
        <v>67621</v>
      </c>
      <c r="P88">
        <v>8856</v>
      </c>
      <c r="Q88">
        <v>0.54842961106386001</v>
      </c>
      <c r="R88">
        <v>33.301899095356703</v>
      </c>
      <c r="S88">
        <v>1255339819</v>
      </c>
      <c r="T88">
        <v>750.02349990590199</v>
      </c>
      <c r="U88">
        <v>35.873163264564703</v>
      </c>
      <c r="V88">
        <v>24.2037203124471</v>
      </c>
      <c r="W88">
        <v>7.4409239488776002</v>
      </c>
      <c r="X88">
        <v>69106.220243335905</v>
      </c>
      <c r="Y88">
        <v>24.843076268670401</v>
      </c>
      <c r="Z88">
        <v>788.51824670725705</v>
      </c>
      <c r="AA88">
        <v>1.1670250177864201</v>
      </c>
    </row>
    <row r="89" spans="1:27" x14ac:dyDescent="0.35">
      <c r="A89" s="1">
        <v>44398</v>
      </c>
      <c r="B89" t="str">
        <f>_xlfn.XLOOKUP(Table1[[#This Row],[location]],Table8[Location],Table8[Continent])</f>
        <v>North America</v>
      </c>
      <c r="C89" s="19" t="s">
        <v>34</v>
      </c>
      <c r="D89">
        <v>6556168</v>
      </c>
      <c r="E89">
        <v>2828</v>
      </c>
      <c r="F89">
        <v>224522</v>
      </c>
      <c r="G89">
        <v>977</v>
      </c>
      <c r="H89">
        <v>28120485</v>
      </c>
      <c r="I89">
        <v>8998</v>
      </c>
      <c r="J89">
        <v>0.74051893961786697</v>
      </c>
      <c r="K89">
        <v>244.21593022663799</v>
      </c>
      <c r="L89">
        <v>48442159</v>
      </c>
      <c r="M89">
        <v>67093527</v>
      </c>
      <c r="N89">
        <v>59692729</v>
      </c>
      <c r="O89">
        <v>30837</v>
      </c>
      <c r="P89">
        <v>6078</v>
      </c>
      <c r="Q89">
        <v>1.12990689895092</v>
      </c>
      <c r="R89">
        <v>42.923294056147498</v>
      </c>
      <c r="S89">
        <v>544456578</v>
      </c>
      <c r="T89">
        <v>646.87571470233297</v>
      </c>
      <c r="U89">
        <v>46.0614670912245</v>
      </c>
      <c r="V89">
        <v>20.822435406746099</v>
      </c>
      <c r="W89">
        <v>17.476353194395799</v>
      </c>
      <c r="X89">
        <v>28643.239963502001</v>
      </c>
      <c r="Y89">
        <v>31.462290213216399</v>
      </c>
      <c r="Z89">
        <v>536.25593377842699</v>
      </c>
      <c r="AA89">
        <v>1.5747449467016299</v>
      </c>
    </row>
    <row r="90" spans="1:27" x14ac:dyDescent="0.35">
      <c r="A90" s="1">
        <v>44693</v>
      </c>
      <c r="B90" t="str">
        <f>_xlfn.XLOOKUP(Table1[[#This Row],[location]],Table8[Location],Table8[Continent])</f>
        <v>Europe</v>
      </c>
      <c r="C90" s="19" t="s">
        <v>40</v>
      </c>
      <c r="D90">
        <v>1504384</v>
      </c>
      <c r="E90">
        <v>1556</v>
      </c>
      <c r="F90">
        <v>479653</v>
      </c>
      <c r="G90">
        <v>661</v>
      </c>
      <c r="H90">
        <v>40171675</v>
      </c>
      <c r="I90">
        <v>36080</v>
      </c>
      <c r="J90">
        <v>0.86230323602639802</v>
      </c>
      <c r="K90">
        <v>68.439433318628403</v>
      </c>
      <c r="L90">
        <v>55074558</v>
      </c>
      <c r="M90">
        <v>48141063</v>
      </c>
      <c r="N90">
        <v>39010223</v>
      </c>
      <c r="O90">
        <v>81719</v>
      </c>
      <c r="P90">
        <v>15862</v>
      </c>
      <c r="Q90">
        <v>0.75787256978686002</v>
      </c>
      <c r="R90">
        <v>58.289786843288098</v>
      </c>
      <c r="S90">
        <v>299538527</v>
      </c>
      <c r="T90">
        <v>354.42958675237202</v>
      </c>
      <c r="U90">
        <v>45.198185208140004</v>
      </c>
      <c r="V90">
        <v>23.374363442297099</v>
      </c>
      <c r="W90">
        <v>4.7962344183870202</v>
      </c>
      <c r="X90">
        <v>12773.425405399001</v>
      </c>
      <c r="Y90">
        <v>33.038068722200201</v>
      </c>
      <c r="Z90">
        <v>221.985216025456</v>
      </c>
      <c r="AA90">
        <v>15.1783243044315</v>
      </c>
    </row>
    <row r="91" spans="1:27" x14ac:dyDescent="0.35">
      <c r="A91" s="1">
        <v>43874</v>
      </c>
      <c r="B91" t="str">
        <f>_xlfn.XLOOKUP(Table1[[#This Row],[location]],Table8[Location],Table8[Continent])</f>
        <v>South America</v>
      </c>
      <c r="C91" s="19" t="s">
        <v>36</v>
      </c>
      <c r="D91">
        <v>2230919</v>
      </c>
      <c r="E91">
        <v>7570</v>
      </c>
      <c r="F91">
        <v>106311</v>
      </c>
      <c r="G91">
        <v>557</v>
      </c>
      <c r="H91">
        <v>36693309</v>
      </c>
      <c r="I91">
        <v>57797</v>
      </c>
      <c r="J91">
        <v>0.345274494418571</v>
      </c>
      <c r="K91">
        <v>467.93798470304898</v>
      </c>
      <c r="L91">
        <v>73807331</v>
      </c>
      <c r="M91">
        <v>58405930</v>
      </c>
      <c r="N91">
        <v>67602662</v>
      </c>
      <c r="O91">
        <v>35495</v>
      </c>
      <c r="P91">
        <v>12693</v>
      </c>
      <c r="Q91">
        <v>0.80951720268029603</v>
      </c>
      <c r="R91">
        <v>42.155562051572502</v>
      </c>
      <c r="S91">
        <v>279519283</v>
      </c>
      <c r="T91">
        <v>177.91904253359399</v>
      </c>
      <c r="U91">
        <v>29.345975856360301</v>
      </c>
      <c r="V91">
        <v>24.019696402233102</v>
      </c>
      <c r="W91">
        <v>4.9388494914128902</v>
      </c>
      <c r="X91">
        <v>65561.5738726243</v>
      </c>
      <c r="Y91">
        <v>37.727284406649197</v>
      </c>
      <c r="Z91">
        <v>287.99377660720199</v>
      </c>
      <c r="AA91">
        <v>11.5406091028444</v>
      </c>
    </row>
    <row r="92" spans="1:27" x14ac:dyDescent="0.35">
      <c r="A92" s="1">
        <v>44547</v>
      </c>
      <c r="B92" t="str">
        <f>_xlfn.XLOOKUP(Table1[[#This Row],[location]],Table8[Location],Table8[Continent])</f>
        <v>Asia</v>
      </c>
      <c r="C92" s="19" t="s">
        <v>39</v>
      </c>
      <c r="D92">
        <v>6940119</v>
      </c>
      <c r="E92">
        <v>7480</v>
      </c>
      <c r="F92">
        <v>34409</v>
      </c>
      <c r="G92">
        <v>112</v>
      </c>
      <c r="H92">
        <v>4449388</v>
      </c>
      <c r="I92">
        <v>15802</v>
      </c>
      <c r="J92">
        <v>0.33989582116183298</v>
      </c>
      <c r="K92">
        <v>477.83433109172103</v>
      </c>
      <c r="L92">
        <v>41503936</v>
      </c>
      <c r="M92">
        <v>35770707</v>
      </c>
      <c r="N92">
        <v>6505612</v>
      </c>
      <c r="O92">
        <v>98680</v>
      </c>
      <c r="P92">
        <v>13273</v>
      </c>
      <c r="Q92">
        <v>1.08181437476578</v>
      </c>
      <c r="R92">
        <v>44.4257474433753</v>
      </c>
      <c r="S92">
        <v>404302372</v>
      </c>
      <c r="T92">
        <v>232.30608562626199</v>
      </c>
      <c r="U92">
        <v>24.885490682661001</v>
      </c>
      <c r="V92">
        <v>6.6884876853799904</v>
      </c>
      <c r="W92">
        <v>17.438172804271101</v>
      </c>
      <c r="X92">
        <v>4134.3930498595</v>
      </c>
      <c r="Y92">
        <v>38.048270411318903</v>
      </c>
      <c r="Z92">
        <v>360.45583836412698</v>
      </c>
      <c r="AA92">
        <v>15.458204274928301</v>
      </c>
    </row>
    <row r="93" spans="1:27" x14ac:dyDescent="0.35">
      <c r="A93" s="1">
        <v>44225</v>
      </c>
      <c r="B93" t="str">
        <f>_xlfn.XLOOKUP(Table1[[#This Row],[location]],Table8[Location],Table8[Continent])</f>
        <v>North America</v>
      </c>
      <c r="C93" s="19" t="s">
        <v>32</v>
      </c>
      <c r="D93">
        <v>1737095</v>
      </c>
      <c r="E93">
        <v>9496</v>
      </c>
      <c r="F93">
        <v>246231</v>
      </c>
      <c r="G93">
        <v>90</v>
      </c>
      <c r="H93">
        <v>91257643</v>
      </c>
      <c r="I93">
        <v>11167</v>
      </c>
      <c r="J93">
        <v>0.89995140390642603</v>
      </c>
      <c r="K93">
        <v>428.30313991568403</v>
      </c>
      <c r="L93">
        <v>78566652</v>
      </c>
      <c r="M93">
        <v>14049448</v>
      </c>
      <c r="N93">
        <v>21660098</v>
      </c>
      <c r="O93">
        <v>39760</v>
      </c>
      <c r="P93">
        <v>19546</v>
      </c>
      <c r="Q93">
        <v>0.64948091437710498</v>
      </c>
      <c r="R93">
        <v>27.248707278904298</v>
      </c>
      <c r="S93">
        <v>5178038</v>
      </c>
      <c r="T93">
        <v>16.258868647223601</v>
      </c>
      <c r="U93">
        <v>31.369236844763002</v>
      </c>
      <c r="V93">
        <v>13.6677771164989</v>
      </c>
      <c r="W93">
        <v>7.1551325399902401</v>
      </c>
      <c r="X93">
        <v>33437.288781119802</v>
      </c>
      <c r="Y93">
        <v>47.775149121798002</v>
      </c>
      <c r="Z93">
        <v>139.12962917701299</v>
      </c>
      <c r="AA93">
        <v>19.043593564766901</v>
      </c>
    </row>
    <row r="94" spans="1:27" x14ac:dyDescent="0.35">
      <c r="A94" s="1">
        <v>44440</v>
      </c>
      <c r="B94" t="str">
        <f>_xlfn.XLOOKUP(Table1[[#This Row],[location]],Table8[Location],Table8[Continent])</f>
        <v>Asia</v>
      </c>
      <c r="C94" s="19" t="s">
        <v>39</v>
      </c>
      <c r="D94">
        <v>4780450</v>
      </c>
      <c r="E94">
        <v>182</v>
      </c>
      <c r="F94">
        <v>412540</v>
      </c>
      <c r="G94">
        <v>140</v>
      </c>
      <c r="H94">
        <v>94387428</v>
      </c>
      <c r="I94">
        <v>42407</v>
      </c>
      <c r="J94">
        <v>4.9790253187709098E-2</v>
      </c>
      <c r="K94">
        <v>421.93415025879801</v>
      </c>
      <c r="L94">
        <v>46790421</v>
      </c>
      <c r="M94">
        <v>67499822</v>
      </c>
      <c r="N94">
        <v>48247274</v>
      </c>
      <c r="O94">
        <v>22084</v>
      </c>
      <c r="P94">
        <v>1416</v>
      </c>
      <c r="Q94">
        <v>0.986063624648431</v>
      </c>
      <c r="R94">
        <v>28.7385026256575</v>
      </c>
      <c r="S94">
        <v>151193341</v>
      </c>
      <c r="T94">
        <v>676.74561668937099</v>
      </c>
      <c r="U94">
        <v>28.652191497482001</v>
      </c>
      <c r="V94">
        <v>17.9620067405661</v>
      </c>
      <c r="W94">
        <v>15.0379693588816</v>
      </c>
      <c r="X94">
        <v>54145.671826790604</v>
      </c>
      <c r="Y94">
        <v>37.783397730185399</v>
      </c>
      <c r="Z94">
        <v>175.89100148935799</v>
      </c>
      <c r="AA94">
        <v>9.5980824557633202</v>
      </c>
    </row>
    <row r="95" spans="1:27" x14ac:dyDescent="0.35">
      <c r="A95" s="1">
        <v>44462</v>
      </c>
      <c r="B95" t="str">
        <f>_xlfn.XLOOKUP(Table1[[#This Row],[location]],Table8[Location],Table8[Continent])</f>
        <v>Europe</v>
      </c>
      <c r="C95" s="19" t="s">
        <v>35</v>
      </c>
      <c r="D95">
        <v>7469344</v>
      </c>
      <c r="E95">
        <v>7190</v>
      </c>
      <c r="F95">
        <v>401954</v>
      </c>
      <c r="G95">
        <v>288</v>
      </c>
      <c r="H95">
        <v>14824516</v>
      </c>
      <c r="I95">
        <v>13338</v>
      </c>
      <c r="J95">
        <v>0.35018940573084401</v>
      </c>
      <c r="K95">
        <v>49.335637934028</v>
      </c>
      <c r="L95">
        <v>4150926</v>
      </c>
      <c r="M95">
        <v>6309401</v>
      </c>
      <c r="N95">
        <v>44747158</v>
      </c>
      <c r="O95">
        <v>37458</v>
      </c>
      <c r="P95">
        <v>19492</v>
      </c>
      <c r="Q95">
        <v>2.4139576730782801</v>
      </c>
      <c r="R95">
        <v>69.895740700478598</v>
      </c>
      <c r="S95">
        <v>565607340</v>
      </c>
      <c r="T95">
        <v>813.75878297086899</v>
      </c>
      <c r="U95">
        <v>48.523421744447198</v>
      </c>
      <c r="V95">
        <v>21.049122082524601</v>
      </c>
      <c r="W95">
        <v>3.1543530626684899</v>
      </c>
      <c r="X95">
        <v>22855.782804787301</v>
      </c>
      <c r="Y95">
        <v>41.184462458657997</v>
      </c>
      <c r="Z95">
        <v>633.22800607911699</v>
      </c>
      <c r="AA95">
        <v>2.68046641748183</v>
      </c>
    </row>
    <row r="96" spans="1:27" x14ac:dyDescent="0.35">
      <c r="A96" s="1">
        <v>44310</v>
      </c>
      <c r="B96" t="str">
        <f>_xlfn.XLOOKUP(Table1[[#This Row],[location]],Table8[Location],Table8[Continent])</f>
        <v>Europe</v>
      </c>
      <c r="C96" s="19" t="s">
        <v>37</v>
      </c>
      <c r="D96">
        <v>2109818</v>
      </c>
      <c r="E96">
        <v>6687</v>
      </c>
      <c r="F96">
        <v>496246</v>
      </c>
      <c r="G96">
        <v>900</v>
      </c>
      <c r="H96">
        <v>33204861</v>
      </c>
      <c r="I96">
        <v>76289</v>
      </c>
      <c r="J96">
        <v>0.118672492071804</v>
      </c>
      <c r="K96">
        <v>496.71005479128303</v>
      </c>
      <c r="L96">
        <v>45110515</v>
      </c>
      <c r="M96">
        <v>36027863</v>
      </c>
      <c r="N96">
        <v>2602034</v>
      </c>
      <c r="O96">
        <v>51946</v>
      </c>
      <c r="P96">
        <v>907</v>
      </c>
      <c r="Q96">
        <v>1.12388715717639</v>
      </c>
      <c r="R96">
        <v>0.42811420268057399</v>
      </c>
      <c r="S96">
        <v>462795813</v>
      </c>
      <c r="T96">
        <v>276.22223768607898</v>
      </c>
      <c r="U96">
        <v>27.977470383159499</v>
      </c>
      <c r="V96">
        <v>9.8294348882880396</v>
      </c>
      <c r="W96">
        <v>4.5912185065255997</v>
      </c>
      <c r="X96">
        <v>37489.592223293199</v>
      </c>
      <c r="Y96">
        <v>26.615770762631001</v>
      </c>
      <c r="Z96">
        <v>650.81177873456295</v>
      </c>
      <c r="AA96">
        <v>12.904629404098699</v>
      </c>
    </row>
    <row r="97" spans="1:27" x14ac:dyDescent="0.35">
      <c r="A97" s="1">
        <v>43846</v>
      </c>
      <c r="B97" t="str">
        <f>_xlfn.XLOOKUP(Table1[[#This Row],[location]],Table8[Location],Table8[Continent])</f>
        <v>Europe</v>
      </c>
      <c r="C97" s="19" t="s">
        <v>35</v>
      </c>
      <c r="D97">
        <v>2231785</v>
      </c>
      <c r="E97">
        <v>5565</v>
      </c>
      <c r="F97">
        <v>286198</v>
      </c>
      <c r="G97">
        <v>729</v>
      </c>
      <c r="H97">
        <v>28474481</v>
      </c>
      <c r="I97">
        <v>71520</v>
      </c>
      <c r="J97">
        <v>2.89805902499762E-2</v>
      </c>
      <c r="K97">
        <v>200.190339931865</v>
      </c>
      <c r="L97">
        <v>5254162</v>
      </c>
      <c r="M97">
        <v>71229060</v>
      </c>
      <c r="N97">
        <v>19982815</v>
      </c>
      <c r="O97">
        <v>66601</v>
      </c>
      <c r="P97">
        <v>8507</v>
      </c>
      <c r="Q97">
        <v>0.81942613984804702</v>
      </c>
      <c r="R97">
        <v>9.5290422208338494</v>
      </c>
      <c r="S97">
        <v>1044648650</v>
      </c>
      <c r="T97">
        <v>100.93189564782899</v>
      </c>
      <c r="U97">
        <v>25.436200451807998</v>
      </c>
      <c r="V97">
        <v>23.2920971877857</v>
      </c>
      <c r="W97">
        <v>13.3579080482788</v>
      </c>
      <c r="X97">
        <v>49328.498125652302</v>
      </c>
      <c r="Y97">
        <v>32.883667191166197</v>
      </c>
      <c r="Z97">
        <v>791.76422795520102</v>
      </c>
      <c r="AA97">
        <v>2.8949424352322</v>
      </c>
    </row>
    <row r="98" spans="1:27" x14ac:dyDescent="0.35">
      <c r="A98" s="1">
        <v>44877</v>
      </c>
      <c r="B98" t="str">
        <f>_xlfn.XLOOKUP(Table1[[#This Row],[location]],Table8[Location],Table8[Continent])</f>
        <v>Europe</v>
      </c>
      <c r="C98" s="19" t="s">
        <v>35</v>
      </c>
      <c r="D98">
        <v>3853339</v>
      </c>
      <c r="E98">
        <v>7241</v>
      </c>
      <c r="F98">
        <v>29709</v>
      </c>
      <c r="G98">
        <v>588</v>
      </c>
      <c r="H98">
        <v>1595575</v>
      </c>
      <c r="I98">
        <v>18895</v>
      </c>
      <c r="J98">
        <v>0.112869417646822</v>
      </c>
      <c r="K98">
        <v>81.560557933556694</v>
      </c>
      <c r="L98">
        <v>16155687</v>
      </c>
      <c r="M98">
        <v>55285902</v>
      </c>
      <c r="N98">
        <v>25282269</v>
      </c>
      <c r="O98">
        <v>69218</v>
      </c>
      <c r="P98">
        <v>13573</v>
      </c>
      <c r="Q98">
        <v>1.9366003608396101</v>
      </c>
      <c r="R98">
        <v>94.880988950450501</v>
      </c>
      <c r="S98">
        <v>1357143951</v>
      </c>
      <c r="T98">
        <v>342.36979714369801</v>
      </c>
      <c r="U98">
        <v>46.9843718767764</v>
      </c>
      <c r="V98">
        <v>9.4195265819626908</v>
      </c>
      <c r="W98">
        <v>6.1010712329243697</v>
      </c>
      <c r="X98">
        <v>66686.373049091097</v>
      </c>
      <c r="Y98">
        <v>23.9062158413597</v>
      </c>
      <c r="Z98">
        <v>147.317469743007</v>
      </c>
      <c r="AA98">
        <v>12.8047568315557</v>
      </c>
    </row>
    <row r="99" spans="1:27" x14ac:dyDescent="0.35">
      <c r="A99" s="1">
        <v>44543</v>
      </c>
      <c r="B99" t="str">
        <f>_xlfn.XLOOKUP(Table1[[#This Row],[location]],Table8[Location],Table8[Continent])</f>
        <v>Europe</v>
      </c>
      <c r="C99" s="19" t="s">
        <v>40</v>
      </c>
      <c r="D99">
        <v>9467719</v>
      </c>
      <c r="E99">
        <v>7651</v>
      </c>
      <c r="F99">
        <v>109321</v>
      </c>
      <c r="G99">
        <v>410</v>
      </c>
      <c r="H99">
        <v>39701092</v>
      </c>
      <c r="I99">
        <v>47910</v>
      </c>
      <c r="J99">
        <v>0.43124579118027601</v>
      </c>
      <c r="K99">
        <v>406.05086410861003</v>
      </c>
      <c r="L99">
        <v>9500257</v>
      </c>
      <c r="M99">
        <v>73555619</v>
      </c>
      <c r="N99">
        <v>12271838</v>
      </c>
      <c r="O99">
        <v>59351</v>
      </c>
      <c r="P99">
        <v>9710</v>
      </c>
      <c r="Q99">
        <v>2.1570103001044898</v>
      </c>
      <c r="R99">
        <v>18.7018081863006</v>
      </c>
      <c r="S99">
        <v>1170042657</v>
      </c>
      <c r="T99">
        <v>299.13071712280799</v>
      </c>
      <c r="U99">
        <v>22.5943581306821</v>
      </c>
      <c r="V99">
        <v>22.323528030813701</v>
      </c>
      <c r="W99">
        <v>3.4796326673169502</v>
      </c>
      <c r="X99">
        <v>8086.4821097010599</v>
      </c>
      <c r="Y99">
        <v>13.820852340221601</v>
      </c>
      <c r="Z99">
        <v>722.429088134783</v>
      </c>
      <c r="AA99">
        <v>11.0270380345286</v>
      </c>
    </row>
    <row r="100" spans="1:27" x14ac:dyDescent="0.35">
      <c r="A100" s="1">
        <v>44163</v>
      </c>
      <c r="B100" t="str">
        <f>_xlfn.XLOOKUP(Table1[[#This Row],[location]],Table8[Location],Table8[Continent])</f>
        <v>South America</v>
      </c>
      <c r="C100" s="19" t="s">
        <v>36</v>
      </c>
      <c r="D100">
        <v>996107</v>
      </c>
      <c r="E100">
        <v>5575</v>
      </c>
      <c r="F100">
        <v>478859</v>
      </c>
      <c r="G100">
        <v>376</v>
      </c>
      <c r="H100">
        <v>68842193</v>
      </c>
      <c r="I100">
        <v>65898</v>
      </c>
      <c r="J100">
        <v>0.68695606922778996</v>
      </c>
      <c r="K100">
        <v>112.865384231528</v>
      </c>
      <c r="L100">
        <v>65690115</v>
      </c>
      <c r="M100">
        <v>33535580</v>
      </c>
      <c r="N100">
        <v>35549452</v>
      </c>
      <c r="O100">
        <v>47561</v>
      </c>
      <c r="P100">
        <v>18318</v>
      </c>
      <c r="Q100">
        <v>1.1280756991929599</v>
      </c>
      <c r="R100">
        <v>41.812089187487402</v>
      </c>
      <c r="S100">
        <v>832997193</v>
      </c>
      <c r="T100">
        <v>456.36759716995402</v>
      </c>
      <c r="U100">
        <v>27.807981542793801</v>
      </c>
      <c r="V100">
        <v>15.254251593283801</v>
      </c>
      <c r="W100">
        <v>10.938094863616399</v>
      </c>
      <c r="X100">
        <v>11848.6425563294</v>
      </c>
      <c r="Y100">
        <v>15.669154014803301</v>
      </c>
      <c r="Z100">
        <v>322.05123195085901</v>
      </c>
      <c r="AA100">
        <v>14.532124981784399</v>
      </c>
    </row>
    <row r="101" spans="1:27" x14ac:dyDescent="0.35">
      <c r="A101" s="1">
        <v>44771</v>
      </c>
      <c r="B101" t="str">
        <f>_xlfn.XLOOKUP(Table1[[#This Row],[location]],Table8[Location],Table8[Continent])</f>
        <v>North America</v>
      </c>
      <c r="C101" s="19" t="s">
        <v>32</v>
      </c>
      <c r="D101">
        <v>7130144</v>
      </c>
      <c r="E101">
        <v>1589</v>
      </c>
      <c r="F101">
        <v>363</v>
      </c>
      <c r="G101">
        <v>383</v>
      </c>
      <c r="H101">
        <v>85282074</v>
      </c>
      <c r="I101">
        <v>3454</v>
      </c>
      <c r="J101">
        <v>0.28928242444196201</v>
      </c>
      <c r="K101">
        <v>263.08766033479498</v>
      </c>
      <c r="L101">
        <v>58962976</v>
      </c>
      <c r="M101">
        <v>35041754</v>
      </c>
      <c r="N101">
        <v>32856873</v>
      </c>
      <c r="O101">
        <v>50203</v>
      </c>
      <c r="P101">
        <v>5951</v>
      </c>
      <c r="Q101">
        <v>1.05699462115674</v>
      </c>
      <c r="R101">
        <v>84.9685136123002</v>
      </c>
      <c r="S101">
        <v>264178572</v>
      </c>
      <c r="T101">
        <v>271.46103377780003</v>
      </c>
      <c r="U101">
        <v>33.173335820017599</v>
      </c>
      <c r="V101">
        <v>15.3084434374037</v>
      </c>
      <c r="W101">
        <v>8.6188484877348106</v>
      </c>
      <c r="X101">
        <v>36112.091768390601</v>
      </c>
      <c r="Y101">
        <v>18.026637167259299</v>
      </c>
      <c r="Z101">
        <v>329.49541002234002</v>
      </c>
      <c r="AA101">
        <v>7.66823158517359</v>
      </c>
    </row>
    <row r="102" spans="1:27" x14ac:dyDescent="0.35">
      <c r="A102" s="1">
        <v>44292</v>
      </c>
      <c r="B102" t="str">
        <f>_xlfn.XLOOKUP(Table1[[#This Row],[location]],Table8[Location],Table8[Continent])</f>
        <v>North America</v>
      </c>
      <c r="C102" s="19" t="s">
        <v>34</v>
      </c>
      <c r="D102">
        <v>4545583</v>
      </c>
      <c r="E102">
        <v>9779</v>
      </c>
      <c r="F102">
        <v>272502</v>
      </c>
      <c r="G102">
        <v>845</v>
      </c>
      <c r="H102">
        <v>21292273</v>
      </c>
      <c r="I102">
        <v>86540</v>
      </c>
      <c r="J102">
        <v>0.84967530740112396</v>
      </c>
      <c r="K102">
        <v>64.008032601718099</v>
      </c>
      <c r="L102">
        <v>56033066</v>
      </c>
      <c r="M102">
        <v>14756150</v>
      </c>
      <c r="N102">
        <v>60513148</v>
      </c>
      <c r="O102">
        <v>98024</v>
      </c>
      <c r="P102">
        <v>4344</v>
      </c>
      <c r="Q102">
        <v>0.98351909581006702</v>
      </c>
      <c r="R102">
        <v>1.02372525846883E-2</v>
      </c>
      <c r="S102">
        <v>631010427</v>
      </c>
      <c r="T102">
        <v>346.33537829157802</v>
      </c>
      <c r="U102">
        <v>37.853221344790398</v>
      </c>
      <c r="V102">
        <v>12.4801123096398</v>
      </c>
      <c r="W102">
        <v>16.6383677774134</v>
      </c>
      <c r="X102">
        <v>29874.7723193532</v>
      </c>
      <c r="Y102">
        <v>17.032167394277099</v>
      </c>
      <c r="Z102">
        <v>189.09757631631999</v>
      </c>
      <c r="AA102">
        <v>3.7333742185852099</v>
      </c>
    </row>
    <row r="103" spans="1:27" x14ac:dyDescent="0.35">
      <c r="A103" s="1">
        <v>44011</v>
      </c>
      <c r="B103" t="str">
        <f>_xlfn.XLOOKUP(Table1[[#This Row],[location]],Table8[Location],Table8[Continent])</f>
        <v>Europe</v>
      </c>
      <c r="C103" s="19" t="s">
        <v>33</v>
      </c>
      <c r="D103">
        <v>3747389</v>
      </c>
      <c r="E103">
        <v>8851</v>
      </c>
      <c r="F103">
        <v>494829</v>
      </c>
      <c r="G103">
        <v>151</v>
      </c>
      <c r="H103">
        <v>85433637</v>
      </c>
      <c r="I103">
        <v>60797</v>
      </c>
      <c r="J103">
        <v>0.43761562873835003</v>
      </c>
      <c r="K103">
        <v>237.32286163794399</v>
      </c>
      <c r="L103">
        <v>23383716</v>
      </c>
      <c r="M103">
        <v>19856967</v>
      </c>
      <c r="N103">
        <v>10777494</v>
      </c>
      <c r="O103">
        <v>96996</v>
      </c>
      <c r="P103">
        <v>7426</v>
      </c>
      <c r="Q103">
        <v>1.28652247813274</v>
      </c>
      <c r="R103">
        <v>92.517918947084894</v>
      </c>
      <c r="S103">
        <v>244018503</v>
      </c>
      <c r="T103">
        <v>908.47923155574995</v>
      </c>
      <c r="U103">
        <v>29.830186891199101</v>
      </c>
      <c r="V103">
        <v>7.0701046283738096</v>
      </c>
      <c r="W103">
        <v>16.920092848756099</v>
      </c>
      <c r="X103">
        <v>29344.9350871729</v>
      </c>
      <c r="Y103">
        <v>26.658053129345401</v>
      </c>
      <c r="Z103">
        <v>790.41012386131695</v>
      </c>
      <c r="AA103">
        <v>5.4879994172997799</v>
      </c>
    </row>
    <row r="104" spans="1:27" x14ac:dyDescent="0.35">
      <c r="A104" s="1">
        <v>44493</v>
      </c>
      <c r="B104" t="str">
        <f>_xlfn.XLOOKUP(Table1[[#This Row],[location]],Table8[Location],Table8[Continent])</f>
        <v>Asia</v>
      </c>
      <c r="C104" s="19" t="s">
        <v>39</v>
      </c>
      <c r="D104">
        <v>4142807</v>
      </c>
      <c r="E104">
        <v>159</v>
      </c>
      <c r="F104">
        <v>396456</v>
      </c>
      <c r="G104">
        <v>834</v>
      </c>
      <c r="H104">
        <v>57731160</v>
      </c>
      <c r="I104">
        <v>83137</v>
      </c>
      <c r="J104">
        <v>0.96822805096174303</v>
      </c>
      <c r="K104">
        <v>279.07074670147102</v>
      </c>
      <c r="L104">
        <v>37507521</v>
      </c>
      <c r="M104">
        <v>52026427</v>
      </c>
      <c r="N104">
        <v>14747209</v>
      </c>
      <c r="O104">
        <v>8820</v>
      </c>
      <c r="P104">
        <v>9993</v>
      </c>
      <c r="Q104">
        <v>0.67446351567778295</v>
      </c>
      <c r="R104">
        <v>5.3488623896368601</v>
      </c>
      <c r="S104">
        <v>1388244486</v>
      </c>
      <c r="T104">
        <v>341.48699936071</v>
      </c>
      <c r="U104">
        <v>34.887019907630098</v>
      </c>
      <c r="V104">
        <v>11.941801262390699</v>
      </c>
      <c r="W104">
        <v>13.445193060556299</v>
      </c>
      <c r="X104">
        <v>21490.343702594499</v>
      </c>
      <c r="Y104">
        <v>12.3815862653301</v>
      </c>
      <c r="Z104">
        <v>786.69246583607105</v>
      </c>
      <c r="AA104">
        <v>13.9890526375417</v>
      </c>
    </row>
    <row r="105" spans="1:27" x14ac:dyDescent="0.35">
      <c r="A105" s="1">
        <v>43942</v>
      </c>
      <c r="B105" t="str">
        <f>_xlfn.XLOOKUP(Table1[[#This Row],[location]],Table8[Location],Table8[Continent])</f>
        <v>Asia</v>
      </c>
      <c r="C105" s="19" t="s">
        <v>28</v>
      </c>
      <c r="D105">
        <v>7988004</v>
      </c>
      <c r="E105">
        <v>6555</v>
      </c>
      <c r="F105">
        <v>465417</v>
      </c>
      <c r="G105">
        <v>750</v>
      </c>
      <c r="H105">
        <v>90972012</v>
      </c>
      <c r="I105">
        <v>50637</v>
      </c>
      <c r="J105">
        <v>0.95415566944370001</v>
      </c>
      <c r="K105">
        <v>222.961979975671</v>
      </c>
      <c r="L105">
        <v>66095788</v>
      </c>
      <c r="M105">
        <v>58527672</v>
      </c>
      <c r="N105">
        <v>27161201</v>
      </c>
      <c r="O105">
        <v>57232</v>
      </c>
      <c r="P105">
        <v>6334</v>
      </c>
      <c r="Q105">
        <v>1.83825845311241</v>
      </c>
      <c r="R105">
        <v>17.086904952400999</v>
      </c>
      <c r="S105">
        <v>1322965103</v>
      </c>
      <c r="T105">
        <v>787.66286626259796</v>
      </c>
      <c r="U105">
        <v>25.964935592918099</v>
      </c>
      <c r="V105">
        <v>13.534734299649401</v>
      </c>
      <c r="W105">
        <v>7.9815736878896901</v>
      </c>
      <c r="X105">
        <v>39687.2510971179</v>
      </c>
      <c r="Y105">
        <v>25.832105676587702</v>
      </c>
      <c r="Z105">
        <v>705.38072611656003</v>
      </c>
      <c r="AA105">
        <v>10.085146062803901</v>
      </c>
    </row>
    <row r="106" spans="1:27" x14ac:dyDescent="0.35">
      <c r="A106" s="1">
        <v>44243</v>
      </c>
      <c r="B106" t="str">
        <f>_xlfn.XLOOKUP(Table1[[#This Row],[location]],Table8[Location],Table8[Continent])</f>
        <v>Europe</v>
      </c>
      <c r="C106" s="19" t="s">
        <v>35</v>
      </c>
      <c r="D106">
        <v>6245035</v>
      </c>
      <c r="E106">
        <v>9203</v>
      </c>
      <c r="F106">
        <v>45689</v>
      </c>
      <c r="G106">
        <v>626</v>
      </c>
      <c r="H106">
        <v>95361377</v>
      </c>
      <c r="I106">
        <v>5349</v>
      </c>
      <c r="J106">
        <v>0.77327622266681495</v>
      </c>
      <c r="K106">
        <v>34.743412376326397</v>
      </c>
      <c r="L106">
        <v>92014416</v>
      </c>
      <c r="M106">
        <v>79872990</v>
      </c>
      <c r="N106">
        <v>22142005</v>
      </c>
      <c r="O106">
        <v>18757</v>
      </c>
      <c r="P106">
        <v>19006</v>
      </c>
      <c r="Q106">
        <v>2.14445265051291</v>
      </c>
      <c r="R106">
        <v>2.9103543332409298</v>
      </c>
      <c r="S106">
        <v>444953960</v>
      </c>
      <c r="T106">
        <v>629.57536322221404</v>
      </c>
      <c r="U106">
        <v>37.228223606764502</v>
      </c>
      <c r="V106">
        <v>14.580421131059399</v>
      </c>
      <c r="W106">
        <v>10.8476530714616</v>
      </c>
      <c r="X106">
        <v>61946.895195434401</v>
      </c>
      <c r="Y106">
        <v>45.812065558041098</v>
      </c>
      <c r="Z106">
        <v>163.54606065166499</v>
      </c>
      <c r="AA106">
        <v>11.275532135126999</v>
      </c>
    </row>
    <row r="107" spans="1:27" x14ac:dyDescent="0.35">
      <c r="A107" s="1">
        <v>44512</v>
      </c>
      <c r="B107" t="str">
        <f>_xlfn.XLOOKUP(Table1[[#This Row],[location]],Table8[Location],Table8[Continent])</f>
        <v>North America</v>
      </c>
      <c r="C107" s="19" t="s">
        <v>34</v>
      </c>
      <c r="D107">
        <v>3602279</v>
      </c>
      <c r="E107">
        <v>8244</v>
      </c>
      <c r="F107">
        <v>264080</v>
      </c>
      <c r="G107">
        <v>318</v>
      </c>
      <c r="H107">
        <v>88855981</v>
      </c>
      <c r="I107">
        <v>39963</v>
      </c>
      <c r="J107">
        <v>0.93240549614661805</v>
      </c>
      <c r="K107">
        <v>242.46951529138099</v>
      </c>
      <c r="L107">
        <v>67438513</v>
      </c>
      <c r="M107">
        <v>17369160</v>
      </c>
      <c r="N107">
        <v>46957767</v>
      </c>
      <c r="O107">
        <v>46588</v>
      </c>
      <c r="P107">
        <v>9048</v>
      </c>
      <c r="Q107">
        <v>1.82736455947843</v>
      </c>
      <c r="R107">
        <v>51.9520046234598</v>
      </c>
      <c r="S107">
        <v>1057203738</v>
      </c>
      <c r="T107">
        <v>344.16256617506002</v>
      </c>
      <c r="U107">
        <v>32.234504248389698</v>
      </c>
      <c r="V107">
        <v>19.781905808202598</v>
      </c>
      <c r="W107">
        <v>14.938352460778299</v>
      </c>
      <c r="X107">
        <v>12103.7794971126</v>
      </c>
      <c r="Y107">
        <v>20.298191443101899</v>
      </c>
      <c r="Z107">
        <v>689.15473799646497</v>
      </c>
      <c r="AA107">
        <v>7.1369700258073498</v>
      </c>
    </row>
    <row r="108" spans="1:27" x14ac:dyDescent="0.35">
      <c r="A108" s="1">
        <v>44812</v>
      </c>
      <c r="B108" t="str">
        <f>_xlfn.XLOOKUP(Table1[[#This Row],[location]],Table8[Location],Table8[Continent])</f>
        <v>North America</v>
      </c>
      <c r="C108" s="19" t="s">
        <v>32</v>
      </c>
      <c r="D108">
        <v>5515989</v>
      </c>
      <c r="E108">
        <v>6846</v>
      </c>
      <c r="F108">
        <v>374416</v>
      </c>
      <c r="G108">
        <v>368</v>
      </c>
      <c r="H108">
        <v>96525478</v>
      </c>
      <c r="I108">
        <v>75583</v>
      </c>
      <c r="J108">
        <v>0.70709607616111103</v>
      </c>
      <c r="K108">
        <v>234.47142172040699</v>
      </c>
      <c r="L108">
        <v>6579060</v>
      </c>
      <c r="M108">
        <v>2599392</v>
      </c>
      <c r="N108">
        <v>26740595</v>
      </c>
      <c r="O108">
        <v>88682</v>
      </c>
      <c r="P108">
        <v>10068</v>
      </c>
      <c r="Q108">
        <v>1.34239937978609</v>
      </c>
      <c r="R108">
        <v>94.309431008550206</v>
      </c>
      <c r="S108">
        <v>540309946</v>
      </c>
      <c r="T108">
        <v>819.61038708254603</v>
      </c>
      <c r="U108">
        <v>45.477790618053497</v>
      </c>
      <c r="V108">
        <v>12.041402209301101</v>
      </c>
      <c r="W108">
        <v>4.17824540364012</v>
      </c>
      <c r="X108">
        <v>15854.7567352072</v>
      </c>
      <c r="Y108">
        <v>11.1323032230764</v>
      </c>
      <c r="Z108">
        <v>544.22979519296496</v>
      </c>
      <c r="AA108">
        <v>16.897341195488199</v>
      </c>
    </row>
    <row r="109" spans="1:27" x14ac:dyDescent="0.35">
      <c r="A109" s="1">
        <v>44559</v>
      </c>
      <c r="B109" t="str">
        <f>_xlfn.XLOOKUP(Table1[[#This Row],[location]],Table8[Location],Table8[Continent])</f>
        <v>Europe</v>
      </c>
      <c r="C109" s="19" t="s">
        <v>33</v>
      </c>
      <c r="D109">
        <v>2121690</v>
      </c>
      <c r="E109">
        <v>2307</v>
      </c>
      <c r="F109">
        <v>91074</v>
      </c>
      <c r="G109">
        <v>605</v>
      </c>
      <c r="H109">
        <v>63650207</v>
      </c>
      <c r="I109">
        <v>7750</v>
      </c>
      <c r="J109">
        <v>0.89558318999118103</v>
      </c>
      <c r="K109">
        <v>130.810138645336</v>
      </c>
      <c r="L109">
        <v>23727749</v>
      </c>
      <c r="M109">
        <v>52777272</v>
      </c>
      <c r="N109">
        <v>58407554</v>
      </c>
      <c r="O109">
        <v>8058</v>
      </c>
      <c r="P109">
        <v>17909</v>
      </c>
      <c r="Q109">
        <v>1.0779244946884701</v>
      </c>
      <c r="R109">
        <v>83.903661159403597</v>
      </c>
      <c r="S109">
        <v>1214137919</v>
      </c>
      <c r="T109">
        <v>599.125308900302</v>
      </c>
      <c r="U109">
        <v>32.472024001659499</v>
      </c>
      <c r="V109">
        <v>13.131857206279699</v>
      </c>
      <c r="W109">
        <v>8.6524505015781195</v>
      </c>
      <c r="X109">
        <v>47286.821348171397</v>
      </c>
      <c r="Y109">
        <v>17.342794781828399</v>
      </c>
      <c r="Z109">
        <v>190.14281216799699</v>
      </c>
      <c r="AA109">
        <v>19.989646512388902</v>
      </c>
    </row>
    <row r="110" spans="1:27" x14ac:dyDescent="0.35">
      <c r="A110" s="1">
        <v>44552</v>
      </c>
      <c r="B110" t="str">
        <f>_xlfn.XLOOKUP(Table1[[#This Row],[location]],Table8[Location],Table8[Continent])</f>
        <v>Asia</v>
      </c>
      <c r="C110" s="19" t="s">
        <v>39</v>
      </c>
      <c r="D110">
        <v>491234</v>
      </c>
      <c r="E110">
        <v>1228</v>
      </c>
      <c r="F110">
        <v>175037</v>
      </c>
      <c r="G110">
        <v>994</v>
      </c>
      <c r="H110">
        <v>30882</v>
      </c>
      <c r="I110">
        <v>94929</v>
      </c>
      <c r="J110">
        <v>0.23647371736630601</v>
      </c>
      <c r="K110">
        <v>460.80079982871803</v>
      </c>
      <c r="L110">
        <v>55563635</v>
      </c>
      <c r="M110">
        <v>7553975</v>
      </c>
      <c r="N110">
        <v>52847954</v>
      </c>
      <c r="O110">
        <v>88388</v>
      </c>
      <c r="P110">
        <v>1416</v>
      </c>
      <c r="Q110">
        <v>1.31889232902314</v>
      </c>
      <c r="R110">
        <v>63.974854626467803</v>
      </c>
      <c r="S110">
        <v>432676252</v>
      </c>
      <c r="T110">
        <v>18.532540322911299</v>
      </c>
      <c r="U110">
        <v>33.314462536461498</v>
      </c>
      <c r="V110">
        <v>23.121972046442298</v>
      </c>
      <c r="W110">
        <v>16.980284915455901</v>
      </c>
      <c r="X110">
        <v>4877.6381458239803</v>
      </c>
      <c r="Y110">
        <v>43.8443647252194</v>
      </c>
      <c r="Z110">
        <v>283.23043007252301</v>
      </c>
      <c r="AA110">
        <v>6.9319160575963199</v>
      </c>
    </row>
    <row r="111" spans="1:27" x14ac:dyDescent="0.35">
      <c r="A111" s="1">
        <v>44812</v>
      </c>
      <c r="B111" t="str">
        <f>_xlfn.XLOOKUP(Table1[[#This Row],[location]],Table8[Location],Table8[Continent])</f>
        <v>Europe</v>
      </c>
      <c r="C111" s="19" t="s">
        <v>40</v>
      </c>
      <c r="D111">
        <v>9909709</v>
      </c>
      <c r="E111">
        <v>7226</v>
      </c>
      <c r="F111">
        <v>208606</v>
      </c>
      <c r="G111">
        <v>559</v>
      </c>
      <c r="H111">
        <v>36230950</v>
      </c>
      <c r="I111">
        <v>22463</v>
      </c>
      <c r="J111">
        <v>0.34542020017679798</v>
      </c>
      <c r="K111">
        <v>208.89616634912801</v>
      </c>
      <c r="L111">
        <v>58328414</v>
      </c>
      <c r="M111">
        <v>37304643</v>
      </c>
      <c r="N111">
        <v>49582921</v>
      </c>
      <c r="O111">
        <v>79654</v>
      </c>
      <c r="P111">
        <v>1794</v>
      </c>
      <c r="Q111">
        <v>1.3476749697744901</v>
      </c>
      <c r="R111">
        <v>18.548863757359701</v>
      </c>
      <c r="S111">
        <v>608323891</v>
      </c>
      <c r="T111">
        <v>78.040919556675703</v>
      </c>
      <c r="U111">
        <v>37.765249680272298</v>
      </c>
      <c r="V111">
        <v>20.0513458926719</v>
      </c>
      <c r="W111">
        <v>9.9024852181993008</v>
      </c>
      <c r="X111">
        <v>47489.729769847399</v>
      </c>
      <c r="Y111">
        <v>47.0848961710252</v>
      </c>
      <c r="Z111">
        <v>582.45689204873997</v>
      </c>
      <c r="AA111">
        <v>14.6543806227531</v>
      </c>
    </row>
    <row r="112" spans="1:27" x14ac:dyDescent="0.35">
      <c r="A112" s="1">
        <v>44001</v>
      </c>
      <c r="B112" t="str">
        <f>_xlfn.XLOOKUP(Table1[[#This Row],[location]],Table8[Location],Table8[Continent])</f>
        <v>North America</v>
      </c>
      <c r="C112" s="19" t="s">
        <v>32</v>
      </c>
      <c r="D112">
        <v>5401218</v>
      </c>
      <c r="E112">
        <v>5590</v>
      </c>
      <c r="F112">
        <v>882</v>
      </c>
      <c r="G112">
        <v>702</v>
      </c>
      <c r="H112">
        <v>95218006</v>
      </c>
      <c r="I112">
        <v>74935</v>
      </c>
      <c r="J112">
        <v>0.75293006600486101</v>
      </c>
      <c r="K112">
        <v>432.05789809819203</v>
      </c>
      <c r="L112">
        <v>56251714</v>
      </c>
      <c r="M112">
        <v>64816068</v>
      </c>
      <c r="N112">
        <v>20202703</v>
      </c>
      <c r="O112">
        <v>36742</v>
      </c>
      <c r="P112">
        <v>2720</v>
      </c>
      <c r="Q112">
        <v>1.83204165694501</v>
      </c>
      <c r="R112">
        <v>86.959709852698396</v>
      </c>
      <c r="S112">
        <v>503771546</v>
      </c>
      <c r="T112">
        <v>755.11316385779503</v>
      </c>
      <c r="U112">
        <v>23.695100122308201</v>
      </c>
      <c r="V112">
        <v>5.4571153900758302</v>
      </c>
      <c r="W112">
        <v>13.619356192362901</v>
      </c>
      <c r="X112">
        <v>22697.474409570201</v>
      </c>
      <c r="Y112">
        <v>44.334344658419703</v>
      </c>
      <c r="Z112">
        <v>662.40854206653205</v>
      </c>
      <c r="AA112">
        <v>4.2509046398731201</v>
      </c>
    </row>
    <row r="113" spans="1:27" x14ac:dyDescent="0.35">
      <c r="A113" s="1">
        <v>44140</v>
      </c>
      <c r="B113" t="str">
        <f>_xlfn.XLOOKUP(Table1[[#This Row],[location]],Table8[Location],Table8[Continent])</f>
        <v>South America</v>
      </c>
      <c r="C113" s="19" t="s">
        <v>36</v>
      </c>
      <c r="D113">
        <v>6914550</v>
      </c>
      <c r="E113">
        <v>6919</v>
      </c>
      <c r="F113">
        <v>413440</v>
      </c>
      <c r="G113">
        <v>461</v>
      </c>
      <c r="H113">
        <v>9676864</v>
      </c>
      <c r="I113">
        <v>58792</v>
      </c>
      <c r="J113">
        <v>0.424561238206557</v>
      </c>
      <c r="K113">
        <v>54.831914816720897</v>
      </c>
      <c r="L113">
        <v>23011815</v>
      </c>
      <c r="M113">
        <v>20762982</v>
      </c>
      <c r="N113">
        <v>66826212</v>
      </c>
      <c r="O113">
        <v>72195</v>
      </c>
      <c r="P113">
        <v>6826</v>
      </c>
      <c r="Q113">
        <v>2.35612071130112</v>
      </c>
      <c r="R113">
        <v>75.477539113671895</v>
      </c>
      <c r="S113">
        <v>596386175</v>
      </c>
      <c r="T113">
        <v>452.06251168934199</v>
      </c>
      <c r="U113">
        <v>24.703855301188401</v>
      </c>
      <c r="V113">
        <v>21.241775154460701</v>
      </c>
      <c r="W113">
        <v>4.6376842752995904</v>
      </c>
      <c r="X113">
        <v>25691.921266600999</v>
      </c>
      <c r="Y113">
        <v>14.3673805677311</v>
      </c>
      <c r="Z113">
        <v>693.66093218353103</v>
      </c>
      <c r="AA113">
        <v>15.1062067875993</v>
      </c>
    </row>
    <row r="114" spans="1:27" x14ac:dyDescent="0.35">
      <c r="A114" s="1">
        <v>44319</v>
      </c>
      <c r="B114" t="str">
        <f>_xlfn.XLOOKUP(Table1[[#This Row],[location]],Table8[Location],Table8[Continent])</f>
        <v>South America</v>
      </c>
      <c r="C114" s="19" t="s">
        <v>36</v>
      </c>
      <c r="D114">
        <v>6167294</v>
      </c>
      <c r="E114">
        <v>5585</v>
      </c>
      <c r="F114">
        <v>367371</v>
      </c>
      <c r="G114">
        <v>11</v>
      </c>
      <c r="H114">
        <v>98151586</v>
      </c>
      <c r="I114">
        <v>13686</v>
      </c>
      <c r="J114">
        <v>0.83732743382451702</v>
      </c>
      <c r="K114">
        <v>159.43864210308999</v>
      </c>
      <c r="L114">
        <v>54903234</v>
      </c>
      <c r="M114">
        <v>39445174</v>
      </c>
      <c r="N114">
        <v>62761470</v>
      </c>
      <c r="O114">
        <v>56980</v>
      </c>
      <c r="P114">
        <v>6795</v>
      </c>
      <c r="Q114">
        <v>0.64117297889587699</v>
      </c>
      <c r="R114">
        <v>26.684776354748301</v>
      </c>
      <c r="S114">
        <v>781397694</v>
      </c>
      <c r="T114">
        <v>411.45271382610503</v>
      </c>
      <c r="U114">
        <v>43.707132416817203</v>
      </c>
      <c r="V114">
        <v>24.798878487007102</v>
      </c>
      <c r="W114">
        <v>16.209781578128801</v>
      </c>
      <c r="X114">
        <v>28982.906793780101</v>
      </c>
      <c r="Y114">
        <v>19.392275683562001</v>
      </c>
      <c r="Z114">
        <v>480.68116874124303</v>
      </c>
      <c r="AA114">
        <v>9.1861760496459404</v>
      </c>
    </row>
    <row r="115" spans="1:27" x14ac:dyDescent="0.35">
      <c r="A115" s="1">
        <v>44473</v>
      </c>
      <c r="B115" t="str">
        <f>_xlfn.XLOOKUP(Table1[[#This Row],[location]],Table8[Location],Table8[Continent])</f>
        <v>Europe</v>
      </c>
      <c r="C115" s="19" t="s">
        <v>40</v>
      </c>
      <c r="D115">
        <v>9286029</v>
      </c>
      <c r="E115">
        <v>9227</v>
      </c>
      <c r="F115">
        <v>254822</v>
      </c>
      <c r="G115">
        <v>155</v>
      </c>
      <c r="H115">
        <v>12758810</v>
      </c>
      <c r="I115">
        <v>63528</v>
      </c>
      <c r="J115">
        <v>0.87763887158777498</v>
      </c>
      <c r="K115">
        <v>88.165426884019993</v>
      </c>
      <c r="L115">
        <v>23060832</v>
      </c>
      <c r="M115">
        <v>10717380</v>
      </c>
      <c r="N115">
        <v>63010050</v>
      </c>
      <c r="O115">
        <v>70377</v>
      </c>
      <c r="P115">
        <v>5076</v>
      </c>
      <c r="Q115">
        <v>2.4067071857672402</v>
      </c>
      <c r="R115">
        <v>80.508916339585596</v>
      </c>
      <c r="S115">
        <v>289828503</v>
      </c>
      <c r="T115">
        <v>154.368912353849</v>
      </c>
      <c r="U115">
        <v>28.202563374186401</v>
      </c>
      <c r="V115">
        <v>23.795354827356402</v>
      </c>
      <c r="W115">
        <v>4.7079133289331097</v>
      </c>
      <c r="X115">
        <v>25121.541742928301</v>
      </c>
      <c r="Y115">
        <v>48.746691226688696</v>
      </c>
      <c r="Z115">
        <v>474.23394163117899</v>
      </c>
      <c r="AA115">
        <v>12.500808115272401</v>
      </c>
    </row>
    <row r="116" spans="1:27" x14ac:dyDescent="0.35">
      <c r="A116" s="1">
        <v>44146</v>
      </c>
      <c r="B116" t="str">
        <f>_xlfn.XLOOKUP(Table1[[#This Row],[location]],Table8[Location],Table8[Continent])</f>
        <v>North America</v>
      </c>
      <c r="C116" s="19" t="s">
        <v>34</v>
      </c>
      <c r="D116">
        <v>6906726</v>
      </c>
      <c r="E116">
        <v>6046</v>
      </c>
      <c r="F116">
        <v>125865</v>
      </c>
      <c r="G116">
        <v>683</v>
      </c>
      <c r="H116">
        <v>68508569</v>
      </c>
      <c r="I116">
        <v>99811</v>
      </c>
      <c r="J116">
        <v>0.29972948472092398</v>
      </c>
      <c r="K116">
        <v>204.205393924096</v>
      </c>
      <c r="L116">
        <v>90322035</v>
      </c>
      <c r="M116">
        <v>75574224</v>
      </c>
      <c r="N116">
        <v>58194082</v>
      </c>
      <c r="O116">
        <v>18335</v>
      </c>
      <c r="P116">
        <v>15462</v>
      </c>
      <c r="Q116">
        <v>2.3204025671240598</v>
      </c>
      <c r="R116">
        <v>87.715133803184798</v>
      </c>
      <c r="S116">
        <v>618020460</v>
      </c>
      <c r="T116">
        <v>165.745408021657</v>
      </c>
      <c r="U116">
        <v>40.540907867853598</v>
      </c>
      <c r="V116">
        <v>21.719117989921699</v>
      </c>
      <c r="W116">
        <v>17.645929326546799</v>
      </c>
      <c r="X116">
        <v>59043.463868287698</v>
      </c>
      <c r="Y116">
        <v>16.192615533383801</v>
      </c>
      <c r="Z116">
        <v>578.94630900287405</v>
      </c>
      <c r="AA116">
        <v>5.5136519895303699</v>
      </c>
    </row>
    <row r="117" spans="1:27" x14ac:dyDescent="0.35">
      <c r="A117" s="1">
        <v>43973</v>
      </c>
      <c r="B117" t="str">
        <f>_xlfn.XLOOKUP(Table1[[#This Row],[location]],Table8[Location],Table8[Continent])</f>
        <v>Europe</v>
      </c>
      <c r="C117" s="19" t="s">
        <v>33</v>
      </c>
      <c r="D117">
        <v>5888794</v>
      </c>
      <c r="E117">
        <v>4945</v>
      </c>
      <c r="F117">
        <v>123745</v>
      </c>
      <c r="G117">
        <v>476</v>
      </c>
      <c r="H117">
        <v>48541668</v>
      </c>
      <c r="I117">
        <v>22787</v>
      </c>
      <c r="J117">
        <v>0.82345080818957295</v>
      </c>
      <c r="K117">
        <v>55.818343585439301</v>
      </c>
      <c r="L117">
        <v>77659066</v>
      </c>
      <c r="M117">
        <v>25625984</v>
      </c>
      <c r="N117">
        <v>43077972</v>
      </c>
      <c r="O117">
        <v>47351</v>
      </c>
      <c r="P117">
        <v>6369</v>
      </c>
      <c r="Q117">
        <v>0.73546460068577701</v>
      </c>
      <c r="R117">
        <v>69.822601242967096</v>
      </c>
      <c r="S117">
        <v>456282575</v>
      </c>
      <c r="T117">
        <v>799.77492559494101</v>
      </c>
      <c r="U117">
        <v>22.922809099316002</v>
      </c>
      <c r="V117">
        <v>17.583474946745302</v>
      </c>
      <c r="W117">
        <v>4.8122177631246901</v>
      </c>
      <c r="X117">
        <v>66278.723560621307</v>
      </c>
      <c r="Y117">
        <v>6.8929942297370097</v>
      </c>
      <c r="Z117">
        <v>644.405784463175</v>
      </c>
      <c r="AA117">
        <v>17.181477969454001</v>
      </c>
    </row>
    <row r="118" spans="1:27" x14ac:dyDescent="0.35">
      <c r="A118" s="1">
        <v>43844</v>
      </c>
      <c r="B118" t="str">
        <f>_xlfn.XLOOKUP(Table1[[#This Row],[location]],Table8[Location],Table8[Continent])</f>
        <v>South America</v>
      </c>
      <c r="C118" s="19" t="s">
        <v>36</v>
      </c>
      <c r="D118">
        <v>7558158</v>
      </c>
      <c r="E118">
        <v>7927</v>
      </c>
      <c r="F118">
        <v>424041</v>
      </c>
      <c r="G118">
        <v>938</v>
      </c>
      <c r="H118">
        <v>39767147</v>
      </c>
      <c r="I118">
        <v>14776</v>
      </c>
      <c r="J118">
        <v>0.15426427106515</v>
      </c>
      <c r="K118">
        <v>220.51740292280999</v>
      </c>
      <c r="L118">
        <v>61245332</v>
      </c>
      <c r="M118">
        <v>2839025</v>
      </c>
      <c r="N118">
        <v>26463139</v>
      </c>
      <c r="O118">
        <v>85841</v>
      </c>
      <c r="P118">
        <v>8544</v>
      </c>
      <c r="Q118">
        <v>0.86717006217066706</v>
      </c>
      <c r="R118">
        <v>10.0384150970528</v>
      </c>
      <c r="S118">
        <v>372308313</v>
      </c>
      <c r="T118">
        <v>830.72696262184002</v>
      </c>
      <c r="U118">
        <v>44.655399809540398</v>
      </c>
      <c r="V118">
        <v>10.5638424433052</v>
      </c>
      <c r="W118">
        <v>18.145176973884499</v>
      </c>
      <c r="X118">
        <v>38812.791796817</v>
      </c>
      <c r="Y118">
        <v>14.1047102155534</v>
      </c>
      <c r="Z118">
        <v>219.410046864794</v>
      </c>
      <c r="AA118">
        <v>4.29337085064454</v>
      </c>
    </row>
    <row r="119" spans="1:27" x14ac:dyDescent="0.35">
      <c r="A119" s="1">
        <v>44320</v>
      </c>
      <c r="B119" t="str">
        <f>_xlfn.XLOOKUP(Table1[[#This Row],[location]],Table8[Location],Table8[Continent])</f>
        <v>Europe</v>
      </c>
      <c r="C119" s="19" t="s">
        <v>40</v>
      </c>
      <c r="D119">
        <v>6510425</v>
      </c>
      <c r="E119">
        <v>7016</v>
      </c>
      <c r="F119">
        <v>463956</v>
      </c>
      <c r="G119">
        <v>400</v>
      </c>
      <c r="H119">
        <v>40359759</v>
      </c>
      <c r="I119">
        <v>95063</v>
      </c>
      <c r="J119">
        <v>0.33419671153684899</v>
      </c>
      <c r="K119">
        <v>176.935371724118</v>
      </c>
      <c r="L119">
        <v>74287423</v>
      </c>
      <c r="M119">
        <v>2306955</v>
      </c>
      <c r="N119">
        <v>29146687</v>
      </c>
      <c r="O119">
        <v>68960</v>
      </c>
      <c r="P119">
        <v>11423</v>
      </c>
      <c r="Q119">
        <v>1.12319120289384</v>
      </c>
      <c r="R119">
        <v>98.424684332979993</v>
      </c>
      <c r="S119">
        <v>282781247</v>
      </c>
      <c r="T119">
        <v>564.40251523234099</v>
      </c>
      <c r="U119">
        <v>49.646843327568703</v>
      </c>
      <c r="V119">
        <v>18.088612227601899</v>
      </c>
      <c r="W119">
        <v>9.1840878618615207</v>
      </c>
      <c r="X119">
        <v>41149.6164196108</v>
      </c>
      <c r="Y119">
        <v>48.198876271996802</v>
      </c>
      <c r="Z119">
        <v>617.88636168590494</v>
      </c>
      <c r="AA119">
        <v>18.643503374001099</v>
      </c>
    </row>
    <row r="120" spans="1:27" x14ac:dyDescent="0.35">
      <c r="A120" s="1">
        <v>44703</v>
      </c>
      <c r="B120" t="str">
        <f>_xlfn.XLOOKUP(Table1[[#This Row],[location]],Table8[Location],Table8[Continent])</f>
        <v>Europe</v>
      </c>
      <c r="C120" s="19" t="s">
        <v>35</v>
      </c>
      <c r="D120">
        <v>8511017</v>
      </c>
      <c r="E120">
        <v>7758</v>
      </c>
      <c r="F120">
        <v>28885</v>
      </c>
      <c r="G120">
        <v>807</v>
      </c>
      <c r="H120">
        <v>88704610</v>
      </c>
      <c r="I120">
        <v>57427</v>
      </c>
      <c r="J120">
        <v>0.51796495112138896</v>
      </c>
      <c r="K120">
        <v>111.657523637002</v>
      </c>
      <c r="L120">
        <v>10116815</v>
      </c>
      <c r="M120">
        <v>5942178</v>
      </c>
      <c r="N120">
        <v>16433681</v>
      </c>
      <c r="O120">
        <v>47501</v>
      </c>
      <c r="P120">
        <v>9619</v>
      </c>
      <c r="Q120">
        <v>1.61933208193038</v>
      </c>
      <c r="R120">
        <v>7.6000988965986203</v>
      </c>
      <c r="S120">
        <v>1046248245</v>
      </c>
      <c r="T120">
        <v>302.17653170762998</v>
      </c>
      <c r="U120">
        <v>31.210728356233499</v>
      </c>
      <c r="V120">
        <v>18.9118494175172</v>
      </c>
      <c r="W120">
        <v>13.617022440163201</v>
      </c>
      <c r="X120">
        <v>5863.3344529270198</v>
      </c>
      <c r="Y120">
        <v>20.793772524198999</v>
      </c>
      <c r="Z120">
        <v>339.18061240899902</v>
      </c>
      <c r="AA120">
        <v>2.16371898453143</v>
      </c>
    </row>
    <row r="121" spans="1:27" x14ac:dyDescent="0.35">
      <c r="A121" s="1">
        <v>44848</v>
      </c>
      <c r="B121" t="str">
        <f>_xlfn.XLOOKUP(Table1[[#This Row],[location]],Table8[Location],Table8[Continent])</f>
        <v>Europe</v>
      </c>
      <c r="C121" s="19" t="s">
        <v>37</v>
      </c>
      <c r="D121">
        <v>7887739</v>
      </c>
      <c r="E121">
        <v>5086</v>
      </c>
      <c r="F121">
        <v>171128</v>
      </c>
      <c r="G121">
        <v>176</v>
      </c>
      <c r="H121">
        <v>23712279</v>
      </c>
      <c r="I121">
        <v>61086</v>
      </c>
      <c r="J121">
        <v>0.226443762103892</v>
      </c>
      <c r="K121">
        <v>321.08970597515702</v>
      </c>
      <c r="L121">
        <v>52623444</v>
      </c>
      <c r="M121">
        <v>31694319</v>
      </c>
      <c r="N121">
        <v>27295543</v>
      </c>
      <c r="O121">
        <v>55877</v>
      </c>
      <c r="P121">
        <v>5826</v>
      </c>
      <c r="Q121">
        <v>0.76895239215722599</v>
      </c>
      <c r="R121">
        <v>65.447398815023305</v>
      </c>
      <c r="S121">
        <v>938212830</v>
      </c>
      <c r="T121">
        <v>933.37380850115096</v>
      </c>
      <c r="U121">
        <v>35.165903057446897</v>
      </c>
      <c r="V121">
        <v>10.6311632206134</v>
      </c>
      <c r="W121">
        <v>17.3913593778537</v>
      </c>
      <c r="X121">
        <v>50210.243056908999</v>
      </c>
      <c r="Y121">
        <v>46.6940969965002</v>
      </c>
      <c r="Z121">
        <v>368.63103464563898</v>
      </c>
      <c r="AA121">
        <v>6.4716494384825101</v>
      </c>
    </row>
    <row r="122" spans="1:27" x14ac:dyDescent="0.35">
      <c r="A122" s="1">
        <v>44398</v>
      </c>
      <c r="B122" t="str">
        <f>_xlfn.XLOOKUP(Table1[[#This Row],[location]],Table8[Location],Table8[Continent])</f>
        <v>Europe</v>
      </c>
      <c r="C122" s="19" t="s">
        <v>40</v>
      </c>
      <c r="D122">
        <v>769598</v>
      </c>
      <c r="E122">
        <v>9456</v>
      </c>
      <c r="F122">
        <v>396419</v>
      </c>
      <c r="G122">
        <v>340</v>
      </c>
      <c r="H122">
        <v>50889479</v>
      </c>
      <c r="I122">
        <v>63308</v>
      </c>
      <c r="J122">
        <v>0.57926782957519896</v>
      </c>
      <c r="K122">
        <v>475.45574407391598</v>
      </c>
      <c r="L122">
        <v>49037559</v>
      </c>
      <c r="M122">
        <v>42182225</v>
      </c>
      <c r="N122">
        <v>36428773</v>
      </c>
      <c r="O122">
        <v>14538</v>
      </c>
      <c r="P122">
        <v>2192</v>
      </c>
      <c r="Q122">
        <v>0.90066990654377399</v>
      </c>
      <c r="R122">
        <v>11.0525255205796</v>
      </c>
      <c r="S122">
        <v>897220570</v>
      </c>
      <c r="T122">
        <v>627.72276708527397</v>
      </c>
      <c r="U122">
        <v>33.281359395194002</v>
      </c>
      <c r="V122">
        <v>10.106592488168699</v>
      </c>
      <c r="W122">
        <v>3.17410415683963</v>
      </c>
      <c r="X122">
        <v>41302.8222345217</v>
      </c>
      <c r="Y122">
        <v>5.2041107215774396</v>
      </c>
      <c r="Z122">
        <v>154.39907541306101</v>
      </c>
      <c r="AA122">
        <v>11.695964455725401</v>
      </c>
    </row>
    <row r="123" spans="1:27" x14ac:dyDescent="0.35">
      <c r="A123" s="1">
        <v>44727</v>
      </c>
      <c r="B123" t="str">
        <f>_xlfn.XLOOKUP(Table1[[#This Row],[location]],Table8[Location],Table8[Continent])</f>
        <v>Asia</v>
      </c>
      <c r="C123" s="19" t="s">
        <v>30</v>
      </c>
      <c r="D123">
        <v>5292895</v>
      </c>
      <c r="E123">
        <v>7161</v>
      </c>
      <c r="F123">
        <v>191313</v>
      </c>
      <c r="G123">
        <v>56</v>
      </c>
      <c r="H123">
        <v>59369823</v>
      </c>
      <c r="I123">
        <v>15797</v>
      </c>
      <c r="J123">
        <v>0.57869507871764603</v>
      </c>
      <c r="K123">
        <v>103.55673677479299</v>
      </c>
      <c r="L123">
        <v>55070127</v>
      </c>
      <c r="M123">
        <v>79764425</v>
      </c>
      <c r="N123">
        <v>65540418</v>
      </c>
      <c r="O123">
        <v>3769</v>
      </c>
      <c r="P123">
        <v>19920</v>
      </c>
      <c r="Q123">
        <v>2.3053505878793499</v>
      </c>
      <c r="R123">
        <v>90.541335862082093</v>
      </c>
      <c r="S123">
        <v>481255193</v>
      </c>
      <c r="T123">
        <v>798.67569825727003</v>
      </c>
      <c r="U123">
        <v>46.825632459170698</v>
      </c>
      <c r="V123">
        <v>12.9384771818454</v>
      </c>
      <c r="W123">
        <v>7.5167837439071699</v>
      </c>
      <c r="X123">
        <v>4477.2221427244203</v>
      </c>
      <c r="Y123">
        <v>38.3027786106883</v>
      </c>
      <c r="Z123">
        <v>511.89453358778798</v>
      </c>
      <c r="AA123">
        <v>17.3109030901728</v>
      </c>
    </row>
    <row r="124" spans="1:27" x14ac:dyDescent="0.35">
      <c r="A124" s="1">
        <v>43961</v>
      </c>
      <c r="B124" t="str">
        <f>_xlfn.XLOOKUP(Table1[[#This Row],[location]],Table8[Location],Table8[Continent])</f>
        <v>Asia</v>
      </c>
      <c r="C124" s="19" t="s">
        <v>28</v>
      </c>
      <c r="D124">
        <v>7971379</v>
      </c>
      <c r="E124">
        <v>1884</v>
      </c>
      <c r="F124">
        <v>395460</v>
      </c>
      <c r="G124">
        <v>854</v>
      </c>
      <c r="H124">
        <v>81819290</v>
      </c>
      <c r="I124">
        <v>5302</v>
      </c>
      <c r="J124">
        <v>0.20690289485090499</v>
      </c>
      <c r="K124">
        <v>355.89541994922502</v>
      </c>
      <c r="L124">
        <v>12050999</v>
      </c>
      <c r="M124">
        <v>41983950</v>
      </c>
      <c r="N124">
        <v>13109186</v>
      </c>
      <c r="O124">
        <v>31586</v>
      </c>
      <c r="P124">
        <v>15250</v>
      </c>
      <c r="Q124">
        <v>0.718601261541851</v>
      </c>
      <c r="R124">
        <v>34.997768342237798</v>
      </c>
      <c r="S124">
        <v>922458702</v>
      </c>
      <c r="T124">
        <v>13.250091085333199</v>
      </c>
      <c r="U124">
        <v>20.298021130906299</v>
      </c>
      <c r="V124">
        <v>17.8229393806707</v>
      </c>
      <c r="W124">
        <v>18.441751461972899</v>
      </c>
      <c r="X124">
        <v>14691.3710279475</v>
      </c>
      <c r="Y124">
        <v>4.6671698640575601</v>
      </c>
      <c r="Z124">
        <v>165.394068274251</v>
      </c>
      <c r="AA124">
        <v>11.963472277863101</v>
      </c>
    </row>
    <row r="125" spans="1:27" x14ac:dyDescent="0.35">
      <c r="A125" s="1">
        <v>44523</v>
      </c>
      <c r="B125" t="str">
        <f>_xlfn.XLOOKUP(Table1[[#This Row],[location]],Table8[Location],Table8[Continent])</f>
        <v>Asia</v>
      </c>
      <c r="C125" s="19" t="s">
        <v>39</v>
      </c>
      <c r="D125">
        <v>3331068</v>
      </c>
      <c r="E125">
        <v>1809</v>
      </c>
      <c r="F125">
        <v>360466</v>
      </c>
      <c r="G125">
        <v>851</v>
      </c>
      <c r="H125">
        <v>42773387</v>
      </c>
      <c r="I125">
        <v>63172</v>
      </c>
      <c r="J125">
        <v>0.79564134488545601</v>
      </c>
      <c r="K125">
        <v>371.19044462837098</v>
      </c>
      <c r="L125">
        <v>5792427</v>
      </c>
      <c r="M125">
        <v>76756434</v>
      </c>
      <c r="N125">
        <v>22774106</v>
      </c>
      <c r="O125">
        <v>91983</v>
      </c>
      <c r="P125">
        <v>2320</v>
      </c>
      <c r="Q125">
        <v>1.29775653027867</v>
      </c>
      <c r="R125">
        <v>51.150302238780498</v>
      </c>
      <c r="S125">
        <v>1213043007</v>
      </c>
      <c r="T125">
        <v>455.81640486660598</v>
      </c>
      <c r="U125">
        <v>39.603779634915</v>
      </c>
      <c r="V125">
        <v>10.8612453856474</v>
      </c>
      <c r="W125">
        <v>9.5989930299418003</v>
      </c>
      <c r="X125">
        <v>14934.0960070868</v>
      </c>
      <c r="Y125">
        <v>9.8747862348142696</v>
      </c>
      <c r="Z125">
        <v>739.19492260179902</v>
      </c>
      <c r="AA125">
        <v>5.1061601185969501</v>
      </c>
    </row>
    <row r="126" spans="1:27" x14ac:dyDescent="0.35">
      <c r="A126" s="1">
        <v>43902</v>
      </c>
      <c r="B126" t="str">
        <f>_xlfn.XLOOKUP(Table1[[#This Row],[location]],Table8[Location],Table8[Continent])</f>
        <v>Europe</v>
      </c>
      <c r="C126" s="19" t="s">
        <v>33</v>
      </c>
      <c r="D126">
        <v>3256415</v>
      </c>
      <c r="E126">
        <v>3167</v>
      </c>
      <c r="F126">
        <v>330763</v>
      </c>
      <c r="G126">
        <v>447</v>
      </c>
      <c r="H126">
        <v>5133869</v>
      </c>
      <c r="I126">
        <v>38059</v>
      </c>
      <c r="J126">
        <v>0.63164448941149598</v>
      </c>
      <c r="K126">
        <v>249.06025821293099</v>
      </c>
      <c r="L126">
        <v>38895244</v>
      </c>
      <c r="M126">
        <v>38622689</v>
      </c>
      <c r="N126">
        <v>5805761</v>
      </c>
      <c r="O126">
        <v>85551</v>
      </c>
      <c r="P126">
        <v>16917</v>
      </c>
      <c r="Q126">
        <v>2.0260035553174101</v>
      </c>
      <c r="R126">
        <v>17.876158436400999</v>
      </c>
      <c r="S126">
        <v>501286265</v>
      </c>
      <c r="T126">
        <v>872.23959545675598</v>
      </c>
      <c r="U126">
        <v>39.571048184105898</v>
      </c>
      <c r="V126">
        <v>16.1133304435706</v>
      </c>
      <c r="W126">
        <v>15.0083907385596</v>
      </c>
      <c r="X126">
        <v>12796.7886840917</v>
      </c>
      <c r="Y126">
        <v>30.805112067255799</v>
      </c>
      <c r="Z126">
        <v>534.679214382434</v>
      </c>
      <c r="AA126">
        <v>17.321634343111999</v>
      </c>
    </row>
    <row r="127" spans="1:27" x14ac:dyDescent="0.35">
      <c r="A127" s="1">
        <v>44894</v>
      </c>
      <c r="B127" t="str">
        <f>_xlfn.XLOOKUP(Table1[[#This Row],[location]],Table8[Location],Table8[Continent])</f>
        <v>Europe</v>
      </c>
      <c r="C127" s="19" t="s">
        <v>33</v>
      </c>
      <c r="D127">
        <v>874371</v>
      </c>
      <c r="E127">
        <v>6352</v>
      </c>
      <c r="F127">
        <v>21584</v>
      </c>
      <c r="G127">
        <v>202</v>
      </c>
      <c r="H127">
        <v>92965205</v>
      </c>
      <c r="I127">
        <v>908</v>
      </c>
      <c r="J127">
        <v>0.31776050682495399</v>
      </c>
      <c r="K127">
        <v>448.83417305028303</v>
      </c>
      <c r="L127">
        <v>84468355</v>
      </c>
      <c r="M127">
        <v>62899564</v>
      </c>
      <c r="N127">
        <v>5758829</v>
      </c>
      <c r="O127">
        <v>67879</v>
      </c>
      <c r="P127">
        <v>9409</v>
      </c>
      <c r="Q127">
        <v>2.27716623378147</v>
      </c>
      <c r="R127">
        <v>54.656218978313703</v>
      </c>
      <c r="S127">
        <v>196743054</v>
      </c>
      <c r="T127">
        <v>344.85095040039403</v>
      </c>
      <c r="U127">
        <v>31.471550248938499</v>
      </c>
      <c r="V127">
        <v>22.984748037083602</v>
      </c>
      <c r="W127">
        <v>5.3802049546095398</v>
      </c>
      <c r="X127">
        <v>46446.570868971598</v>
      </c>
      <c r="Y127">
        <v>21.723908094966902</v>
      </c>
      <c r="Z127">
        <v>793.19729858273001</v>
      </c>
      <c r="AA127">
        <v>12.327080104662899</v>
      </c>
    </row>
    <row r="128" spans="1:27" x14ac:dyDescent="0.35">
      <c r="A128" s="1">
        <v>44689</v>
      </c>
      <c r="B128" t="str">
        <f>_xlfn.XLOOKUP(Table1[[#This Row],[location]],Table8[Location],Table8[Continent])</f>
        <v>Europe</v>
      </c>
      <c r="C128" s="19" t="s">
        <v>33</v>
      </c>
      <c r="D128">
        <v>5654237</v>
      </c>
      <c r="E128">
        <v>9009</v>
      </c>
      <c r="F128">
        <v>270665</v>
      </c>
      <c r="G128">
        <v>696</v>
      </c>
      <c r="H128">
        <v>8763127</v>
      </c>
      <c r="I128">
        <v>60252</v>
      </c>
      <c r="J128">
        <v>0.23218478347029101</v>
      </c>
      <c r="K128">
        <v>483.19503303241999</v>
      </c>
      <c r="L128">
        <v>67813854</v>
      </c>
      <c r="M128">
        <v>66115736</v>
      </c>
      <c r="N128">
        <v>6192373</v>
      </c>
      <c r="O128">
        <v>68922</v>
      </c>
      <c r="P128">
        <v>15529</v>
      </c>
      <c r="Q128">
        <v>1.1720851251933699</v>
      </c>
      <c r="R128">
        <v>93.883990523898902</v>
      </c>
      <c r="S128">
        <v>257854742</v>
      </c>
      <c r="T128">
        <v>729.28566510355802</v>
      </c>
      <c r="U128">
        <v>26.580009263510401</v>
      </c>
      <c r="V128">
        <v>10.9020064975849</v>
      </c>
      <c r="W128">
        <v>14.5323172239914</v>
      </c>
      <c r="X128">
        <v>65062.333459547997</v>
      </c>
      <c r="Y128">
        <v>33.3337126421916</v>
      </c>
      <c r="Z128">
        <v>271.95650684142299</v>
      </c>
      <c r="AA128">
        <v>5.4145924258648703</v>
      </c>
    </row>
    <row r="129" spans="1:27" x14ac:dyDescent="0.35">
      <c r="A129" s="1">
        <v>44282</v>
      </c>
      <c r="B129" t="str">
        <f>_xlfn.XLOOKUP(Table1[[#This Row],[location]],Table8[Location],Table8[Continent])</f>
        <v>South America</v>
      </c>
      <c r="C129" s="19" t="s">
        <v>36</v>
      </c>
      <c r="D129">
        <v>973548</v>
      </c>
      <c r="E129">
        <v>6056</v>
      </c>
      <c r="F129">
        <v>181089</v>
      </c>
      <c r="G129">
        <v>632</v>
      </c>
      <c r="H129">
        <v>41037858</v>
      </c>
      <c r="I129">
        <v>80659</v>
      </c>
      <c r="J129">
        <v>0.87875013883449304</v>
      </c>
      <c r="K129">
        <v>181.12322602692399</v>
      </c>
      <c r="L129">
        <v>64768712</v>
      </c>
      <c r="M129">
        <v>50604578</v>
      </c>
      <c r="N129">
        <v>63275252</v>
      </c>
      <c r="O129">
        <v>52219</v>
      </c>
      <c r="P129">
        <v>14795</v>
      </c>
      <c r="Q129">
        <v>0.82887501071513203</v>
      </c>
      <c r="R129">
        <v>90.1633070633156</v>
      </c>
      <c r="S129">
        <v>84255787</v>
      </c>
      <c r="T129">
        <v>661.09807687735895</v>
      </c>
      <c r="U129">
        <v>27.190480442451001</v>
      </c>
      <c r="V129">
        <v>24.319474722550201</v>
      </c>
      <c r="W129">
        <v>4.2437369239427296</v>
      </c>
      <c r="X129">
        <v>53645.297449726699</v>
      </c>
      <c r="Y129">
        <v>48.670314602333399</v>
      </c>
      <c r="Z129">
        <v>575.72039470594598</v>
      </c>
      <c r="AA129">
        <v>11.6750276771694</v>
      </c>
    </row>
    <row r="130" spans="1:27" x14ac:dyDescent="0.35">
      <c r="A130" s="1">
        <v>44200</v>
      </c>
      <c r="B130" t="str">
        <f>_xlfn.XLOOKUP(Table1[[#This Row],[location]],Table8[Location],Table8[Continent])</f>
        <v>North America</v>
      </c>
      <c r="C130" s="19" t="s">
        <v>34</v>
      </c>
      <c r="D130">
        <v>3344014</v>
      </c>
      <c r="E130">
        <v>2437</v>
      </c>
      <c r="F130">
        <v>295685</v>
      </c>
      <c r="G130">
        <v>737</v>
      </c>
      <c r="H130">
        <v>48706554</v>
      </c>
      <c r="I130">
        <v>12877</v>
      </c>
      <c r="J130">
        <v>0.83574224522465201</v>
      </c>
      <c r="K130">
        <v>325.51664900159301</v>
      </c>
      <c r="L130">
        <v>7025007</v>
      </c>
      <c r="M130">
        <v>62501588</v>
      </c>
      <c r="N130">
        <v>67631826</v>
      </c>
      <c r="O130">
        <v>35107</v>
      </c>
      <c r="P130">
        <v>11180</v>
      </c>
      <c r="Q130">
        <v>1.97402331819112</v>
      </c>
      <c r="R130">
        <v>6.3895920202235796</v>
      </c>
      <c r="S130">
        <v>796092803</v>
      </c>
      <c r="T130">
        <v>160.69618269075599</v>
      </c>
      <c r="U130">
        <v>44.013923636416699</v>
      </c>
      <c r="V130">
        <v>14.466959573464299</v>
      </c>
      <c r="W130">
        <v>15.1945273759993</v>
      </c>
      <c r="X130">
        <v>33938.770479760002</v>
      </c>
      <c r="Y130">
        <v>2.6356863361746301</v>
      </c>
      <c r="Z130">
        <v>775.10099182760996</v>
      </c>
      <c r="AA130">
        <v>13.830685971796701</v>
      </c>
    </row>
    <row r="131" spans="1:27" x14ac:dyDescent="0.35">
      <c r="A131" s="1">
        <v>44298</v>
      </c>
      <c r="B131" t="str">
        <f>_xlfn.XLOOKUP(Table1[[#This Row],[location]],Table8[Location],Table8[Continent])</f>
        <v>North America</v>
      </c>
      <c r="C131" s="19" t="s">
        <v>32</v>
      </c>
      <c r="D131">
        <v>7064746</v>
      </c>
      <c r="E131">
        <v>6468</v>
      </c>
      <c r="F131">
        <v>29063</v>
      </c>
      <c r="G131">
        <v>201</v>
      </c>
      <c r="H131">
        <v>7112905</v>
      </c>
      <c r="I131">
        <v>14239</v>
      </c>
      <c r="J131">
        <v>0.22976067485552601</v>
      </c>
      <c r="K131">
        <v>331.10630895005602</v>
      </c>
      <c r="L131">
        <v>18268068</v>
      </c>
      <c r="M131">
        <v>19441362</v>
      </c>
      <c r="N131">
        <v>49032171</v>
      </c>
      <c r="O131">
        <v>683</v>
      </c>
      <c r="P131">
        <v>15370</v>
      </c>
      <c r="Q131">
        <v>2.0451155173463502</v>
      </c>
      <c r="R131">
        <v>37.825850647433697</v>
      </c>
      <c r="S131">
        <v>22145891</v>
      </c>
      <c r="T131">
        <v>777.15478898186097</v>
      </c>
      <c r="U131">
        <v>21.983092891248699</v>
      </c>
      <c r="V131">
        <v>7.0181667529178702</v>
      </c>
      <c r="W131">
        <v>8.5046842245752305</v>
      </c>
      <c r="X131">
        <v>28879.539560929199</v>
      </c>
      <c r="Y131">
        <v>9.5813335977240595</v>
      </c>
      <c r="Z131">
        <v>309.004785018174</v>
      </c>
      <c r="AA131">
        <v>13.930021647082199</v>
      </c>
    </row>
    <row r="132" spans="1:27" x14ac:dyDescent="0.35">
      <c r="A132" s="1">
        <v>44445</v>
      </c>
      <c r="B132" t="str">
        <f>_xlfn.XLOOKUP(Table1[[#This Row],[location]],Table8[Location],Table8[Continent])</f>
        <v>Asia</v>
      </c>
      <c r="C132" s="19" t="s">
        <v>28</v>
      </c>
      <c r="D132">
        <v>9602083</v>
      </c>
      <c r="E132">
        <v>9080</v>
      </c>
      <c r="F132">
        <v>70268</v>
      </c>
      <c r="G132">
        <v>329</v>
      </c>
      <c r="H132">
        <v>97313216</v>
      </c>
      <c r="I132">
        <v>86971</v>
      </c>
      <c r="J132">
        <v>3.5605226516508701E-2</v>
      </c>
      <c r="K132">
        <v>201.817763126252</v>
      </c>
      <c r="L132">
        <v>73062196</v>
      </c>
      <c r="M132">
        <v>34450861</v>
      </c>
      <c r="N132">
        <v>46463885</v>
      </c>
      <c r="O132">
        <v>90987</v>
      </c>
      <c r="P132">
        <v>18363</v>
      </c>
      <c r="Q132">
        <v>2.4600668881210801</v>
      </c>
      <c r="R132">
        <v>26.743136304216598</v>
      </c>
      <c r="S132">
        <v>1369914036</v>
      </c>
      <c r="T132">
        <v>121.40152240966999</v>
      </c>
      <c r="U132">
        <v>36.914724388230702</v>
      </c>
      <c r="V132">
        <v>6.1007878745914699</v>
      </c>
      <c r="W132">
        <v>10.919410151205501</v>
      </c>
      <c r="X132">
        <v>27665.609266336302</v>
      </c>
      <c r="Y132">
        <v>32.011196126948597</v>
      </c>
      <c r="Z132">
        <v>167.42585394306499</v>
      </c>
      <c r="AA132">
        <v>14.7560875696353</v>
      </c>
    </row>
    <row r="133" spans="1:27" x14ac:dyDescent="0.35">
      <c r="A133" s="1">
        <v>44503</v>
      </c>
      <c r="B133" t="str">
        <f>_xlfn.XLOOKUP(Table1[[#This Row],[location]],Table8[Location],Table8[Continent])</f>
        <v>Europe</v>
      </c>
      <c r="C133" s="19" t="s">
        <v>40</v>
      </c>
      <c r="D133">
        <v>6216204</v>
      </c>
      <c r="E133">
        <v>5951</v>
      </c>
      <c r="F133">
        <v>256306</v>
      </c>
      <c r="G133">
        <v>362</v>
      </c>
      <c r="H133">
        <v>61763654</v>
      </c>
      <c r="I133">
        <v>27313</v>
      </c>
      <c r="J133">
        <v>0.80453259574312297</v>
      </c>
      <c r="K133">
        <v>158.395537247307</v>
      </c>
      <c r="L133">
        <v>57299300</v>
      </c>
      <c r="M133">
        <v>79165066</v>
      </c>
      <c r="N133">
        <v>43706416</v>
      </c>
      <c r="O133">
        <v>66590</v>
      </c>
      <c r="P133">
        <v>18460</v>
      </c>
      <c r="Q133">
        <v>0.77908370288680795</v>
      </c>
      <c r="R133">
        <v>48.136147711308801</v>
      </c>
      <c r="S133">
        <v>1360635023</v>
      </c>
      <c r="T133">
        <v>730.63495560622096</v>
      </c>
      <c r="U133">
        <v>29.205218089347898</v>
      </c>
      <c r="V133">
        <v>11.7734902859863</v>
      </c>
      <c r="W133">
        <v>5.8264230764399398</v>
      </c>
      <c r="X133">
        <v>42486.040081011903</v>
      </c>
      <c r="Y133">
        <v>44.826322509519898</v>
      </c>
      <c r="Z133">
        <v>543.78360370511803</v>
      </c>
      <c r="AA133">
        <v>18.019022723676802</v>
      </c>
    </row>
    <row r="134" spans="1:27" x14ac:dyDescent="0.35">
      <c r="A134" s="1">
        <v>44159</v>
      </c>
      <c r="B134" t="str">
        <f>_xlfn.XLOOKUP(Table1[[#This Row],[location]],Table8[Location],Table8[Continent])</f>
        <v>North America</v>
      </c>
      <c r="C134" s="19" t="s">
        <v>34</v>
      </c>
      <c r="D134">
        <v>5193542</v>
      </c>
      <c r="E134">
        <v>5276</v>
      </c>
      <c r="F134">
        <v>126218</v>
      </c>
      <c r="G134">
        <v>891</v>
      </c>
      <c r="H134">
        <v>13860696</v>
      </c>
      <c r="I134">
        <v>42103</v>
      </c>
      <c r="J134">
        <v>0.615508555265043</v>
      </c>
      <c r="K134">
        <v>466.87209911390602</v>
      </c>
      <c r="L134">
        <v>95140247</v>
      </c>
      <c r="M134">
        <v>42432700</v>
      </c>
      <c r="N134">
        <v>48768623</v>
      </c>
      <c r="O134">
        <v>61097</v>
      </c>
      <c r="P134">
        <v>11268</v>
      </c>
      <c r="Q134">
        <v>1.9188417653387</v>
      </c>
      <c r="R134">
        <v>83.372916233506899</v>
      </c>
      <c r="S134">
        <v>1144900846</v>
      </c>
      <c r="T134">
        <v>991.058653411303</v>
      </c>
      <c r="U134">
        <v>27.957434374049601</v>
      </c>
      <c r="V134">
        <v>10.1751791345974</v>
      </c>
      <c r="W134">
        <v>13.6734333014815</v>
      </c>
      <c r="X134">
        <v>25786.225467173001</v>
      </c>
      <c r="Y134">
        <v>39.882395502192402</v>
      </c>
      <c r="Z134">
        <v>356.26941673575101</v>
      </c>
      <c r="AA134">
        <v>16.671618934933299</v>
      </c>
    </row>
    <row r="135" spans="1:27" x14ac:dyDescent="0.35">
      <c r="A135" s="1">
        <v>44891</v>
      </c>
      <c r="B135" t="str">
        <f>_xlfn.XLOOKUP(Table1[[#This Row],[location]],Table8[Location],Table8[Continent])</f>
        <v>Europe</v>
      </c>
      <c r="C135" s="19" t="s">
        <v>37</v>
      </c>
      <c r="D135">
        <v>2959034</v>
      </c>
      <c r="E135">
        <v>8859</v>
      </c>
      <c r="F135">
        <v>380350</v>
      </c>
      <c r="G135">
        <v>453</v>
      </c>
      <c r="H135">
        <v>52363536</v>
      </c>
      <c r="I135">
        <v>48408</v>
      </c>
      <c r="J135">
        <v>0.100882028053459</v>
      </c>
      <c r="K135">
        <v>394.99077465633701</v>
      </c>
      <c r="L135">
        <v>6523058</v>
      </c>
      <c r="M135">
        <v>66923307</v>
      </c>
      <c r="N135">
        <v>41084600</v>
      </c>
      <c r="O135">
        <v>89131</v>
      </c>
      <c r="P135">
        <v>10136</v>
      </c>
      <c r="Q135">
        <v>1.33458507546931</v>
      </c>
      <c r="R135">
        <v>73.885178564943004</v>
      </c>
      <c r="S135">
        <v>574769172</v>
      </c>
      <c r="T135">
        <v>958.40161749364495</v>
      </c>
      <c r="U135">
        <v>35.172129965930999</v>
      </c>
      <c r="V135">
        <v>21.874266544065001</v>
      </c>
      <c r="W135">
        <v>8.7386496892765493</v>
      </c>
      <c r="X135">
        <v>16602.4160120214</v>
      </c>
      <c r="Y135">
        <v>23.2791242775033</v>
      </c>
      <c r="Z135">
        <v>291.14034359709001</v>
      </c>
      <c r="AA135">
        <v>12.5462430332304</v>
      </c>
    </row>
    <row r="136" spans="1:27" x14ac:dyDescent="0.35">
      <c r="A136" s="1">
        <v>44899</v>
      </c>
      <c r="B136" t="str">
        <f>_xlfn.XLOOKUP(Table1[[#This Row],[location]],Table8[Location],Table8[Continent])</f>
        <v>Asia</v>
      </c>
      <c r="C136" s="19" t="s">
        <v>28</v>
      </c>
      <c r="D136">
        <v>4574293</v>
      </c>
      <c r="E136">
        <v>7818</v>
      </c>
      <c r="F136">
        <v>458168</v>
      </c>
      <c r="G136">
        <v>355</v>
      </c>
      <c r="H136">
        <v>1038904</v>
      </c>
      <c r="I136">
        <v>83251</v>
      </c>
      <c r="J136">
        <v>0.58735820621889501</v>
      </c>
      <c r="K136">
        <v>57.232282987272001</v>
      </c>
      <c r="L136">
        <v>69512616</v>
      </c>
      <c r="M136">
        <v>11767690</v>
      </c>
      <c r="N136">
        <v>44476628</v>
      </c>
      <c r="O136">
        <v>63402</v>
      </c>
      <c r="P136">
        <v>11291</v>
      </c>
      <c r="Q136">
        <v>2.3292588751348999</v>
      </c>
      <c r="R136">
        <v>34.397819216384697</v>
      </c>
      <c r="S136">
        <v>940156084</v>
      </c>
      <c r="T136">
        <v>802.23932562643404</v>
      </c>
      <c r="U136">
        <v>46.935845188393003</v>
      </c>
      <c r="V136">
        <v>19.752768428339099</v>
      </c>
      <c r="W136">
        <v>9.5173751028390594</v>
      </c>
      <c r="X136">
        <v>42596.160553715199</v>
      </c>
      <c r="Y136">
        <v>37.273733754221801</v>
      </c>
      <c r="Z136">
        <v>795.51135552038704</v>
      </c>
      <c r="AA136">
        <v>1.61114270345152</v>
      </c>
    </row>
    <row r="137" spans="1:27" x14ac:dyDescent="0.35">
      <c r="A137" s="1">
        <v>43889</v>
      </c>
      <c r="B137" t="str">
        <f>_xlfn.XLOOKUP(Table1[[#This Row],[location]],Table8[Location],Table8[Continent])</f>
        <v>Asia</v>
      </c>
      <c r="C137" s="19" t="s">
        <v>30</v>
      </c>
      <c r="D137">
        <v>6706971</v>
      </c>
      <c r="E137">
        <v>4728</v>
      </c>
      <c r="F137">
        <v>224126</v>
      </c>
      <c r="G137">
        <v>215</v>
      </c>
      <c r="H137">
        <v>5635222</v>
      </c>
      <c r="I137">
        <v>88771</v>
      </c>
      <c r="J137">
        <v>0.45218268536169398</v>
      </c>
      <c r="K137">
        <v>59.942035792443498</v>
      </c>
      <c r="L137">
        <v>59889082</v>
      </c>
      <c r="M137">
        <v>47463675</v>
      </c>
      <c r="N137">
        <v>52246020</v>
      </c>
      <c r="O137">
        <v>85934</v>
      </c>
      <c r="P137">
        <v>6241</v>
      </c>
      <c r="Q137">
        <v>1.31566176866677</v>
      </c>
      <c r="R137">
        <v>38.266582956219601</v>
      </c>
      <c r="S137">
        <v>854930576</v>
      </c>
      <c r="T137">
        <v>539.17224998740505</v>
      </c>
      <c r="U137">
        <v>38.5427575711199</v>
      </c>
      <c r="V137">
        <v>22.690925737401098</v>
      </c>
      <c r="W137">
        <v>14.0872797242203</v>
      </c>
      <c r="X137">
        <v>27958.673526502502</v>
      </c>
      <c r="Y137">
        <v>10.4048780516571</v>
      </c>
      <c r="Z137">
        <v>627.87653527232396</v>
      </c>
      <c r="AA137">
        <v>15.240925002150099</v>
      </c>
    </row>
    <row r="138" spans="1:27" x14ac:dyDescent="0.35">
      <c r="A138" s="1">
        <v>44534</v>
      </c>
      <c r="B138" t="str">
        <f>_xlfn.XLOOKUP(Table1[[#This Row],[location]],Table8[Location],Table8[Continent])</f>
        <v>North America</v>
      </c>
      <c r="C138" s="19" t="s">
        <v>32</v>
      </c>
      <c r="D138">
        <v>43585</v>
      </c>
      <c r="E138">
        <v>2624</v>
      </c>
      <c r="F138">
        <v>170635</v>
      </c>
      <c r="G138">
        <v>971</v>
      </c>
      <c r="H138">
        <v>83491406</v>
      </c>
      <c r="I138">
        <v>91665</v>
      </c>
      <c r="J138">
        <v>0.77455032747369101</v>
      </c>
      <c r="K138">
        <v>461.27138442641302</v>
      </c>
      <c r="L138">
        <v>55914407</v>
      </c>
      <c r="M138">
        <v>34008282</v>
      </c>
      <c r="N138">
        <v>20619382</v>
      </c>
      <c r="O138">
        <v>23685</v>
      </c>
      <c r="P138">
        <v>12549</v>
      </c>
      <c r="Q138">
        <v>1.39192075112533</v>
      </c>
      <c r="R138">
        <v>65.425499200824007</v>
      </c>
      <c r="S138">
        <v>1151439810</v>
      </c>
      <c r="T138">
        <v>678.07633006253195</v>
      </c>
      <c r="U138">
        <v>43.658318832659702</v>
      </c>
      <c r="V138">
        <v>16.785069964237302</v>
      </c>
      <c r="W138">
        <v>6.0406482407833604</v>
      </c>
      <c r="X138">
        <v>1974.61321092453</v>
      </c>
      <c r="Y138">
        <v>0.68652957871458897</v>
      </c>
      <c r="Z138">
        <v>439.77624310870601</v>
      </c>
      <c r="AA138">
        <v>19.5242290303343</v>
      </c>
    </row>
    <row r="139" spans="1:27" x14ac:dyDescent="0.35">
      <c r="A139" s="1">
        <v>43953</v>
      </c>
      <c r="B139" t="str">
        <f>_xlfn.XLOOKUP(Table1[[#This Row],[location]],Table8[Location],Table8[Continent])</f>
        <v>Asia</v>
      </c>
      <c r="C139" s="19" t="s">
        <v>39</v>
      </c>
      <c r="D139">
        <v>2539448</v>
      </c>
      <c r="E139">
        <v>5738</v>
      </c>
      <c r="F139">
        <v>170824</v>
      </c>
      <c r="G139">
        <v>554</v>
      </c>
      <c r="H139">
        <v>83764253</v>
      </c>
      <c r="I139">
        <v>10534</v>
      </c>
      <c r="J139">
        <v>0.20908484215872999</v>
      </c>
      <c r="K139">
        <v>40.704882513462202</v>
      </c>
      <c r="L139">
        <v>75999026</v>
      </c>
      <c r="M139">
        <v>23340719</v>
      </c>
      <c r="N139">
        <v>16485207</v>
      </c>
      <c r="O139">
        <v>65884</v>
      </c>
      <c r="P139">
        <v>12021</v>
      </c>
      <c r="Q139">
        <v>0.753593196373468</v>
      </c>
      <c r="R139">
        <v>19.422516883264699</v>
      </c>
      <c r="S139">
        <v>1118803147</v>
      </c>
      <c r="T139">
        <v>730.827306440651</v>
      </c>
      <c r="U139">
        <v>38.020513377886402</v>
      </c>
      <c r="V139">
        <v>13.70914495181</v>
      </c>
      <c r="W139">
        <v>17.484151190728099</v>
      </c>
      <c r="X139">
        <v>2533.94683610744</v>
      </c>
      <c r="Y139">
        <v>28.500832516270702</v>
      </c>
      <c r="Z139">
        <v>135.00237816807601</v>
      </c>
      <c r="AA139">
        <v>6.80576580198343</v>
      </c>
    </row>
    <row r="140" spans="1:27" x14ac:dyDescent="0.35">
      <c r="A140" s="1">
        <v>44835</v>
      </c>
      <c r="B140" t="str">
        <f>_xlfn.XLOOKUP(Table1[[#This Row],[location]],Table8[Location],Table8[Continent])</f>
        <v>Europe</v>
      </c>
      <c r="C140" s="19" t="s">
        <v>35</v>
      </c>
      <c r="D140">
        <v>109556</v>
      </c>
      <c r="E140">
        <v>4232</v>
      </c>
      <c r="F140">
        <v>226305</v>
      </c>
      <c r="G140">
        <v>886</v>
      </c>
      <c r="H140">
        <v>90275486</v>
      </c>
      <c r="I140">
        <v>43060</v>
      </c>
      <c r="J140">
        <v>0.453156744305026</v>
      </c>
      <c r="K140">
        <v>344.21067312158198</v>
      </c>
      <c r="L140">
        <v>54913390</v>
      </c>
      <c r="M140">
        <v>43211109</v>
      </c>
      <c r="N140">
        <v>7297702</v>
      </c>
      <c r="O140">
        <v>94426</v>
      </c>
      <c r="P140">
        <v>4114</v>
      </c>
      <c r="Q140">
        <v>1.14187357018175</v>
      </c>
      <c r="R140">
        <v>10.2728020144491</v>
      </c>
      <c r="S140">
        <v>291631338</v>
      </c>
      <c r="T140">
        <v>18.3175090354563</v>
      </c>
      <c r="U140">
        <v>40.931473396182199</v>
      </c>
      <c r="V140">
        <v>10.4113585617147</v>
      </c>
      <c r="W140">
        <v>15.5678688947957</v>
      </c>
      <c r="X140">
        <v>19915.426169654798</v>
      </c>
      <c r="Y140">
        <v>40.662233549636099</v>
      </c>
      <c r="Z140">
        <v>234.13097425971199</v>
      </c>
      <c r="AA140">
        <v>12.531073720479201</v>
      </c>
    </row>
    <row r="141" spans="1:27" x14ac:dyDescent="0.35">
      <c r="A141" s="1">
        <v>44440</v>
      </c>
      <c r="B141" t="str">
        <f>_xlfn.XLOOKUP(Table1[[#This Row],[location]],Table8[Location],Table8[Continent])</f>
        <v>South America</v>
      </c>
      <c r="C141" s="19" t="s">
        <v>36</v>
      </c>
      <c r="D141">
        <v>1575557</v>
      </c>
      <c r="E141">
        <v>5793</v>
      </c>
      <c r="F141">
        <v>395783</v>
      </c>
      <c r="G141">
        <v>22</v>
      </c>
      <c r="H141">
        <v>61931813</v>
      </c>
      <c r="I141">
        <v>17189</v>
      </c>
      <c r="J141">
        <v>0.15624411425191601</v>
      </c>
      <c r="K141">
        <v>113.37912347220499</v>
      </c>
      <c r="L141">
        <v>21726243</v>
      </c>
      <c r="M141">
        <v>35383773</v>
      </c>
      <c r="N141">
        <v>18053543</v>
      </c>
      <c r="O141">
        <v>16362</v>
      </c>
      <c r="P141">
        <v>14347</v>
      </c>
      <c r="Q141">
        <v>1.30168094078456</v>
      </c>
      <c r="R141">
        <v>24.258846421092201</v>
      </c>
      <c r="S141">
        <v>851362468</v>
      </c>
      <c r="T141">
        <v>111.342558743426</v>
      </c>
      <c r="U141">
        <v>32.972229463798797</v>
      </c>
      <c r="V141">
        <v>16.6621766884649</v>
      </c>
      <c r="W141">
        <v>12.8214100533487</v>
      </c>
      <c r="X141">
        <v>36357.131765973601</v>
      </c>
      <c r="Y141">
        <v>21.672176969016199</v>
      </c>
      <c r="Z141">
        <v>309.14489769108297</v>
      </c>
      <c r="AA141">
        <v>15.6046655732559</v>
      </c>
    </row>
    <row r="142" spans="1:27" x14ac:dyDescent="0.35">
      <c r="A142" s="1">
        <v>44908</v>
      </c>
      <c r="B142" t="str">
        <f>_xlfn.XLOOKUP(Table1[[#This Row],[location]],Table8[Location],Table8[Continent])</f>
        <v>Asia</v>
      </c>
      <c r="C142" s="19" t="s">
        <v>30</v>
      </c>
      <c r="D142">
        <v>8306461</v>
      </c>
      <c r="E142">
        <v>4523</v>
      </c>
      <c r="F142">
        <v>409337</v>
      </c>
      <c r="G142">
        <v>154</v>
      </c>
      <c r="H142">
        <v>77081924</v>
      </c>
      <c r="I142">
        <v>86067</v>
      </c>
      <c r="J142">
        <v>0.95752722781084598</v>
      </c>
      <c r="K142">
        <v>17.592671370809299</v>
      </c>
      <c r="L142">
        <v>44988878</v>
      </c>
      <c r="M142">
        <v>2059838</v>
      </c>
      <c r="N142">
        <v>41075050</v>
      </c>
      <c r="O142">
        <v>99326</v>
      </c>
      <c r="P142">
        <v>2584</v>
      </c>
      <c r="Q142">
        <v>0.53501750875570098</v>
      </c>
      <c r="R142">
        <v>12.403243135242899</v>
      </c>
      <c r="S142">
        <v>340346501</v>
      </c>
      <c r="T142">
        <v>601.08854075807301</v>
      </c>
      <c r="U142">
        <v>47.779449056245497</v>
      </c>
      <c r="V142">
        <v>17.360495564722999</v>
      </c>
      <c r="W142">
        <v>5.1816621404016203</v>
      </c>
      <c r="X142">
        <v>25442.526029091201</v>
      </c>
      <c r="Y142">
        <v>28.462438522437601</v>
      </c>
      <c r="Z142">
        <v>441.03762109639899</v>
      </c>
      <c r="AA142">
        <v>13.142690609706399</v>
      </c>
    </row>
    <row r="143" spans="1:27" x14ac:dyDescent="0.35">
      <c r="A143" s="1">
        <v>44482</v>
      </c>
      <c r="B143" t="str">
        <f>_xlfn.XLOOKUP(Table1[[#This Row],[location]],Table8[Location],Table8[Continent])</f>
        <v>North America</v>
      </c>
      <c r="C143" s="19" t="s">
        <v>32</v>
      </c>
      <c r="D143">
        <v>2009021</v>
      </c>
      <c r="E143">
        <v>5571</v>
      </c>
      <c r="F143">
        <v>394890</v>
      </c>
      <c r="G143">
        <v>185</v>
      </c>
      <c r="H143">
        <v>31327650</v>
      </c>
      <c r="I143">
        <v>10967</v>
      </c>
      <c r="J143">
        <v>0.77873815692516402</v>
      </c>
      <c r="K143">
        <v>29.818773040044999</v>
      </c>
      <c r="L143">
        <v>99075692</v>
      </c>
      <c r="M143">
        <v>79421362</v>
      </c>
      <c r="N143">
        <v>15541997</v>
      </c>
      <c r="O143">
        <v>90561</v>
      </c>
      <c r="P143">
        <v>9740</v>
      </c>
      <c r="Q143">
        <v>1.37514893688565</v>
      </c>
      <c r="R143">
        <v>35.198424324732599</v>
      </c>
      <c r="S143">
        <v>1166926832</v>
      </c>
      <c r="T143">
        <v>16.469194741479999</v>
      </c>
      <c r="U143">
        <v>35.058170613174802</v>
      </c>
      <c r="V143">
        <v>12.858951274837301</v>
      </c>
      <c r="W143">
        <v>14.6808648048041</v>
      </c>
      <c r="X143">
        <v>2659.8055147410801</v>
      </c>
      <c r="Y143">
        <v>21.109059732022899</v>
      </c>
      <c r="Z143">
        <v>448.07488909547101</v>
      </c>
      <c r="AA143">
        <v>18.5284289863989</v>
      </c>
    </row>
    <row r="144" spans="1:27" x14ac:dyDescent="0.35">
      <c r="A144" s="1">
        <v>44086</v>
      </c>
      <c r="B144" t="str">
        <f>_xlfn.XLOOKUP(Table1[[#This Row],[location]],Table8[Location],Table8[Continent])</f>
        <v>Europe</v>
      </c>
      <c r="C144" s="19" t="s">
        <v>35</v>
      </c>
      <c r="D144">
        <v>1201482</v>
      </c>
      <c r="E144">
        <v>9010</v>
      </c>
      <c r="F144">
        <v>76411</v>
      </c>
      <c r="G144">
        <v>248</v>
      </c>
      <c r="H144">
        <v>15177259</v>
      </c>
      <c r="I144">
        <v>81991</v>
      </c>
      <c r="J144">
        <v>0.73672242650139597</v>
      </c>
      <c r="K144">
        <v>186.761051839781</v>
      </c>
      <c r="L144">
        <v>19870523</v>
      </c>
      <c r="M144">
        <v>79609260</v>
      </c>
      <c r="N144">
        <v>18183884</v>
      </c>
      <c r="O144">
        <v>503</v>
      </c>
      <c r="P144">
        <v>1488</v>
      </c>
      <c r="Q144">
        <v>1.1726371025346101</v>
      </c>
      <c r="R144">
        <v>93.756578405942605</v>
      </c>
      <c r="S144">
        <v>549017366</v>
      </c>
      <c r="T144">
        <v>909.81659426576198</v>
      </c>
      <c r="U144">
        <v>36.553240076802801</v>
      </c>
      <c r="V144">
        <v>23.731908436547702</v>
      </c>
      <c r="W144">
        <v>3.3076893255219399</v>
      </c>
      <c r="X144">
        <v>16397.471698973499</v>
      </c>
      <c r="Y144">
        <v>25.701894993601702</v>
      </c>
      <c r="Z144">
        <v>117.31335425629</v>
      </c>
      <c r="AA144">
        <v>9.9934592337066093</v>
      </c>
    </row>
    <row r="145" spans="1:27" x14ac:dyDescent="0.35">
      <c r="A145" s="1">
        <v>44414</v>
      </c>
      <c r="B145" t="str">
        <f>_xlfn.XLOOKUP(Table1[[#This Row],[location]],Table8[Location],Table8[Continent])</f>
        <v>Asia</v>
      </c>
      <c r="C145" s="19" t="s">
        <v>30</v>
      </c>
      <c r="D145">
        <v>542335</v>
      </c>
      <c r="E145">
        <v>9298</v>
      </c>
      <c r="F145">
        <v>109876</v>
      </c>
      <c r="G145">
        <v>748</v>
      </c>
      <c r="H145">
        <v>91529977</v>
      </c>
      <c r="I145">
        <v>65563</v>
      </c>
      <c r="J145">
        <v>0.69020666502080197</v>
      </c>
      <c r="K145">
        <v>38.794225844682302</v>
      </c>
      <c r="L145">
        <v>42825604</v>
      </c>
      <c r="M145">
        <v>7104494</v>
      </c>
      <c r="N145">
        <v>41582053</v>
      </c>
      <c r="O145">
        <v>41045</v>
      </c>
      <c r="P145">
        <v>13319</v>
      </c>
      <c r="Q145">
        <v>2.1076794716009801</v>
      </c>
      <c r="R145">
        <v>12.0299476025167</v>
      </c>
      <c r="S145">
        <v>51184792</v>
      </c>
      <c r="T145">
        <v>494.76608609282698</v>
      </c>
      <c r="U145">
        <v>35.748965097645403</v>
      </c>
      <c r="V145">
        <v>17.799091766990301</v>
      </c>
      <c r="W145">
        <v>16.674728626076998</v>
      </c>
      <c r="X145">
        <v>7652.9322985485096</v>
      </c>
      <c r="Y145">
        <v>44.2173131892458</v>
      </c>
      <c r="Z145">
        <v>760.34938901188195</v>
      </c>
      <c r="AA145">
        <v>11.1050887488655</v>
      </c>
    </row>
    <row r="146" spans="1:27" x14ac:dyDescent="0.35">
      <c r="A146" s="1">
        <v>44499</v>
      </c>
      <c r="B146" t="str">
        <f>_xlfn.XLOOKUP(Table1[[#This Row],[location]],Table8[Location],Table8[Continent])</f>
        <v>Europe</v>
      </c>
      <c r="C146" s="19" t="s">
        <v>33</v>
      </c>
      <c r="D146">
        <v>4270070</v>
      </c>
      <c r="E146">
        <v>2224</v>
      </c>
      <c r="F146">
        <v>459491</v>
      </c>
      <c r="G146">
        <v>804</v>
      </c>
      <c r="H146">
        <v>48928001</v>
      </c>
      <c r="I146">
        <v>8660</v>
      </c>
      <c r="J146">
        <v>0.42333644246638102</v>
      </c>
      <c r="K146">
        <v>298.31959996672703</v>
      </c>
      <c r="L146">
        <v>77695121</v>
      </c>
      <c r="M146">
        <v>72016897</v>
      </c>
      <c r="N146">
        <v>54427628</v>
      </c>
      <c r="O146">
        <v>13576</v>
      </c>
      <c r="P146">
        <v>227</v>
      </c>
      <c r="Q146">
        <v>0.71422522689158496</v>
      </c>
      <c r="R146">
        <v>81.832214360906605</v>
      </c>
      <c r="S146">
        <v>1003022530</v>
      </c>
      <c r="T146">
        <v>265.18940484907</v>
      </c>
      <c r="U146">
        <v>29.485670604947501</v>
      </c>
      <c r="V146">
        <v>21.749624012030601</v>
      </c>
      <c r="W146">
        <v>8.1645608457035603</v>
      </c>
      <c r="X146">
        <v>66455.608093937699</v>
      </c>
      <c r="Y146">
        <v>23.907005465136098</v>
      </c>
      <c r="Z146">
        <v>479.96502560695399</v>
      </c>
      <c r="AA146">
        <v>1.7266244169711999</v>
      </c>
    </row>
    <row r="147" spans="1:27" x14ac:dyDescent="0.35">
      <c r="A147" s="1">
        <v>44274</v>
      </c>
      <c r="B147" t="str">
        <f>_xlfn.XLOOKUP(Table1[[#This Row],[location]],Table8[Location],Table8[Continent])</f>
        <v>Europe</v>
      </c>
      <c r="C147" s="19" t="s">
        <v>35</v>
      </c>
      <c r="D147">
        <v>6700379</v>
      </c>
      <c r="E147">
        <v>8389</v>
      </c>
      <c r="F147">
        <v>198153</v>
      </c>
      <c r="G147">
        <v>133</v>
      </c>
      <c r="H147">
        <v>75771215</v>
      </c>
      <c r="I147">
        <v>90875</v>
      </c>
      <c r="J147">
        <v>0.92328241570314395</v>
      </c>
      <c r="K147">
        <v>323.62725568703701</v>
      </c>
      <c r="L147">
        <v>24930683</v>
      </c>
      <c r="M147">
        <v>12779294</v>
      </c>
      <c r="N147">
        <v>26451110</v>
      </c>
      <c r="O147">
        <v>33290</v>
      </c>
      <c r="P147">
        <v>5242</v>
      </c>
      <c r="Q147">
        <v>2.0204222538457799</v>
      </c>
      <c r="R147">
        <v>53.464803143815203</v>
      </c>
      <c r="S147">
        <v>13919102</v>
      </c>
      <c r="T147">
        <v>399.882957901623</v>
      </c>
      <c r="U147">
        <v>26.937153067975501</v>
      </c>
      <c r="V147">
        <v>17.407814947379102</v>
      </c>
      <c r="W147">
        <v>4.9925963590158799</v>
      </c>
      <c r="X147">
        <v>22585.551218368299</v>
      </c>
      <c r="Y147">
        <v>0.37377932342848502</v>
      </c>
      <c r="Z147">
        <v>113.809016889769</v>
      </c>
      <c r="AA147">
        <v>18.1042049317779</v>
      </c>
    </row>
    <row r="148" spans="1:27" x14ac:dyDescent="0.35">
      <c r="A148" s="1">
        <v>44436</v>
      </c>
      <c r="B148" t="str">
        <f>_xlfn.XLOOKUP(Table1[[#This Row],[location]],Table8[Location],Table8[Continent])</f>
        <v>Europe</v>
      </c>
      <c r="C148" s="19" t="s">
        <v>40</v>
      </c>
      <c r="D148">
        <v>3560920</v>
      </c>
      <c r="E148">
        <v>6091</v>
      </c>
      <c r="F148">
        <v>160212</v>
      </c>
      <c r="G148">
        <v>320</v>
      </c>
      <c r="H148">
        <v>92610426</v>
      </c>
      <c r="I148">
        <v>39823</v>
      </c>
      <c r="J148">
        <v>7.2917011927005296E-2</v>
      </c>
      <c r="K148">
        <v>186.73428599152399</v>
      </c>
      <c r="L148">
        <v>3555495</v>
      </c>
      <c r="M148">
        <v>59684489</v>
      </c>
      <c r="N148">
        <v>8641281</v>
      </c>
      <c r="O148">
        <v>60495</v>
      </c>
      <c r="P148">
        <v>13401</v>
      </c>
      <c r="Q148">
        <v>1.92802308655346</v>
      </c>
      <c r="R148">
        <v>63.290307650079697</v>
      </c>
      <c r="S148">
        <v>569540445</v>
      </c>
      <c r="T148">
        <v>852.26864653360201</v>
      </c>
      <c r="U148">
        <v>22.2150489234666</v>
      </c>
      <c r="V148">
        <v>11.330735706634</v>
      </c>
      <c r="W148">
        <v>5.7963122189553404</v>
      </c>
      <c r="X148">
        <v>2018.8796400892099</v>
      </c>
      <c r="Y148">
        <v>39.992432116857501</v>
      </c>
      <c r="Z148">
        <v>590.93463592288094</v>
      </c>
      <c r="AA148">
        <v>5.9833734256335296</v>
      </c>
    </row>
    <row r="149" spans="1:27" x14ac:dyDescent="0.35">
      <c r="A149" s="1">
        <v>44277</v>
      </c>
      <c r="B149" t="str">
        <f>_xlfn.XLOOKUP(Table1[[#This Row],[location]],Table8[Location],Table8[Continent])</f>
        <v>Europe</v>
      </c>
      <c r="C149" s="19" t="s">
        <v>35</v>
      </c>
      <c r="D149">
        <v>6860006</v>
      </c>
      <c r="E149">
        <v>8662</v>
      </c>
      <c r="F149">
        <v>140399</v>
      </c>
      <c r="G149">
        <v>389</v>
      </c>
      <c r="H149">
        <v>73877278</v>
      </c>
      <c r="I149">
        <v>55842</v>
      </c>
      <c r="J149">
        <v>0.80325907167895105</v>
      </c>
      <c r="K149">
        <v>371.43903785917502</v>
      </c>
      <c r="L149">
        <v>2211584</v>
      </c>
      <c r="M149">
        <v>38482133</v>
      </c>
      <c r="N149">
        <v>14201892</v>
      </c>
      <c r="O149">
        <v>11884</v>
      </c>
      <c r="P149">
        <v>14850</v>
      </c>
      <c r="Q149">
        <v>0.98356465556621098</v>
      </c>
      <c r="R149">
        <v>17.008236801808099</v>
      </c>
      <c r="S149">
        <v>827996960</v>
      </c>
      <c r="T149">
        <v>927.92094502647399</v>
      </c>
      <c r="U149">
        <v>41.545249460076398</v>
      </c>
      <c r="V149">
        <v>19.732383157573999</v>
      </c>
      <c r="W149">
        <v>19.373284774642801</v>
      </c>
      <c r="X149">
        <v>46578.864387010697</v>
      </c>
      <c r="Y149">
        <v>30.8858670701253</v>
      </c>
      <c r="Z149">
        <v>149.94605834223901</v>
      </c>
      <c r="AA149">
        <v>19.590000411590999</v>
      </c>
    </row>
    <row r="150" spans="1:27" x14ac:dyDescent="0.35">
      <c r="A150" s="1">
        <v>44779</v>
      </c>
      <c r="B150" t="str">
        <f>_xlfn.XLOOKUP(Table1[[#This Row],[location]],Table8[Location],Table8[Continent])</f>
        <v>North America</v>
      </c>
      <c r="C150" s="19" t="s">
        <v>32</v>
      </c>
      <c r="D150">
        <v>2484413</v>
      </c>
      <c r="E150">
        <v>6361</v>
      </c>
      <c r="F150">
        <v>463879</v>
      </c>
      <c r="G150">
        <v>433</v>
      </c>
      <c r="H150">
        <v>13316702</v>
      </c>
      <c r="I150">
        <v>9616</v>
      </c>
      <c r="J150">
        <v>0.21523273210573199</v>
      </c>
      <c r="K150">
        <v>245.021260084788</v>
      </c>
      <c r="L150">
        <v>49437970</v>
      </c>
      <c r="M150">
        <v>40916718</v>
      </c>
      <c r="N150">
        <v>58779389</v>
      </c>
      <c r="O150">
        <v>51660</v>
      </c>
      <c r="P150">
        <v>14094</v>
      </c>
      <c r="Q150">
        <v>0.666543336683594</v>
      </c>
      <c r="R150">
        <v>15.1373311471894</v>
      </c>
      <c r="S150">
        <v>1333895068</v>
      </c>
      <c r="T150">
        <v>125.072630672546</v>
      </c>
      <c r="U150">
        <v>28.678257895111098</v>
      </c>
      <c r="V150">
        <v>9.6050906176732909</v>
      </c>
      <c r="W150">
        <v>16.1551171034641</v>
      </c>
      <c r="X150">
        <v>17038.907895039301</v>
      </c>
      <c r="Y150">
        <v>36.5196668467797</v>
      </c>
      <c r="Z150">
        <v>604.81929741266094</v>
      </c>
      <c r="AA150">
        <v>4.8400208787903098</v>
      </c>
    </row>
    <row r="151" spans="1:27" x14ac:dyDescent="0.35">
      <c r="A151" s="1">
        <v>44407</v>
      </c>
      <c r="B151" t="str">
        <f>_xlfn.XLOOKUP(Table1[[#This Row],[location]],Table8[Location],Table8[Continent])</f>
        <v>Europe</v>
      </c>
      <c r="C151" s="19" t="s">
        <v>40</v>
      </c>
      <c r="D151">
        <v>2907360</v>
      </c>
      <c r="E151">
        <v>1948</v>
      </c>
      <c r="F151">
        <v>23331</v>
      </c>
      <c r="G151">
        <v>21</v>
      </c>
      <c r="H151">
        <v>56233827</v>
      </c>
      <c r="I151">
        <v>75976</v>
      </c>
      <c r="J151">
        <v>0.32402795563384801</v>
      </c>
      <c r="K151">
        <v>215.11425170104101</v>
      </c>
      <c r="L151">
        <v>24481878</v>
      </c>
      <c r="M151">
        <v>60817376</v>
      </c>
      <c r="N151">
        <v>59242838</v>
      </c>
      <c r="O151">
        <v>25205</v>
      </c>
      <c r="P151">
        <v>16177</v>
      </c>
      <c r="Q151">
        <v>2.1836668915113902</v>
      </c>
      <c r="R151">
        <v>16.274367681181001</v>
      </c>
      <c r="S151">
        <v>389921731</v>
      </c>
      <c r="T151">
        <v>780.18102761602097</v>
      </c>
      <c r="U151">
        <v>31.6759388958682</v>
      </c>
      <c r="V151">
        <v>16.932187299972099</v>
      </c>
      <c r="W151">
        <v>7.0438235467187997</v>
      </c>
      <c r="X151">
        <v>40104.801597139201</v>
      </c>
      <c r="Y151">
        <v>45.054360317032099</v>
      </c>
      <c r="Z151">
        <v>591.044736579443</v>
      </c>
      <c r="AA151">
        <v>5.8156578900884401</v>
      </c>
    </row>
    <row r="152" spans="1:27" x14ac:dyDescent="0.35">
      <c r="A152" s="1">
        <v>44925</v>
      </c>
      <c r="B152" t="str">
        <f>_xlfn.XLOOKUP(Table1[[#This Row],[location]],Table8[Location],Table8[Continent])</f>
        <v>Asia</v>
      </c>
      <c r="C152" s="19" t="s">
        <v>39</v>
      </c>
      <c r="D152">
        <v>5895544</v>
      </c>
      <c r="E152">
        <v>7094</v>
      </c>
      <c r="F152">
        <v>23004</v>
      </c>
      <c r="G152">
        <v>872</v>
      </c>
      <c r="H152">
        <v>14933920</v>
      </c>
      <c r="I152">
        <v>48738</v>
      </c>
      <c r="J152">
        <v>0.51942972896730799</v>
      </c>
      <c r="K152">
        <v>203.49404439506199</v>
      </c>
      <c r="L152">
        <v>13787289</v>
      </c>
      <c r="M152">
        <v>38354462</v>
      </c>
      <c r="N152">
        <v>57608537</v>
      </c>
      <c r="O152">
        <v>63739</v>
      </c>
      <c r="P152">
        <v>7315</v>
      </c>
      <c r="Q152">
        <v>0.99886008548982597</v>
      </c>
      <c r="R152">
        <v>66.706287639174704</v>
      </c>
      <c r="S152">
        <v>604968333</v>
      </c>
      <c r="T152">
        <v>582.44484703436501</v>
      </c>
      <c r="U152">
        <v>47.597844881786301</v>
      </c>
      <c r="V152">
        <v>13.047326860388001</v>
      </c>
      <c r="W152">
        <v>19.37892613887</v>
      </c>
      <c r="X152">
        <v>11401.436368054599</v>
      </c>
      <c r="Y152">
        <v>14.3107118115235</v>
      </c>
      <c r="Z152">
        <v>789.44621485030996</v>
      </c>
      <c r="AA152">
        <v>10.207887047647599</v>
      </c>
    </row>
    <row r="153" spans="1:27" x14ac:dyDescent="0.35">
      <c r="A153" s="1">
        <v>44008</v>
      </c>
      <c r="B153" t="str">
        <f>_xlfn.XLOOKUP(Table1[[#This Row],[location]],Table8[Location],Table8[Continent])</f>
        <v>Asia</v>
      </c>
      <c r="C153" s="19" t="s">
        <v>39</v>
      </c>
      <c r="D153">
        <v>5697469</v>
      </c>
      <c r="E153">
        <v>6318</v>
      </c>
      <c r="F153">
        <v>238441</v>
      </c>
      <c r="G153">
        <v>599</v>
      </c>
      <c r="H153">
        <v>29645421</v>
      </c>
      <c r="I153">
        <v>13107</v>
      </c>
      <c r="J153">
        <v>0.782655011055579</v>
      </c>
      <c r="K153">
        <v>215.55324367276799</v>
      </c>
      <c r="L153">
        <v>1493488</v>
      </c>
      <c r="M153">
        <v>40242449</v>
      </c>
      <c r="N153">
        <v>19213850</v>
      </c>
      <c r="O153">
        <v>32785</v>
      </c>
      <c r="P153">
        <v>15746</v>
      </c>
      <c r="Q153">
        <v>0.79112023941419596</v>
      </c>
      <c r="R153">
        <v>74.778826674172905</v>
      </c>
      <c r="S153">
        <v>1330913172</v>
      </c>
      <c r="T153">
        <v>589.64773008784096</v>
      </c>
      <c r="U153">
        <v>36.9934204823562</v>
      </c>
      <c r="V153">
        <v>7.9976973760873999</v>
      </c>
      <c r="W153">
        <v>5.3820004012632401</v>
      </c>
      <c r="X153">
        <v>68896.913223449999</v>
      </c>
      <c r="Y153">
        <v>25.1534960633482</v>
      </c>
      <c r="Z153">
        <v>339.42619330563201</v>
      </c>
      <c r="AA153">
        <v>13.549501458625301</v>
      </c>
    </row>
    <row r="154" spans="1:27" x14ac:dyDescent="0.35">
      <c r="A154" s="1">
        <v>44646</v>
      </c>
      <c r="B154" t="str">
        <f>_xlfn.XLOOKUP(Table1[[#This Row],[location]],Table8[Location],Table8[Continent])</f>
        <v>Asia</v>
      </c>
      <c r="C154" s="19" t="s">
        <v>28</v>
      </c>
      <c r="D154">
        <v>2235000</v>
      </c>
      <c r="E154">
        <v>3796</v>
      </c>
      <c r="F154">
        <v>381387</v>
      </c>
      <c r="G154">
        <v>664</v>
      </c>
      <c r="H154">
        <v>58586728</v>
      </c>
      <c r="I154">
        <v>61404</v>
      </c>
      <c r="J154">
        <v>0.83853490765373595</v>
      </c>
      <c r="K154">
        <v>483.94382496720903</v>
      </c>
      <c r="L154">
        <v>26087196</v>
      </c>
      <c r="M154">
        <v>25951078</v>
      </c>
      <c r="N154">
        <v>24809070</v>
      </c>
      <c r="O154">
        <v>1268</v>
      </c>
      <c r="P154">
        <v>12988</v>
      </c>
      <c r="Q154">
        <v>1.21807320382638</v>
      </c>
      <c r="R154">
        <v>92.024494449951902</v>
      </c>
      <c r="S154">
        <v>743434630</v>
      </c>
      <c r="T154">
        <v>781.65760067686801</v>
      </c>
      <c r="U154">
        <v>22.912341917118098</v>
      </c>
      <c r="V154">
        <v>13.2648115105578</v>
      </c>
      <c r="W154">
        <v>15.4699626023245</v>
      </c>
      <c r="X154">
        <v>67947.883873007901</v>
      </c>
      <c r="Y154">
        <v>30.124177467293901</v>
      </c>
      <c r="Z154">
        <v>201.029104089345</v>
      </c>
      <c r="AA154">
        <v>9.3726275474124403</v>
      </c>
    </row>
    <row r="155" spans="1:27" x14ac:dyDescent="0.35">
      <c r="A155" s="1">
        <v>44889</v>
      </c>
      <c r="B155" t="str">
        <f>_xlfn.XLOOKUP(Table1[[#This Row],[location]],Table8[Location],Table8[Continent])</f>
        <v>Europe</v>
      </c>
      <c r="C155" s="19" t="s">
        <v>37</v>
      </c>
      <c r="D155">
        <v>6908531</v>
      </c>
      <c r="E155">
        <v>234</v>
      </c>
      <c r="F155">
        <v>403708</v>
      </c>
      <c r="G155">
        <v>124</v>
      </c>
      <c r="H155">
        <v>74123247</v>
      </c>
      <c r="I155">
        <v>94182</v>
      </c>
      <c r="J155">
        <v>0.58373225016012398</v>
      </c>
      <c r="K155">
        <v>340.70353001921802</v>
      </c>
      <c r="L155">
        <v>36741434</v>
      </c>
      <c r="M155">
        <v>21673601</v>
      </c>
      <c r="N155">
        <v>65988840</v>
      </c>
      <c r="O155">
        <v>66712</v>
      </c>
      <c r="P155">
        <v>13198</v>
      </c>
      <c r="Q155">
        <v>1.3017656473181001</v>
      </c>
      <c r="R155">
        <v>39.819235266713498</v>
      </c>
      <c r="S155">
        <v>177139924</v>
      </c>
      <c r="T155">
        <v>230.61623991809699</v>
      </c>
      <c r="U155">
        <v>43.9883573847154</v>
      </c>
      <c r="V155">
        <v>11.2056165890817</v>
      </c>
      <c r="W155">
        <v>14.1645736564898</v>
      </c>
      <c r="X155">
        <v>46262.8512666311</v>
      </c>
      <c r="Y155">
        <v>17.269558224784099</v>
      </c>
      <c r="Z155">
        <v>164.308490851698</v>
      </c>
      <c r="AA155">
        <v>7.6845140999964299</v>
      </c>
    </row>
    <row r="156" spans="1:27" x14ac:dyDescent="0.35">
      <c r="A156" s="1">
        <v>43876</v>
      </c>
      <c r="B156" t="str">
        <f>_xlfn.XLOOKUP(Table1[[#This Row],[location]],Table8[Location],Table8[Continent])</f>
        <v>Asia</v>
      </c>
      <c r="C156" s="19" t="s">
        <v>30</v>
      </c>
      <c r="D156">
        <v>4322252</v>
      </c>
      <c r="E156">
        <v>9120</v>
      </c>
      <c r="F156">
        <v>448013</v>
      </c>
      <c r="G156">
        <v>78</v>
      </c>
      <c r="H156">
        <v>45231048</v>
      </c>
      <c r="I156">
        <v>91787</v>
      </c>
      <c r="J156">
        <v>0.40303548893468499</v>
      </c>
      <c r="K156">
        <v>157.60492358055001</v>
      </c>
      <c r="L156">
        <v>97556286</v>
      </c>
      <c r="M156">
        <v>24997447</v>
      </c>
      <c r="N156">
        <v>69518301</v>
      </c>
      <c r="O156">
        <v>18016</v>
      </c>
      <c r="P156">
        <v>698</v>
      </c>
      <c r="Q156">
        <v>1.1521759595601699</v>
      </c>
      <c r="R156">
        <v>46.196938410013999</v>
      </c>
      <c r="S156">
        <v>990910144</v>
      </c>
      <c r="T156">
        <v>535.73451829520798</v>
      </c>
      <c r="U156">
        <v>27.683917973283599</v>
      </c>
      <c r="V156">
        <v>7.2444416341684201</v>
      </c>
      <c r="W156">
        <v>16.9651051305548</v>
      </c>
      <c r="X156">
        <v>49796.980905722099</v>
      </c>
      <c r="Y156">
        <v>42.303357617690999</v>
      </c>
      <c r="Z156">
        <v>150.20824912123601</v>
      </c>
      <c r="AA156">
        <v>11.261652577137101</v>
      </c>
    </row>
    <row r="157" spans="1:27" x14ac:dyDescent="0.35">
      <c r="A157" s="1">
        <v>43970</v>
      </c>
      <c r="B157" t="str">
        <f>_xlfn.XLOOKUP(Table1[[#This Row],[location]],Table8[Location],Table8[Continent])</f>
        <v>Europe</v>
      </c>
      <c r="C157" s="19" t="s">
        <v>33</v>
      </c>
      <c r="D157">
        <v>5822184</v>
      </c>
      <c r="E157">
        <v>3607</v>
      </c>
      <c r="F157">
        <v>189167</v>
      </c>
      <c r="G157">
        <v>857</v>
      </c>
      <c r="H157">
        <v>50529818</v>
      </c>
      <c r="I157">
        <v>15954</v>
      </c>
      <c r="J157">
        <v>0.94650242140320995</v>
      </c>
      <c r="K157">
        <v>366.929935102782</v>
      </c>
      <c r="L157">
        <v>53902945</v>
      </c>
      <c r="M157">
        <v>14142110</v>
      </c>
      <c r="N157">
        <v>56834623</v>
      </c>
      <c r="O157">
        <v>61939</v>
      </c>
      <c r="P157">
        <v>437</v>
      </c>
      <c r="Q157">
        <v>2.4529622250138998</v>
      </c>
      <c r="R157">
        <v>46.959501599581202</v>
      </c>
      <c r="S157">
        <v>1374420833</v>
      </c>
      <c r="T157">
        <v>326.15908929630098</v>
      </c>
      <c r="U157">
        <v>36.581175279385398</v>
      </c>
      <c r="V157">
        <v>21.476564573197098</v>
      </c>
      <c r="W157">
        <v>9.4888782514445005</v>
      </c>
      <c r="X157">
        <v>30385.6434991239</v>
      </c>
      <c r="Y157">
        <v>34.878308994992899</v>
      </c>
      <c r="Z157">
        <v>667.23324134316795</v>
      </c>
      <c r="AA157">
        <v>19.207668042837899</v>
      </c>
    </row>
    <row r="158" spans="1:27" x14ac:dyDescent="0.35">
      <c r="A158" s="1">
        <v>43923</v>
      </c>
      <c r="B158" t="str">
        <f>_xlfn.XLOOKUP(Table1[[#This Row],[location]],Table8[Location],Table8[Continent])</f>
        <v>Asia</v>
      </c>
      <c r="C158" s="19" t="s">
        <v>39</v>
      </c>
      <c r="D158">
        <v>402690</v>
      </c>
      <c r="E158">
        <v>8043</v>
      </c>
      <c r="F158">
        <v>406965</v>
      </c>
      <c r="G158">
        <v>967</v>
      </c>
      <c r="H158">
        <v>39169490</v>
      </c>
      <c r="I158">
        <v>16943</v>
      </c>
      <c r="J158">
        <v>0.24652129583936799</v>
      </c>
      <c r="K158">
        <v>165.13369416145801</v>
      </c>
      <c r="L158">
        <v>65577682</v>
      </c>
      <c r="M158">
        <v>56968623</v>
      </c>
      <c r="N158">
        <v>16338528</v>
      </c>
      <c r="O158">
        <v>78281</v>
      </c>
      <c r="P158">
        <v>15995</v>
      </c>
      <c r="Q158">
        <v>2.2616413385927001</v>
      </c>
      <c r="R158">
        <v>26.989790278656699</v>
      </c>
      <c r="S158">
        <v>461126225</v>
      </c>
      <c r="T158">
        <v>103.56722152674899</v>
      </c>
      <c r="U158">
        <v>35.299444245919702</v>
      </c>
      <c r="V158">
        <v>14.971651128691599</v>
      </c>
      <c r="W158">
        <v>9.8312027912831894</v>
      </c>
      <c r="X158">
        <v>67390.374833853595</v>
      </c>
      <c r="Y158">
        <v>36.670379190652497</v>
      </c>
      <c r="Z158">
        <v>602.98364887940602</v>
      </c>
      <c r="AA158">
        <v>19.277087928316298</v>
      </c>
    </row>
    <row r="159" spans="1:27" x14ac:dyDescent="0.35">
      <c r="A159" s="1">
        <v>44771</v>
      </c>
      <c r="B159" t="str">
        <f>_xlfn.XLOOKUP(Table1[[#This Row],[location]],Table8[Location],Table8[Continent])</f>
        <v>Asia</v>
      </c>
      <c r="C159" s="19" t="s">
        <v>28</v>
      </c>
      <c r="D159">
        <v>2548421</v>
      </c>
      <c r="E159">
        <v>522</v>
      </c>
      <c r="F159">
        <v>325361</v>
      </c>
      <c r="G159">
        <v>50</v>
      </c>
      <c r="H159">
        <v>38978876</v>
      </c>
      <c r="I159">
        <v>40725</v>
      </c>
      <c r="J159">
        <v>0.80309457588063504</v>
      </c>
      <c r="K159">
        <v>62.8574538923381</v>
      </c>
      <c r="L159">
        <v>61896637</v>
      </c>
      <c r="M159">
        <v>56826747</v>
      </c>
      <c r="N159">
        <v>32528826</v>
      </c>
      <c r="O159">
        <v>77497</v>
      </c>
      <c r="P159">
        <v>6180</v>
      </c>
      <c r="Q159">
        <v>2.24595099291817</v>
      </c>
      <c r="R159">
        <v>32.823265464399597</v>
      </c>
      <c r="S159">
        <v>518019178</v>
      </c>
      <c r="T159">
        <v>114.028651101037</v>
      </c>
      <c r="U159">
        <v>27.1423652705564</v>
      </c>
      <c r="V159">
        <v>11.9271254454284</v>
      </c>
      <c r="W159">
        <v>13.6176393135274</v>
      </c>
      <c r="X159">
        <v>30238.033805612798</v>
      </c>
      <c r="Y159">
        <v>40.400363418829599</v>
      </c>
      <c r="Z159">
        <v>783.14065170882304</v>
      </c>
      <c r="AA159">
        <v>7.2328509829894996</v>
      </c>
    </row>
    <row r="160" spans="1:27" x14ac:dyDescent="0.35">
      <c r="A160" s="1">
        <v>44545</v>
      </c>
      <c r="B160" t="str">
        <f>_xlfn.XLOOKUP(Table1[[#This Row],[location]],Table8[Location],Table8[Continent])</f>
        <v>Europe</v>
      </c>
      <c r="C160" s="19" t="s">
        <v>33</v>
      </c>
      <c r="D160">
        <v>1954109</v>
      </c>
      <c r="E160">
        <v>5904</v>
      </c>
      <c r="F160">
        <v>89044</v>
      </c>
      <c r="G160">
        <v>727</v>
      </c>
      <c r="H160">
        <v>4375296</v>
      </c>
      <c r="I160">
        <v>45434</v>
      </c>
      <c r="J160">
        <v>0.612049621448153</v>
      </c>
      <c r="K160">
        <v>237.680178727824</v>
      </c>
      <c r="L160">
        <v>85192239</v>
      </c>
      <c r="M160">
        <v>39713156</v>
      </c>
      <c r="N160">
        <v>36587323</v>
      </c>
      <c r="O160">
        <v>49266</v>
      </c>
      <c r="P160">
        <v>9876</v>
      </c>
      <c r="Q160">
        <v>1.2975351810415301</v>
      </c>
      <c r="R160">
        <v>84.682023607675603</v>
      </c>
      <c r="S160">
        <v>1048630923</v>
      </c>
      <c r="T160">
        <v>145.10675591889901</v>
      </c>
      <c r="U160">
        <v>23.473131043837402</v>
      </c>
      <c r="V160">
        <v>15.099284994058999</v>
      </c>
      <c r="W160">
        <v>9.7694978684087594</v>
      </c>
      <c r="X160">
        <v>17523.291821156101</v>
      </c>
      <c r="Y160">
        <v>12.904209065579099</v>
      </c>
      <c r="Z160">
        <v>316.43022801104399</v>
      </c>
      <c r="AA160">
        <v>13.9230141797683</v>
      </c>
    </row>
    <row r="161" spans="1:27" x14ac:dyDescent="0.35">
      <c r="A161" s="1">
        <v>43878</v>
      </c>
      <c r="B161" t="str">
        <f>_xlfn.XLOOKUP(Table1[[#This Row],[location]],Table8[Location],Table8[Continent])</f>
        <v>Europe</v>
      </c>
      <c r="C161" s="19" t="s">
        <v>33</v>
      </c>
      <c r="D161">
        <v>4422880</v>
      </c>
      <c r="E161">
        <v>4888</v>
      </c>
      <c r="F161">
        <v>271189</v>
      </c>
      <c r="G161">
        <v>175</v>
      </c>
      <c r="H161">
        <v>29155998</v>
      </c>
      <c r="I161">
        <v>85751</v>
      </c>
      <c r="J161">
        <v>0.37689501688521299</v>
      </c>
      <c r="K161">
        <v>375.51192956920698</v>
      </c>
      <c r="L161">
        <v>31602493</v>
      </c>
      <c r="M161">
        <v>24825990</v>
      </c>
      <c r="N161">
        <v>14003893</v>
      </c>
      <c r="O161">
        <v>41712</v>
      </c>
      <c r="P161">
        <v>18537</v>
      </c>
      <c r="Q161">
        <v>2.4257392794769799</v>
      </c>
      <c r="R161">
        <v>34.372218458592101</v>
      </c>
      <c r="S161">
        <v>1106069901</v>
      </c>
      <c r="T161">
        <v>618.75085041578905</v>
      </c>
      <c r="U161">
        <v>26.337848194848998</v>
      </c>
      <c r="V161">
        <v>20.091662350169099</v>
      </c>
      <c r="W161">
        <v>3.7029651759375999</v>
      </c>
      <c r="X161">
        <v>8961.1240626693707</v>
      </c>
      <c r="Y161">
        <v>37.282089483248797</v>
      </c>
      <c r="Z161">
        <v>662.17171723639001</v>
      </c>
      <c r="AA161">
        <v>14.716333642838901</v>
      </c>
    </row>
    <row r="162" spans="1:27" x14ac:dyDescent="0.35">
      <c r="A162" s="1">
        <v>44795</v>
      </c>
      <c r="B162" t="str">
        <f>_xlfn.XLOOKUP(Table1[[#This Row],[location]],Table8[Location],Table8[Continent])</f>
        <v>North America</v>
      </c>
      <c r="C162" s="19" t="s">
        <v>34</v>
      </c>
      <c r="D162">
        <v>7205547</v>
      </c>
      <c r="E162">
        <v>9821</v>
      </c>
      <c r="F162">
        <v>282260</v>
      </c>
      <c r="G162">
        <v>869</v>
      </c>
      <c r="H162">
        <v>57832103</v>
      </c>
      <c r="I162">
        <v>10110</v>
      </c>
      <c r="J162">
        <v>1.3679843635368001E-3</v>
      </c>
      <c r="K162">
        <v>188.82995544366</v>
      </c>
      <c r="L162">
        <v>99645121</v>
      </c>
      <c r="M162">
        <v>56525331</v>
      </c>
      <c r="N162">
        <v>10159695</v>
      </c>
      <c r="O162">
        <v>6768</v>
      </c>
      <c r="P162">
        <v>12902</v>
      </c>
      <c r="Q162">
        <v>1.86803059258339</v>
      </c>
      <c r="R162">
        <v>86.909610192348495</v>
      </c>
      <c r="S162">
        <v>341841000</v>
      </c>
      <c r="T162">
        <v>114.771896393536</v>
      </c>
      <c r="U162">
        <v>22.920133986918898</v>
      </c>
      <c r="V162">
        <v>5.3659078643849902</v>
      </c>
      <c r="W162">
        <v>15.4050365407995</v>
      </c>
      <c r="X162">
        <v>15360.645721692599</v>
      </c>
      <c r="Y162">
        <v>38.690342977515002</v>
      </c>
      <c r="Z162">
        <v>165.10986681166301</v>
      </c>
      <c r="AA162">
        <v>13.414925436965699</v>
      </c>
    </row>
    <row r="163" spans="1:27" x14ac:dyDescent="0.35">
      <c r="A163" s="1">
        <v>44070</v>
      </c>
      <c r="B163" t="str">
        <f>_xlfn.XLOOKUP(Table1[[#This Row],[location]],Table8[Location],Table8[Continent])</f>
        <v>Europe</v>
      </c>
      <c r="C163" s="19" t="s">
        <v>40</v>
      </c>
      <c r="D163">
        <v>8323735</v>
      </c>
      <c r="E163">
        <v>5832</v>
      </c>
      <c r="F163">
        <v>18667</v>
      </c>
      <c r="G163">
        <v>252</v>
      </c>
      <c r="H163">
        <v>7783634</v>
      </c>
      <c r="I163">
        <v>87091</v>
      </c>
      <c r="J163">
        <v>0.44659930134862602</v>
      </c>
      <c r="K163">
        <v>434.587071023671</v>
      </c>
      <c r="L163">
        <v>6974203</v>
      </c>
      <c r="M163">
        <v>15370459</v>
      </c>
      <c r="N163">
        <v>31821754</v>
      </c>
      <c r="O163">
        <v>59214</v>
      </c>
      <c r="P163">
        <v>5278</v>
      </c>
      <c r="Q163">
        <v>2.16398933741015</v>
      </c>
      <c r="R163">
        <v>30.526771148305301</v>
      </c>
      <c r="S163">
        <v>90958363</v>
      </c>
      <c r="T163">
        <v>574.40280416427095</v>
      </c>
      <c r="U163">
        <v>28.268840568563</v>
      </c>
      <c r="V163">
        <v>15.9350352114724</v>
      </c>
      <c r="W163">
        <v>13.896083071937101</v>
      </c>
      <c r="X163">
        <v>40482.731771081802</v>
      </c>
      <c r="Y163">
        <v>42.119627332551602</v>
      </c>
      <c r="Z163">
        <v>732.71592469284599</v>
      </c>
      <c r="AA163">
        <v>3.1471948302870998</v>
      </c>
    </row>
    <row r="164" spans="1:27" x14ac:dyDescent="0.35">
      <c r="A164" s="1">
        <v>44551</v>
      </c>
      <c r="B164" t="str">
        <f>_xlfn.XLOOKUP(Table1[[#This Row],[location]],Table8[Location],Table8[Continent])</f>
        <v>Asia</v>
      </c>
      <c r="C164" s="19" t="s">
        <v>30</v>
      </c>
      <c r="D164">
        <v>6457294</v>
      </c>
      <c r="E164">
        <v>7122</v>
      </c>
      <c r="F164">
        <v>337201</v>
      </c>
      <c r="G164">
        <v>965</v>
      </c>
      <c r="H164">
        <v>27875386</v>
      </c>
      <c r="I164">
        <v>16462</v>
      </c>
      <c r="J164">
        <v>0.27671999754229898</v>
      </c>
      <c r="K164">
        <v>193.47635204387899</v>
      </c>
      <c r="L164">
        <v>75860229</v>
      </c>
      <c r="M164">
        <v>66214943</v>
      </c>
      <c r="N164">
        <v>27816919</v>
      </c>
      <c r="O164">
        <v>18972</v>
      </c>
      <c r="P164">
        <v>959</v>
      </c>
      <c r="Q164">
        <v>1.5017502501087201</v>
      </c>
      <c r="R164">
        <v>33.988316254265001</v>
      </c>
      <c r="S164">
        <v>433764268</v>
      </c>
      <c r="T164">
        <v>592.41408739748704</v>
      </c>
      <c r="U164">
        <v>49.918925322123897</v>
      </c>
      <c r="V164">
        <v>14.5830156656793</v>
      </c>
      <c r="W164">
        <v>10.2031178168516</v>
      </c>
      <c r="X164">
        <v>17911.328537811602</v>
      </c>
      <c r="Y164">
        <v>24.4268915250845</v>
      </c>
      <c r="Z164">
        <v>136.28121616669799</v>
      </c>
      <c r="AA164">
        <v>11.250037381725299</v>
      </c>
    </row>
    <row r="165" spans="1:27" x14ac:dyDescent="0.35">
      <c r="A165" s="1">
        <v>44844</v>
      </c>
      <c r="B165" t="str">
        <f>_xlfn.XLOOKUP(Table1[[#This Row],[location]],Table8[Location],Table8[Continent])</f>
        <v>North America</v>
      </c>
      <c r="C165" s="19" t="s">
        <v>32</v>
      </c>
      <c r="D165">
        <v>1384250</v>
      </c>
      <c r="E165">
        <v>5842</v>
      </c>
      <c r="F165">
        <v>74205</v>
      </c>
      <c r="G165">
        <v>245</v>
      </c>
      <c r="H165">
        <v>21768260</v>
      </c>
      <c r="I165">
        <v>79232</v>
      </c>
      <c r="J165">
        <v>0.10434661332556</v>
      </c>
      <c r="K165">
        <v>174.91951275336501</v>
      </c>
      <c r="L165">
        <v>83499494</v>
      </c>
      <c r="M165">
        <v>66868825</v>
      </c>
      <c r="N165">
        <v>31955669</v>
      </c>
      <c r="O165">
        <v>98625</v>
      </c>
      <c r="P165">
        <v>10031</v>
      </c>
      <c r="Q165">
        <v>0.82123458639870395</v>
      </c>
      <c r="R165">
        <v>56.028087177891102</v>
      </c>
      <c r="S165">
        <v>340914007</v>
      </c>
      <c r="T165">
        <v>904.85754502067198</v>
      </c>
      <c r="U165">
        <v>32.062767957241398</v>
      </c>
      <c r="V165">
        <v>22.861403830301398</v>
      </c>
      <c r="W165">
        <v>8.14810253496203</v>
      </c>
      <c r="X165">
        <v>46143.2105628805</v>
      </c>
      <c r="Y165">
        <v>25.2094807746874</v>
      </c>
      <c r="Z165">
        <v>651.518437685668</v>
      </c>
      <c r="AA165">
        <v>15.5017805446917</v>
      </c>
    </row>
    <row r="166" spans="1:27" x14ac:dyDescent="0.35">
      <c r="A166" s="1">
        <v>44849</v>
      </c>
      <c r="B166" t="str">
        <f>_xlfn.XLOOKUP(Table1[[#This Row],[location]],Table8[Location],Table8[Continent])</f>
        <v>Europe</v>
      </c>
      <c r="C166" s="19" t="s">
        <v>37</v>
      </c>
      <c r="D166">
        <v>61087</v>
      </c>
      <c r="E166">
        <v>1316</v>
      </c>
      <c r="F166">
        <v>27302</v>
      </c>
      <c r="G166">
        <v>738</v>
      </c>
      <c r="H166">
        <v>32470815</v>
      </c>
      <c r="I166">
        <v>54081</v>
      </c>
      <c r="J166">
        <v>7.5158565338084807E-2</v>
      </c>
      <c r="K166">
        <v>499.12195693163301</v>
      </c>
      <c r="L166">
        <v>38185413</v>
      </c>
      <c r="M166">
        <v>26752424</v>
      </c>
      <c r="N166">
        <v>64268919</v>
      </c>
      <c r="O166">
        <v>73162</v>
      </c>
      <c r="P166">
        <v>7587</v>
      </c>
      <c r="Q166">
        <v>2.2737710099693502</v>
      </c>
      <c r="R166">
        <v>10.312684714322501</v>
      </c>
      <c r="S166">
        <v>304251735</v>
      </c>
      <c r="T166">
        <v>630.11283036225905</v>
      </c>
      <c r="U166">
        <v>45.916651740050298</v>
      </c>
      <c r="V166">
        <v>16.1194331757562</v>
      </c>
      <c r="W166">
        <v>8.4523392515652596</v>
      </c>
      <c r="X166">
        <v>27370.731872068201</v>
      </c>
      <c r="Y166">
        <v>4.9089110050585196</v>
      </c>
      <c r="Z166">
        <v>315.148867385193</v>
      </c>
      <c r="AA166">
        <v>4.8153815731624903</v>
      </c>
    </row>
    <row r="167" spans="1:27" x14ac:dyDescent="0.35">
      <c r="A167" s="1">
        <v>44332</v>
      </c>
      <c r="B167" t="str">
        <f>_xlfn.XLOOKUP(Table1[[#This Row],[location]],Table8[Location],Table8[Continent])</f>
        <v>Asia</v>
      </c>
      <c r="C167" s="19" t="s">
        <v>30</v>
      </c>
      <c r="D167">
        <v>6409907</v>
      </c>
      <c r="E167">
        <v>1124</v>
      </c>
      <c r="F167">
        <v>404499</v>
      </c>
      <c r="G167">
        <v>105</v>
      </c>
      <c r="H167">
        <v>95504627</v>
      </c>
      <c r="I167">
        <v>52799</v>
      </c>
      <c r="J167">
        <v>0.34755832731160102</v>
      </c>
      <c r="K167">
        <v>241.23601149503199</v>
      </c>
      <c r="L167">
        <v>62339514</v>
      </c>
      <c r="M167">
        <v>1090857</v>
      </c>
      <c r="N167">
        <v>7834864</v>
      </c>
      <c r="O167">
        <v>63412</v>
      </c>
      <c r="P167">
        <v>8906</v>
      </c>
      <c r="Q167">
        <v>1.4728534787443399</v>
      </c>
      <c r="R167">
        <v>92.206226716620904</v>
      </c>
      <c r="S167">
        <v>450839874</v>
      </c>
      <c r="T167">
        <v>985.73196247268595</v>
      </c>
      <c r="U167">
        <v>36.475330763871803</v>
      </c>
      <c r="V167">
        <v>7.7464568507813398</v>
      </c>
      <c r="W167">
        <v>15.597486603100499</v>
      </c>
      <c r="X167">
        <v>62194.230473789801</v>
      </c>
      <c r="Y167">
        <v>42.606047940911402</v>
      </c>
      <c r="Z167">
        <v>226.835104585247</v>
      </c>
      <c r="AA167">
        <v>7.6159677773622096</v>
      </c>
    </row>
    <row r="168" spans="1:27" x14ac:dyDescent="0.35">
      <c r="A168" s="1">
        <v>44251</v>
      </c>
      <c r="B168" t="str">
        <f>_xlfn.XLOOKUP(Table1[[#This Row],[location]],Table8[Location],Table8[Continent])</f>
        <v>Asia</v>
      </c>
      <c r="C168" s="19" t="s">
        <v>28</v>
      </c>
      <c r="D168">
        <v>1496176</v>
      </c>
      <c r="E168">
        <v>5621</v>
      </c>
      <c r="F168">
        <v>162007</v>
      </c>
      <c r="G168">
        <v>192</v>
      </c>
      <c r="H168">
        <v>95547950</v>
      </c>
      <c r="I168">
        <v>66567</v>
      </c>
      <c r="J168">
        <v>0.614757388740648</v>
      </c>
      <c r="K168">
        <v>402.61060485675301</v>
      </c>
      <c r="L168">
        <v>23375109</v>
      </c>
      <c r="M168">
        <v>17905143</v>
      </c>
      <c r="N168">
        <v>24369865</v>
      </c>
      <c r="O168">
        <v>45281</v>
      </c>
      <c r="P168">
        <v>14298</v>
      </c>
      <c r="Q168">
        <v>2.4371098181703901</v>
      </c>
      <c r="R168">
        <v>82.039983863851901</v>
      </c>
      <c r="S168">
        <v>114558457</v>
      </c>
      <c r="T168">
        <v>40.682654141426397</v>
      </c>
      <c r="U168">
        <v>39.997492380011899</v>
      </c>
      <c r="V168">
        <v>12.7736643057028</v>
      </c>
      <c r="W168">
        <v>15.395734942652201</v>
      </c>
      <c r="X168">
        <v>39534.986655124798</v>
      </c>
      <c r="Y168">
        <v>26.674409435633201</v>
      </c>
      <c r="Z168">
        <v>593.16016940157897</v>
      </c>
      <c r="AA168">
        <v>4.8722083408495402</v>
      </c>
    </row>
    <row r="169" spans="1:27" x14ac:dyDescent="0.35">
      <c r="A169" s="1">
        <v>44644</v>
      </c>
      <c r="B169" t="str">
        <f>_xlfn.XLOOKUP(Table1[[#This Row],[location]],Table8[Location],Table8[Continent])</f>
        <v>Europe</v>
      </c>
      <c r="C169" s="19" t="s">
        <v>35</v>
      </c>
      <c r="D169">
        <v>39353</v>
      </c>
      <c r="E169">
        <v>5423</v>
      </c>
      <c r="F169">
        <v>72534</v>
      </c>
      <c r="G169">
        <v>315</v>
      </c>
      <c r="H169">
        <v>73934328</v>
      </c>
      <c r="I169">
        <v>89301</v>
      </c>
      <c r="J169">
        <v>0.83751931536477298</v>
      </c>
      <c r="K169">
        <v>402.49402802996099</v>
      </c>
      <c r="L169">
        <v>52320798</v>
      </c>
      <c r="M169">
        <v>53817300</v>
      </c>
      <c r="N169">
        <v>21730203</v>
      </c>
      <c r="O169">
        <v>28403</v>
      </c>
      <c r="P169">
        <v>9697</v>
      </c>
      <c r="Q169">
        <v>1.0097220228050401</v>
      </c>
      <c r="R169">
        <v>67.050382750757706</v>
      </c>
      <c r="S169">
        <v>150320008</v>
      </c>
      <c r="T169">
        <v>707.10467527866695</v>
      </c>
      <c r="U169">
        <v>24.690439092516598</v>
      </c>
      <c r="V169">
        <v>17.421387441051699</v>
      </c>
      <c r="W169">
        <v>16.921613145801199</v>
      </c>
      <c r="X169">
        <v>43959.679663987998</v>
      </c>
      <c r="Y169">
        <v>29.721736082210899</v>
      </c>
      <c r="Z169">
        <v>727.11462224076502</v>
      </c>
      <c r="AA169">
        <v>17.851642534660801</v>
      </c>
    </row>
    <row r="170" spans="1:27" x14ac:dyDescent="0.35">
      <c r="A170" s="1">
        <v>44314</v>
      </c>
      <c r="B170" t="str">
        <f>_xlfn.XLOOKUP(Table1[[#This Row],[location]],Table8[Location],Table8[Continent])</f>
        <v>North America</v>
      </c>
      <c r="C170" s="19" t="s">
        <v>34</v>
      </c>
      <c r="D170">
        <v>6484531</v>
      </c>
      <c r="E170">
        <v>2587</v>
      </c>
      <c r="F170">
        <v>225414</v>
      </c>
      <c r="G170">
        <v>301</v>
      </c>
      <c r="H170">
        <v>95857572</v>
      </c>
      <c r="I170">
        <v>51224</v>
      </c>
      <c r="J170">
        <v>0.18356324494732601</v>
      </c>
      <c r="K170">
        <v>463.18466854958899</v>
      </c>
      <c r="L170">
        <v>13382760</v>
      </c>
      <c r="M170">
        <v>39495340</v>
      </c>
      <c r="N170">
        <v>4892725</v>
      </c>
      <c r="O170">
        <v>94568</v>
      </c>
      <c r="P170">
        <v>19098</v>
      </c>
      <c r="Q170">
        <v>2.48475798286244</v>
      </c>
      <c r="R170">
        <v>98.812501369812693</v>
      </c>
      <c r="S170">
        <v>6506583</v>
      </c>
      <c r="T170">
        <v>36.2152772725128</v>
      </c>
      <c r="U170">
        <v>28.2441760226592</v>
      </c>
      <c r="V170">
        <v>5.9186761411156903</v>
      </c>
      <c r="W170">
        <v>15.957067280013799</v>
      </c>
      <c r="X170">
        <v>39402.626406494703</v>
      </c>
      <c r="Y170">
        <v>6.0720328243061203</v>
      </c>
      <c r="Z170">
        <v>634.88822756830098</v>
      </c>
      <c r="AA170">
        <v>17.312100705025401</v>
      </c>
    </row>
    <row r="171" spans="1:27" x14ac:dyDescent="0.35">
      <c r="A171" s="1">
        <v>44457</v>
      </c>
      <c r="B171" t="str">
        <f>_xlfn.XLOOKUP(Table1[[#This Row],[location]],Table8[Location],Table8[Continent])</f>
        <v>Europe</v>
      </c>
      <c r="C171" s="19" t="s">
        <v>40</v>
      </c>
      <c r="D171">
        <v>3360011</v>
      </c>
      <c r="E171">
        <v>9215</v>
      </c>
      <c r="F171">
        <v>162696</v>
      </c>
      <c r="G171">
        <v>547</v>
      </c>
      <c r="H171">
        <v>86588513</v>
      </c>
      <c r="I171">
        <v>56063</v>
      </c>
      <c r="J171">
        <v>0.42464397130904902</v>
      </c>
      <c r="K171">
        <v>42.447527225151802</v>
      </c>
      <c r="L171">
        <v>68798439</v>
      </c>
      <c r="M171">
        <v>73980260</v>
      </c>
      <c r="N171">
        <v>53283984</v>
      </c>
      <c r="O171">
        <v>30226</v>
      </c>
      <c r="P171">
        <v>1347</v>
      </c>
      <c r="Q171">
        <v>0.94484936394429797</v>
      </c>
      <c r="R171">
        <v>1.5999361346901999</v>
      </c>
      <c r="S171">
        <v>448572417</v>
      </c>
      <c r="T171">
        <v>732.083802095956</v>
      </c>
      <c r="U171">
        <v>35.313302690867701</v>
      </c>
      <c r="V171">
        <v>22.692981947952202</v>
      </c>
      <c r="W171">
        <v>15.885051435803099</v>
      </c>
      <c r="X171">
        <v>62104.245419180603</v>
      </c>
      <c r="Y171">
        <v>30.091126595316702</v>
      </c>
      <c r="Z171">
        <v>319.16996155075401</v>
      </c>
      <c r="AA171">
        <v>4.2148592861905696</v>
      </c>
    </row>
    <row r="172" spans="1:27" x14ac:dyDescent="0.35">
      <c r="A172" s="1">
        <v>44461</v>
      </c>
      <c r="B172" t="str">
        <f>_xlfn.XLOOKUP(Table1[[#This Row],[location]],Table8[Location],Table8[Continent])</f>
        <v>Europe</v>
      </c>
      <c r="C172" s="19" t="s">
        <v>33</v>
      </c>
      <c r="D172">
        <v>7654909</v>
      </c>
      <c r="E172">
        <v>5672</v>
      </c>
      <c r="F172">
        <v>13440</v>
      </c>
      <c r="G172">
        <v>953</v>
      </c>
      <c r="H172">
        <v>76484451</v>
      </c>
      <c r="I172">
        <v>55240</v>
      </c>
      <c r="J172">
        <v>0.39195614014215202</v>
      </c>
      <c r="K172">
        <v>135.61013821342101</v>
      </c>
      <c r="L172">
        <v>86336311</v>
      </c>
      <c r="M172">
        <v>61817232</v>
      </c>
      <c r="N172">
        <v>57824611</v>
      </c>
      <c r="O172">
        <v>49985</v>
      </c>
      <c r="P172">
        <v>5008</v>
      </c>
      <c r="Q172">
        <v>1.23633351604693</v>
      </c>
      <c r="R172">
        <v>41.1060316432322</v>
      </c>
      <c r="S172">
        <v>1208487862</v>
      </c>
      <c r="T172">
        <v>391.99170711199503</v>
      </c>
      <c r="U172">
        <v>46.434303026805203</v>
      </c>
      <c r="V172">
        <v>6.3556468142590798</v>
      </c>
      <c r="W172">
        <v>7.2801449789423298</v>
      </c>
      <c r="X172">
        <v>5375.9501871142002</v>
      </c>
      <c r="Y172">
        <v>2.0994175047552899</v>
      </c>
      <c r="Z172">
        <v>347.49945842645502</v>
      </c>
      <c r="AA172">
        <v>15.450454460905901</v>
      </c>
    </row>
    <row r="173" spans="1:27" x14ac:dyDescent="0.35">
      <c r="A173" s="1">
        <v>44492</v>
      </c>
      <c r="B173" t="str">
        <f>_xlfn.XLOOKUP(Table1[[#This Row],[location]],Table8[Location],Table8[Continent])</f>
        <v>North America</v>
      </c>
      <c r="C173" s="19" t="s">
        <v>32</v>
      </c>
      <c r="D173">
        <v>4259622</v>
      </c>
      <c r="E173">
        <v>1378</v>
      </c>
      <c r="F173">
        <v>373145</v>
      </c>
      <c r="G173">
        <v>715</v>
      </c>
      <c r="H173">
        <v>90487793</v>
      </c>
      <c r="I173">
        <v>81352</v>
      </c>
      <c r="J173">
        <v>0.51339400920851497</v>
      </c>
      <c r="K173">
        <v>383.87404577321701</v>
      </c>
      <c r="L173">
        <v>16654773</v>
      </c>
      <c r="M173">
        <v>73259903</v>
      </c>
      <c r="N173">
        <v>4673109</v>
      </c>
      <c r="O173">
        <v>28783</v>
      </c>
      <c r="P173">
        <v>4868</v>
      </c>
      <c r="Q173">
        <v>1.68803304584985</v>
      </c>
      <c r="R173">
        <v>85.834305833167406</v>
      </c>
      <c r="S173">
        <v>999681895</v>
      </c>
      <c r="T173">
        <v>615.19468773866299</v>
      </c>
      <c r="U173">
        <v>21.2866410765482</v>
      </c>
      <c r="V173">
        <v>5.6118225569274696</v>
      </c>
      <c r="W173">
        <v>4.7274134281789797</v>
      </c>
      <c r="X173">
        <v>5647.0607892614098</v>
      </c>
      <c r="Y173">
        <v>46.160438332032498</v>
      </c>
      <c r="Z173">
        <v>232.51321642228601</v>
      </c>
      <c r="AA173">
        <v>7.9155452892010896</v>
      </c>
    </row>
    <row r="174" spans="1:27" x14ac:dyDescent="0.35">
      <c r="A174" s="1">
        <v>44894</v>
      </c>
      <c r="B174" t="str">
        <f>_xlfn.XLOOKUP(Table1[[#This Row],[location]],Table8[Location],Table8[Continent])</f>
        <v>Europe</v>
      </c>
      <c r="C174" s="19" t="s">
        <v>33</v>
      </c>
      <c r="D174">
        <v>4959617</v>
      </c>
      <c r="E174">
        <v>3374</v>
      </c>
      <c r="F174">
        <v>308645</v>
      </c>
      <c r="G174">
        <v>933</v>
      </c>
      <c r="H174">
        <v>84722438</v>
      </c>
      <c r="I174">
        <v>17868</v>
      </c>
      <c r="J174">
        <v>0.80958727080955195</v>
      </c>
      <c r="K174">
        <v>281.300746199282</v>
      </c>
      <c r="L174">
        <v>64419796</v>
      </c>
      <c r="M174">
        <v>53718574</v>
      </c>
      <c r="N174">
        <v>67268629</v>
      </c>
      <c r="O174">
        <v>73939</v>
      </c>
      <c r="P174">
        <v>3960</v>
      </c>
      <c r="Q174">
        <v>1.88664611836899</v>
      </c>
      <c r="R174">
        <v>43.301727977399104</v>
      </c>
      <c r="S174">
        <v>288665627</v>
      </c>
      <c r="T174">
        <v>316.44269136745402</v>
      </c>
      <c r="U174">
        <v>35.207598786971602</v>
      </c>
      <c r="V174">
        <v>5.0403114820043999</v>
      </c>
      <c r="W174">
        <v>15.9497885226122</v>
      </c>
      <c r="X174">
        <v>49420.076899807602</v>
      </c>
      <c r="Y174">
        <v>43.176873600129802</v>
      </c>
      <c r="Z174">
        <v>676.84311501672698</v>
      </c>
      <c r="AA174">
        <v>14.037248691783001</v>
      </c>
    </row>
    <row r="175" spans="1:27" x14ac:dyDescent="0.35">
      <c r="A175" s="1">
        <v>44133</v>
      </c>
      <c r="B175" t="str">
        <f>_xlfn.XLOOKUP(Table1[[#This Row],[location]],Table8[Location],Table8[Continent])</f>
        <v>South America</v>
      </c>
      <c r="C175" s="19" t="s">
        <v>36</v>
      </c>
      <c r="D175">
        <v>5725570</v>
      </c>
      <c r="E175">
        <v>1519</v>
      </c>
      <c r="F175">
        <v>480549</v>
      </c>
      <c r="G175">
        <v>778</v>
      </c>
      <c r="H175">
        <v>43736877</v>
      </c>
      <c r="I175">
        <v>75973</v>
      </c>
      <c r="J175">
        <v>0.55364521799923405</v>
      </c>
      <c r="K175">
        <v>279.807471177266</v>
      </c>
      <c r="L175">
        <v>56893608</v>
      </c>
      <c r="M175">
        <v>38710237</v>
      </c>
      <c r="N175">
        <v>48061770</v>
      </c>
      <c r="O175">
        <v>95155</v>
      </c>
      <c r="P175">
        <v>9944</v>
      </c>
      <c r="Q175">
        <v>1.9405643380128099</v>
      </c>
      <c r="R175">
        <v>0.52413368092706303</v>
      </c>
      <c r="S175">
        <v>1261013960</v>
      </c>
      <c r="T175">
        <v>167.51398876112199</v>
      </c>
      <c r="U175">
        <v>21.5303663752528</v>
      </c>
      <c r="V175">
        <v>18.674889832657001</v>
      </c>
      <c r="W175">
        <v>4.6765063341477902</v>
      </c>
      <c r="X175">
        <v>53989.509241324296</v>
      </c>
      <c r="Y175">
        <v>9.71587118156123</v>
      </c>
      <c r="Z175">
        <v>174.965544030377</v>
      </c>
      <c r="AA175">
        <v>10.373994775335801</v>
      </c>
    </row>
    <row r="176" spans="1:27" x14ac:dyDescent="0.35">
      <c r="A176" s="1">
        <v>44517</v>
      </c>
      <c r="B176" t="str">
        <f>_xlfn.XLOOKUP(Table1[[#This Row],[location]],Table8[Location],Table8[Continent])</f>
        <v>Asia</v>
      </c>
      <c r="C176" s="19" t="s">
        <v>30</v>
      </c>
      <c r="D176">
        <v>416880</v>
      </c>
      <c r="E176">
        <v>5777</v>
      </c>
      <c r="F176">
        <v>394485</v>
      </c>
      <c r="G176">
        <v>267</v>
      </c>
      <c r="H176">
        <v>85858552</v>
      </c>
      <c r="I176">
        <v>80989</v>
      </c>
      <c r="J176">
        <v>0.84665491350229405</v>
      </c>
      <c r="K176">
        <v>83.107650935120404</v>
      </c>
      <c r="L176">
        <v>3682027</v>
      </c>
      <c r="M176">
        <v>27687620</v>
      </c>
      <c r="N176">
        <v>52311331</v>
      </c>
      <c r="O176">
        <v>68155</v>
      </c>
      <c r="P176">
        <v>2505</v>
      </c>
      <c r="Q176">
        <v>1.45250481785554</v>
      </c>
      <c r="R176">
        <v>15.7754115595953</v>
      </c>
      <c r="S176">
        <v>1118093996</v>
      </c>
      <c r="T176">
        <v>726.27739290838895</v>
      </c>
      <c r="U176">
        <v>33.704680293478397</v>
      </c>
      <c r="V176">
        <v>14.118401744453299</v>
      </c>
      <c r="W176">
        <v>19.695893890014599</v>
      </c>
      <c r="X176">
        <v>30917.669861455699</v>
      </c>
      <c r="Y176">
        <v>29.690033302831502</v>
      </c>
      <c r="Z176">
        <v>732.24974908812499</v>
      </c>
      <c r="AA176">
        <v>9.9675997547366606</v>
      </c>
    </row>
    <row r="177" spans="1:27" x14ac:dyDescent="0.35">
      <c r="A177" s="1">
        <v>44335</v>
      </c>
      <c r="B177" t="str">
        <f>_xlfn.XLOOKUP(Table1[[#This Row],[location]],Table8[Location],Table8[Continent])</f>
        <v>Europe</v>
      </c>
      <c r="C177" s="19" t="s">
        <v>37</v>
      </c>
      <c r="D177">
        <v>7072695</v>
      </c>
      <c r="E177">
        <v>7935</v>
      </c>
      <c r="F177">
        <v>270012</v>
      </c>
      <c r="G177">
        <v>169</v>
      </c>
      <c r="H177">
        <v>33057049</v>
      </c>
      <c r="I177">
        <v>22222</v>
      </c>
      <c r="J177">
        <v>0.51855175606897697</v>
      </c>
      <c r="K177">
        <v>140.576507056964</v>
      </c>
      <c r="L177">
        <v>62955281</v>
      </c>
      <c r="M177">
        <v>30598598</v>
      </c>
      <c r="N177">
        <v>62433974</v>
      </c>
      <c r="O177">
        <v>66883</v>
      </c>
      <c r="P177">
        <v>18121</v>
      </c>
      <c r="Q177">
        <v>0.65365391372820303</v>
      </c>
      <c r="R177">
        <v>43.407241238675198</v>
      </c>
      <c r="S177">
        <v>1264128934</v>
      </c>
      <c r="T177">
        <v>905.57417646738497</v>
      </c>
      <c r="U177">
        <v>38.866044779979099</v>
      </c>
      <c r="V177">
        <v>7.05635388458201</v>
      </c>
      <c r="W177">
        <v>17.876517546650099</v>
      </c>
      <c r="X177">
        <v>25309.059355744099</v>
      </c>
      <c r="Y177">
        <v>30.134956025143101</v>
      </c>
      <c r="Z177">
        <v>520.79397291428097</v>
      </c>
      <c r="AA177">
        <v>17.744411435159702</v>
      </c>
    </row>
    <row r="178" spans="1:27" x14ac:dyDescent="0.35">
      <c r="A178" s="1">
        <v>44890</v>
      </c>
      <c r="B178" t="str">
        <f>_xlfn.XLOOKUP(Table1[[#This Row],[location]],Table8[Location],Table8[Continent])</f>
        <v>North America</v>
      </c>
      <c r="C178" s="19" t="s">
        <v>32</v>
      </c>
      <c r="D178">
        <v>7433296</v>
      </c>
      <c r="E178">
        <v>6093</v>
      </c>
      <c r="F178">
        <v>161323</v>
      </c>
      <c r="G178">
        <v>550</v>
      </c>
      <c r="H178">
        <v>96674572</v>
      </c>
      <c r="I178">
        <v>79794</v>
      </c>
      <c r="J178">
        <v>0.60384736518127102</v>
      </c>
      <c r="K178">
        <v>260.66704285836698</v>
      </c>
      <c r="L178">
        <v>47967574</v>
      </c>
      <c r="M178">
        <v>54445089</v>
      </c>
      <c r="N178">
        <v>68180127</v>
      </c>
      <c r="O178">
        <v>68700</v>
      </c>
      <c r="P178">
        <v>12361</v>
      </c>
      <c r="Q178">
        <v>1.4920963034321999</v>
      </c>
      <c r="R178">
        <v>66.7947860952723</v>
      </c>
      <c r="S178">
        <v>1385653755</v>
      </c>
      <c r="T178">
        <v>191.74661926303401</v>
      </c>
      <c r="U178">
        <v>42.341695742849197</v>
      </c>
      <c r="V178">
        <v>22.124170453111201</v>
      </c>
      <c r="W178">
        <v>12.068847232660101</v>
      </c>
      <c r="X178">
        <v>20178.209568173501</v>
      </c>
      <c r="Y178">
        <v>40.1716207350986</v>
      </c>
      <c r="Z178">
        <v>512.19846898789694</v>
      </c>
      <c r="AA178">
        <v>13.102321045922601</v>
      </c>
    </row>
    <row r="179" spans="1:27" x14ac:dyDescent="0.35">
      <c r="A179" s="1">
        <v>44243</v>
      </c>
      <c r="B179" t="str">
        <f>_xlfn.XLOOKUP(Table1[[#This Row],[location]],Table8[Location],Table8[Continent])</f>
        <v>Europe</v>
      </c>
      <c r="C179" s="19" t="s">
        <v>40</v>
      </c>
      <c r="D179">
        <v>4965050</v>
      </c>
      <c r="E179">
        <v>8418</v>
      </c>
      <c r="F179">
        <v>340053</v>
      </c>
      <c r="G179">
        <v>454</v>
      </c>
      <c r="H179">
        <v>84966309</v>
      </c>
      <c r="I179">
        <v>63924</v>
      </c>
      <c r="J179">
        <v>0.43738324249298899</v>
      </c>
      <c r="K179">
        <v>138.59068233731</v>
      </c>
      <c r="L179">
        <v>93097189</v>
      </c>
      <c r="M179">
        <v>10198781</v>
      </c>
      <c r="N179">
        <v>60060557</v>
      </c>
      <c r="O179">
        <v>79095</v>
      </c>
      <c r="P179">
        <v>15843</v>
      </c>
      <c r="Q179">
        <v>1.1693759050727901</v>
      </c>
      <c r="R179">
        <v>16.265426838482199</v>
      </c>
      <c r="S179">
        <v>995640189</v>
      </c>
      <c r="T179">
        <v>921.49597119156397</v>
      </c>
      <c r="U179">
        <v>24.1559601578188</v>
      </c>
      <c r="V179">
        <v>9.0544054818481197</v>
      </c>
      <c r="W179">
        <v>8.98712060673674</v>
      </c>
      <c r="X179">
        <v>17173.247122514698</v>
      </c>
      <c r="Y179">
        <v>37.846018137615197</v>
      </c>
      <c r="Z179">
        <v>686.47502766751097</v>
      </c>
      <c r="AA179">
        <v>5.4795909125400399</v>
      </c>
    </row>
    <row r="180" spans="1:27" x14ac:dyDescent="0.35">
      <c r="A180" s="1">
        <v>44343</v>
      </c>
      <c r="B180" t="str">
        <f>_xlfn.XLOOKUP(Table1[[#This Row],[location]],Table8[Location],Table8[Continent])</f>
        <v>Europe</v>
      </c>
      <c r="C180" s="19" t="s">
        <v>40</v>
      </c>
      <c r="D180">
        <v>813168</v>
      </c>
      <c r="E180">
        <v>5355</v>
      </c>
      <c r="F180">
        <v>84523</v>
      </c>
      <c r="G180">
        <v>650</v>
      </c>
      <c r="H180">
        <v>51473089</v>
      </c>
      <c r="I180">
        <v>99854</v>
      </c>
      <c r="J180">
        <v>0.82309558029563301</v>
      </c>
      <c r="K180">
        <v>105.141396349357</v>
      </c>
      <c r="L180">
        <v>1363990</v>
      </c>
      <c r="M180">
        <v>50318257</v>
      </c>
      <c r="N180">
        <v>24547857</v>
      </c>
      <c r="O180">
        <v>27788</v>
      </c>
      <c r="P180">
        <v>17492</v>
      </c>
      <c r="Q180">
        <v>1.81531121803744</v>
      </c>
      <c r="R180">
        <v>44.804306029836901</v>
      </c>
      <c r="S180">
        <v>395957148</v>
      </c>
      <c r="T180">
        <v>148.780288112498</v>
      </c>
      <c r="U180">
        <v>24.997258503840399</v>
      </c>
      <c r="V180">
        <v>11.5264831794213</v>
      </c>
      <c r="W180">
        <v>11.956331611106201</v>
      </c>
      <c r="X180">
        <v>63925.142687823703</v>
      </c>
      <c r="Y180">
        <v>49.662160778840899</v>
      </c>
      <c r="Z180">
        <v>567.27327597626902</v>
      </c>
      <c r="AA180">
        <v>3.1044201959650999</v>
      </c>
    </row>
    <row r="181" spans="1:27" x14ac:dyDescent="0.35">
      <c r="A181" s="1">
        <v>44847</v>
      </c>
      <c r="B181" t="str">
        <f>_xlfn.XLOOKUP(Table1[[#This Row],[location]],Table8[Location],Table8[Continent])</f>
        <v>Asia</v>
      </c>
      <c r="C181" s="19" t="s">
        <v>28</v>
      </c>
      <c r="D181">
        <v>225281</v>
      </c>
      <c r="E181">
        <v>4968</v>
      </c>
      <c r="F181">
        <v>169801</v>
      </c>
      <c r="G181">
        <v>291</v>
      </c>
      <c r="H181">
        <v>12013272</v>
      </c>
      <c r="I181">
        <v>78513</v>
      </c>
      <c r="J181">
        <v>0.92382720636465199</v>
      </c>
      <c r="K181">
        <v>43.878027884997998</v>
      </c>
      <c r="L181">
        <v>74488483</v>
      </c>
      <c r="M181">
        <v>68072224</v>
      </c>
      <c r="N181">
        <v>10841637</v>
      </c>
      <c r="O181">
        <v>99214</v>
      </c>
      <c r="P181">
        <v>19063</v>
      </c>
      <c r="Q181">
        <v>0.86455116833142298</v>
      </c>
      <c r="R181">
        <v>1.2788537735544201</v>
      </c>
      <c r="S181">
        <v>23667901</v>
      </c>
      <c r="T181">
        <v>738.30526372403597</v>
      </c>
      <c r="U181">
        <v>34.101947650753701</v>
      </c>
      <c r="V181">
        <v>8.5544294769655398</v>
      </c>
      <c r="W181">
        <v>15.483131162757299</v>
      </c>
      <c r="X181">
        <v>21364.6286989209</v>
      </c>
      <c r="Y181">
        <v>17.542033856728299</v>
      </c>
      <c r="Z181">
        <v>312.96748076679597</v>
      </c>
      <c r="AA181">
        <v>18.734730017215998</v>
      </c>
    </row>
    <row r="182" spans="1:27" x14ac:dyDescent="0.35">
      <c r="A182" s="1">
        <v>44916</v>
      </c>
      <c r="B182" t="str">
        <f>_xlfn.XLOOKUP(Table1[[#This Row],[location]],Table8[Location],Table8[Continent])</f>
        <v>Europe</v>
      </c>
      <c r="C182" s="19" t="s">
        <v>35</v>
      </c>
      <c r="D182">
        <v>3782875</v>
      </c>
      <c r="E182">
        <v>9083</v>
      </c>
      <c r="F182">
        <v>15734</v>
      </c>
      <c r="G182">
        <v>563</v>
      </c>
      <c r="H182">
        <v>30011229</v>
      </c>
      <c r="I182">
        <v>54649</v>
      </c>
      <c r="J182">
        <v>0.63914473812314498</v>
      </c>
      <c r="K182">
        <v>77.863005961672698</v>
      </c>
      <c r="L182">
        <v>31370758</v>
      </c>
      <c r="M182">
        <v>69593210</v>
      </c>
      <c r="N182">
        <v>64769196</v>
      </c>
      <c r="O182">
        <v>7166</v>
      </c>
      <c r="P182">
        <v>17421</v>
      </c>
      <c r="Q182">
        <v>1.2878246495026999</v>
      </c>
      <c r="R182">
        <v>47.750052223429698</v>
      </c>
      <c r="S182">
        <v>1014643579</v>
      </c>
      <c r="T182">
        <v>959.85070659721498</v>
      </c>
      <c r="U182">
        <v>49.941093739372199</v>
      </c>
      <c r="V182">
        <v>23.535125954452099</v>
      </c>
      <c r="W182">
        <v>15.8576096355304</v>
      </c>
      <c r="X182">
        <v>45717.436910972501</v>
      </c>
      <c r="Y182">
        <v>6.2316225908863396</v>
      </c>
      <c r="Z182">
        <v>344.66058548177801</v>
      </c>
      <c r="AA182">
        <v>3.9143330792263402</v>
      </c>
    </row>
    <row r="183" spans="1:27" x14ac:dyDescent="0.35">
      <c r="A183" s="1">
        <v>44067</v>
      </c>
      <c r="B183" t="str">
        <f>_xlfn.XLOOKUP(Table1[[#This Row],[location]],Table8[Location],Table8[Continent])</f>
        <v>North America</v>
      </c>
      <c r="C183" s="19" t="s">
        <v>34</v>
      </c>
      <c r="D183">
        <v>2995765</v>
      </c>
      <c r="E183">
        <v>5574</v>
      </c>
      <c r="F183">
        <v>173501</v>
      </c>
      <c r="G183">
        <v>798</v>
      </c>
      <c r="H183">
        <v>17972663</v>
      </c>
      <c r="I183">
        <v>83749</v>
      </c>
      <c r="J183">
        <v>0.82078244917290299</v>
      </c>
      <c r="K183">
        <v>384.43388124598602</v>
      </c>
      <c r="L183">
        <v>73738492</v>
      </c>
      <c r="M183">
        <v>66863130</v>
      </c>
      <c r="N183">
        <v>34224470</v>
      </c>
      <c r="O183">
        <v>35219</v>
      </c>
      <c r="P183">
        <v>5760</v>
      </c>
      <c r="Q183">
        <v>2.4322383080010601</v>
      </c>
      <c r="R183">
        <v>89.592447623917494</v>
      </c>
      <c r="S183">
        <v>488958870</v>
      </c>
      <c r="T183">
        <v>155.897172938675</v>
      </c>
      <c r="U183">
        <v>30.681405069702901</v>
      </c>
      <c r="V183">
        <v>20.161335663440699</v>
      </c>
      <c r="W183">
        <v>4.2523219770485996</v>
      </c>
      <c r="X183">
        <v>55309.539846469903</v>
      </c>
      <c r="Y183">
        <v>28.6735859975865</v>
      </c>
      <c r="Z183">
        <v>221.137933787245</v>
      </c>
      <c r="AA183">
        <v>14.9474529665912</v>
      </c>
    </row>
    <row r="184" spans="1:27" x14ac:dyDescent="0.35">
      <c r="A184" s="1">
        <v>44815</v>
      </c>
      <c r="B184" t="str">
        <f>_xlfn.XLOOKUP(Table1[[#This Row],[location]],Table8[Location],Table8[Continent])</f>
        <v>Asia</v>
      </c>
      <c r="C184" s="19" t="s">
        <v>30</v>
      </c>
      <c r="D184">
        <v>7734102</v>
      </c>
      <c r="E184">
        <v>4072</v>
      </c>
      <c r="F184">
        <v>172409</v>
      </c>
      <c r="G184">
        <v>800</v>
      </c>
      <c r="H184">
        <v>33222319</v>
      </c>
      <c r="I184">
        <v>10223</v>
      </c>
      <c r="J184">
        <v>5.9003333999100203E-2</v>
      </c>
      <c r="K184">
        <v>359.38959029235701</v>
      </c>
      <c r="L184">
        <v>21171473</v>
      </c>
      <c r="M184">
        <v>70228463</v>
      </c>
      <c r="N184">
        <v>53122975</v>
      </c>
      <c r="O184">
        <v>65441</v>
      </c>
      <c r="P184">
        <v>9103</v>
      </c>
      <c r="Q184">
        <v>0.67773479846060403</v>
      </c>
      <c r="R184">
        <v>59.676803152359</v>
      </c>
      <c r="S184">
        <v>1319704492</v>
      </c>
      <c r="T184">
        <v>440.73914628779897</v>
      </c>
      <c r="U184">
        <v>32.825822820887304</v>
      </c>
      <c r="V184">
        <v>19.4790679328854</v>
      </c>
      <c r="W184">
        <v>16.682519613211799</v>
      </c>
      <c r="X184">
        <v>2515.69391288308</v>
      </c>
      <c r="Y184">
        <v>38.199583703335698</v>
      </c>
      <c r="Z184">
        <v>424.84426932917103</v>
      </c>
      <c r="AA184">
        <v>10.4211408255235</v>
      </c>
    </row>
    <row r="185" spans="1:27" x14ac:dyDescent="0.35">
      <c r="A185" s="1">
        <v>44452</v>
      </c>
      <c r="B185" t="str">
        <f>_xlfn.XLOOKUP(Table1[[#This Row],[location]],Table8[Location],Table8[Continent])</f>
        <v>Asia</v>
      </c>
      <c r="C185" s="19" t="s">
        <v>39</v>
      </c>
      <c r="D185">
        <v>5595108</v>
      </c>
      <c r="E185">
        <v>2257</v>
      </c>
      <c r="F185">
        <v>433541</v>
      </c>
      <c r="G185">
        <v>140</v>
      </c>
      <c r="H185">
        <v>90427071</v>
      </c>
      <c r="I185">
        <v>48166</v>
      </c>
      <c r="J185">
        <v>0.90611175144665701</v>
      </c>
      <c r="K185">
        <v>22.9168421743558</v>
      </c>
      <c r="L185">
        <v>29141536</v>
      </c>
      <c r="M185">
        <v>47866566</v>
      </c>
      <c r="N185">
        <v>26758698</v>
      </c>
      <c r="O185">
        <v>403</v>
      </c>
      <c r="P185">
        <v>13081</v>
      </c>
      <c r="Q185">
        <v>1.7046683158823199</v>
      </c>
      <c r="R185">
        <v>44.065563122716902</v>
      </c>
      <c r="S185">
        <v>1122072200</v>
      </c>
      <c r="T185">
        <v>344.08290753481498</v>
      </c>
      <c r="U185">
        <v>32.973402284436503</v>
      </c>
      <c r="V185">
        <v>5.8799206014558596</v>
      </c>
      <c r="W185">
        <v>13.9054503889876</v>
      </c>
      <c r="X185">
        <v>3337.3163419398702</v>
      </c>
      <c r="Y185">
        <v>14.289667615281999</v>
      </c>
      <c r="Z185">
        <v>177.10833602176399</v>
      </c>
      <c r="AA185">
        <v>3.6612422721044502</v>
      </c>
    </row>
    <row r="186" spans="1:27" x14ac:dyDescent="0.35">
      <c r="A186" s="1">
        <v>44804</v>
      </c>
      <c r="B186" t="str">
        <f>_xlfn.XLOOKUP(Table1[[#This Row],[location]],Table8[Location],Table8[Continent])</f>
        <v>Asia</v>
      </c>
      <c r="C186" s="19" t="s">
        <v>30</v>
      </c>
      <c r="D186">
        <v>5674719</v>
      </c>
      <c r="E186">
        <v>8588</v>
      </c>
      <c r="F186">
        <v>345744</v>
      </c>
      <c r="G186">
        <v>145</v>
      </c>
      <c r="H186">
        <v>85474996</v>
      </c>
      <c r="I186">
        <v>39369</v>
      </c>
      <c r="J186">
        <v>0.188925066839124</v>
      </c>
      <c r="K186">
        <v>101.642042672055</v>
      </c>
      <c r="L186">
        <v>53077026</v>
      </c>
      <c r="M186">
        <v>23357815</v>
      </c>
      <c r="N186">
        <v>35709717</v>
      </c>
      <c r="O186">
        <v>75569</v>
      </c>
      <c r="P186">
        <v>18480</v>
      </c>
      <c r="Q186">
        <v>0.68129645809707096</v>
      </c>
      <c r="R186">
        <v>16.225933569432399</v>
      </c>
      <c r="S186">
        <v>1355738809</v>
      </c>
      <c r="T186">
        <v>394.59297268225703</v>
      </c>
      <c r="U186">
        <v>22.421024640712801</v>
      </c>
      <c r="V186">
        <v>15.454034084787301</v>
      </c>
      <c r="W186">
        <v>3.6898534363884399</v>
      </c>
      <c r="X186">
        <v>23986.480919978399</v>
      </c>
      <c r="Y186">
        <v>11.8103183428994</v>
      </c>
      <c r="Z186">
        <v>557.12555512881204</v>
      </c>
      <c r="AA186">
        <v>15.7564565442154</v>
      </c>
    </row>
    <row r="187" spans="1:27" x14ac:dyDescent="0.35">
      <c r="A187" s="1">
        <v>44225</v>
      </c>
      <c r="B187" t="str">
        <f>_xlfn.XLOOKUP(Table1[[#This Row],[location]],Table8[Location],Table8[Continent])</f>
        <v>Europe</v>
      </c>
      <c r="C187" s="19" t="s">
        <v>35</v>
      </c>
      <c r="D187">
        <v>8658144</v>
      </c>
      <c r="E187">
        <v>4424</v>
      </c>
      <c r="F187">
        <v>455730</v>
      </c>
      <c r="G187">
        <v>424</v>
      </c>
      <c r="H187">
        <v>35789700</v>
      </c>
      <c r="I187">
        <v>86379</v>
      </c>
      <c r="J187">
        <v>0.25652042732580699</v>
      </c>
      <c r="K187">
        <v>280.22767336635798</v>
      </c>
      <c r="L187">
        <v>17418734</v>
      </c>
      <c r="M187">
        <v>12453858</v>
      </c>
      <c r="N187">
        <v>9676118</v>
      </c>
      <c r="O187">
        <v>27224</v>
      </c>
      <c r="P187">
        <v>15785</v>
      </c>
      <c r="Q187">
        <v>0.81399131187991902</v>
      </c>
      <c r="R187">
        <v>20.241856351651101</v>
      </c>
      <c r="S187">
        <v>724529568</v>
      </c>
      <c r="T187">
        <v>755.60834174045794</v>
      </c>
      <c r="U187">
        <v>43.2251643586998</v>
      </c>
      <c r="V187">
        <v>16.509048734894801</v>
      </c>
      <c r="W187">
        <v>8.3237404988344306</v>
      </c>
      <c r="X187">
        <v>49025.086357645501</v>
      </c>
      <c r="Y187">
        <v>40.122729763984097</v>
      </c>
      <c r="Z187">
        <v>218.46018877980299</v>
      </c>
      <c r="AA187">
        <v>18.185206186902501</v>
      </c>
    </row>
    <row r="188" spans="1:27" x14ac:dyDescent="0.35">
      <c r="A188" s="1">
        <v>44695</v>
      </c>
      <c r="B188" t="str">
        <f>_xlfn.XLOOKUP(Table1[[#This Row],[location]],Table8[Location],Table8[Continent])</f>
        <v>North America</v>
      </c>
      <c r="C188" s="19" t="s">
        <v>34</v>
      </c>
      <c r="D188">
        <v>6609280</v>
      </c>
      <c r="E188">
        <v>3237</v>
      </c>
      <c r="F188">
        <v>270577</v>
      </c>
      <c r="G188">
        <v>313</v>
      </c>
      <c r="H188">
        <v>6443399</v>
      </c>
      <c r="I188">
        <v>69392</v>
      </c>
      <c r="J188">
        <v>5.3330068206746198E-2</v>
      </c>
      <c r="K188">
        <v>161.31392211838599</v>
      </c>
      <c r="L188">
        <v>81208429</v>
      </c>
      <c r="M188">
        <v>7552880</v>
      </c>
      <c r="N188">
        <v>66967676</v>
      </c>
      <c r="O188">
        <v>83610</v>
      </c>
      <c r="P188">
        <v>358</v>
      </c>
      <c r="Q188">
        <v>1.7098687772261101</v>
      </c>
      <c r="R188">
        <v>7.6509950070079098</v>
      </c>
      <c r="S188">
        <v>452162297</v>
      </c>
      <c r="T188">
        <v>664.57704323000303</v>
      </c>
      <c r="U188">
        <v>27.593045732783199</v>
      </c>
      <c r="V188">
        <v>12.6504168016536</v>
      </c>
      <c r="W188">
        <v>11.6809032678033</v>
      </c>
      <c r="X188">
        <v>18995.105833102101</v>
      </c>
      <c r="Y188">
        <v>37.686114586261098</v>
      </c>
      <c r="Z188">
        <v>704.75224115640901</v>
      </c>
      <c r="AA188">
        <v>3.3086255417998101</v>
      </c>
    </row>
    <row r="189" spans="1:27" x14ac:dyDescent="0.35">
      <c r="A189" s="1">
        <v>44790</v>
      </c>
      <c r="B189" t="str">
        <f>_xlfn.XLOOKUP(Table1[[#This Row],[location]],Table8[Location],Table8[Continent])</f>
        <v>Europe</v>
      </c>
      <c r="C189" s="19" t="s">
        <v>33</v>
      </c>
      <c r="D189">
        <v>5500306</v>
      </c>
      <c r="E189">
        <v>3893</v>
      </c>
      <c r="F189">
        <v>140183</v>
      </c>
      <c r="G189">
        <v>183</v>
      </c>
      <c r="H189">
        <v>63135935</v>
      </c>
      <c r="I189">
        <v>59526</v>
      </c>
      <c r="J189">
        <v>0.96540011697405903</v>
      </c>
      <c r="K189">
        <v>411.62480133976499</v>
      </c>
      <c r="L189">
        <v>19862848</v>
      </c>
      <c r="M189">
        <v>70210318</v>
      </c>
      <c r="N189">
        <v>56857959</v>
      </c>
      <c r="O189">
        <v>3485</v>
      </c>
      <c r="P189">
        <v>5953</v>
      </c>
      <c r="Q189">
        <v>1.3879910451555699</v>
      </c>
      <c r="R189">
        <v>74.241104356059907</v>
      </c>
      <c r="S189">
        <v>196271491</v>
      </c>
      <c r="T189">
        <v>969.00009481819097</v>
      </c>
      <c r="U189">
        <v>41.110011706487597</v>
      </c>
      <c r="V189">
        <v>11.4351250059529</v>
      </c>
      <c r="W189">
        <v>6.2036753674930702</v>
      </c>
      <c r="X189">
        <v>1102.34703982526</v>
      </c>
      <c r="Y189">
        <v>10.169598386859301</v>
      </c>
      <c r="Z189">
        <v>590.32381084979704</v>
      </c>
      <c r="AA189">
        <v>2.27468773352583</v>
      </c>
    </row>
    <row r="190" spans="1:27" x14ac:dyDescent="0.35">
      <c r="A190" s="1">
        <v>44415</v>
      </c>
      <c r="B190" t="str">
        <f>_xlfn.XLOOKUP(Table1[[#This Row],[location]],Table8[Location],Table8[Continent])</f>
        <v>Asia</v>
      </c>
      <c r="C190" s="19" t="s">
        <v>39</v>
      </c>
      <c r="D190">
        <v>4372093</v>
      </c>
      <c r="E190">
        <v>2005</v>
      </c>
      <c r="F190">
        <v>103986</v>
      </c>
      <c r="G190">
        <v>663</v>
      </c>
      <c r="H190">
        <v>19381303</v>
      </c>
      <c r="I190">
        <v>12661</v>
      </c>
      <c r="J190">
        <v>0.85201084948837602</v>
      </c>
      <c r="K190">
        <v>392.49465383107298</v>
      </c>
      <c r="L190">
        <v>99409876</v>
      </c>
      <c r="M190">
        <v>63327058</v>
      </c>
      <c r="N190">
        <v>4260012</v>
      </c>
      <c r="O190">
        <v>74984</v>
      </c>
      <c r="P190">
        <v>1076</v>
      </c>
      <c r="Q190">
        <v>1.59699799390034</v>
      </c>
      <c r="R190">
        <v>7.7135277574807297</v>
      </c>
      <c r="S190">
        <v>945769342</v>
      </c>
      <c r="T190">
        <v>193.624708322858</v>
      </c>
      <c r="U190">
        <v>34.252696365067699</v>
      </c>
      <c r="V190">
        <v>22.038857204375699</v>
      </c>
      <c r="W190">
        <v>5.63908899086743</v>
      </c>
      <c r="X190">
        <v>20882.205096130201</v>
      </c>
      <c r="Y190">
        <v>43.463530199766502</v>
      </c>
      <c r="Z190">
        <v>724.05787817187797</v>
      </c>
      <c r="AA190">
        <v>17.147149074957799</v>
      </c>
    </row>
    <row r="191" spans="1:27" x14ac:dyDescent="0.35">
      <c r="A191" s="1">
        <v>44151</v>
      </c>
      <c r="B191" t="str">
        <f>_xlfn.XLOOKUP(Table1[[#This Row],[location]],Table8[Location],Table8[Continent])</f>
        <v>North America</v>
      </c>
      <c r="C191" s="19" t="s">
        <v>34</v>
      </c>
      <c r="D191">
        <v>1561729</v>
      </c>
      <c r="E191">
        <v>2016</v>
      </c>
      <c r="F191">
        <v>325897</v>
      </c>
      <c r="G191">
        <v>712</v>
      </c>
      <c r="H191">
        <v>14570226</v>
      </c>
      <c r="I191">
        <v>15591</v>
      </c>
      <c r="J191">
        <v>0.91318460409108304</v>
      </c>
      <c r="K191">
        <v>445.79027897905399</v>
      </c>
      <c r="L191">
        <v>45895464</v>
      </c>
      <c r="M191">
        <v>14505915</v>
      </c>
      <c r="N191">
        <v>61621110</v>
      </c>
      <c r="O191">
        <v>65491</v>
      </c>
      <c r="P191">
        <v>14088</v>
      </c>
      <c r="Q191">
        <v>2.2597443411901801</v>
      </c>
      <c r="R191">
        <v>38.394882873420102</v>
      </c>
      <c r="S191">
        <v>922201594</v>
      </c>
      <c r="T191">
        <v>547.82826063262098</v>
      </c>
      <c r="U191">
        <v>38.353392266581501</v>
      </c>
      <c r="V191">
        <v>5.4603318270906396</v>
      </c>
      <c r="W191">
        <v>3.2427797981545798</v>
      </c>
      <c r="X191">
        <v>7219.0263484023799</v>
      </c>
      <c r="Y191">
        <v>6.7364708629579502</v>
      </c>
      <c r="Z191">
        <v>160.92169131082301</v>
      </c>
      <c r="AA191">
        <v>10.5181153401088</v>
      </c>
    </row>
    <row r="192" spans="1:27" x14ac:dyDescent="0.35">
      <c r="A192" s="1">
        <v>44866</v>
      </c>
      <c r="B192" t="str">
        <f>_xlfn.XLOOKUP(Table1[[#This Row],[location]],Table8[Location],Table8[Continent])</f>
        <v>Asia</v>
      </c>
      <c r="C192" s="19" t="s">
        <v>28</v>
      </c>
      <c r="D192">
        <v>5031595</v>
      </c>
      <c r="E192">
        <v>9388</v>
      </c>
      <c r="F192">
        <v>113783</v>
      </c>
      <c r="G192">
        <v>127</v>
      </c>
      <c r="H192">
        <v>16275309</v>
      </c>
      <c r="I192">
        <v>71718</v>
      </c>
      <c r="J192">
        <v>0.84721616776001496</v>
      </c>
      <c r="K192">
        <v>281.46561575255703</v>
      </c>
      <c r="L192">
        <v>2443647</v>
      </c>
      <c r="M192">
        <v>18450431</v>
      </c>
      <c r="N192">
        <v>65617580</v>
      </c>
      <c r="O192">
        <v>86208</v>
      </c>
      <c r="P192">
        <v>7236</v>
      </c>
      <c r="Q192">
        <v>2.1344804850219399</v>
      </c>
      <c r="R192">
        <v>74.984469351275393</v>
      </c>
      <c r="S192">
        <v>77460625</v>
      </c>
      <c r="T192">
        <v>454.63488396483598</v>
      </c>
      <c r="U192">
        <v>21.619149094849799</v>
      </c>
      <c r="V192">
        <v>17.507096965541301</v>
      </c>
      <c r="W192">
        <v>18.496360768671298</v>
      </c>
      <c r="X192">
        <v>16139.5180996703</v>
      </c>
      <c r="Y192">
        <v>5.4619912635896304</v>
      </c>
      <c r="Z192">
        <v>658.95653415154095</v>
      </c>
      <c r="AA192">
        <v>13.816169883513799</v>
      </c>
    </row>
    <row r="193" spans="1:27" x14ac:dyDescent="0.35">
      <c r="A193" s="1">
        <v>44596</v>
      </c>
      <c r="B193" t="str">
        <f>_xlfn.XLOOKUP(Table1[[#This Row],[location]],Table8[Location],Table8[Continent])</f>
        <v>North America</v>
      </c>
      <c r="C193" s="19" t="s">
        <v>34</v>
      </c>
      <c r="D193">
        <v>5478047</v>
      </c>
      <c r="E193">
        <v>1772</v>
      </c>
      <c r="F193">
        <v>211655</v>
      </c>
      <c r="G193">
        <v>286</v>
      </c>
      <c r="H193">
        <v>12207970</v>
      </c>
      <c r="I193">
        <v>55235</v>
      </c>
      <c r="J193">
        <v>0.47953055272128797</v>
      </c>
      <c r="K193">
        <v>176.03823990454899</v>
      </c>
      <c r="L193">
        <v>33867115</v>
      </c>
      <c r="M193">
        <v>709714</v>
      </c>
      <c r="N193">
        <v>2234487</v>
      </c>
      <c r="O193">
        <v>78946</v>
      </c>
      <c r="P193">
        <v>5671</v>
      </c>
      <c r="Q193">
        <v>2.2759628988570202</v>
      </c>
      <c r="R193">
        <v>71.282269941349497</v>
      </c>
      <c r="S193">
        <v>1198226975</v>
      </c>
      <c r="T193">
        <v>919.66754783649196</v>
      </c>
      <c r="U193">
        <v>46.698970532496901</v>
      </c>
      <c r="V193">
        <v>12.8849382791553</v>
      </c>
      <c r="W193">
        <v>3.9538352355131798</v>
      </c>
      <c r="X193">
        <v>23990.110048251499</v>
      </c>
      <c r="Y193">
        <v>17.555361822924901</v>
      </c>
      <c r="Z193">
        <v>716.56330751983899</v>
      </c>
      <c r="AA193">
        <v>9.3881264076085706</v>
      </c>
    </row>
    <row r="194" spans="1:27" x14ac:dyDescent="0.35">
      <c r="A194" s="1">
        <v>44604</v>
      </c>
      <c r="B194" t="str">
        <f>_xlfn.XLOOKUP(Table1[[#This Row],[location]],Table8[Location],Table8[Continent])</f>
        <v>Europe</v>
      </c>
      <c r="C194" s="19" t="s">
        <v>33</v>
      </c>
      <c r="D194">
        <v>9070277</v>
      </c>
      <c r="E194">
        <v>8353</v>
      </c>
      <c r="F194">
        <v>466836</v>
      </c>
      <c r="G194">
        <v>822</v>
      </c>
      <c r="H194">
        <v>4962826</v>
      </c>
      <c r="I194">
        <v>7970</v>
      </c>
      <c r="J194">
        <v>0.924081934090763</v>
      </c>
      <c r="K194">
        <v>303.03234809245799</v>
      </c>
      <c r="L194">
        <v>21474535</v>
      </c>
      <c r="M194">
        <v>19940886</v>
      </c>
      <c r="N194">
        <v>22302992</v>
      </c>
      <c r="O194">
        <v>14262</v>
      </c>
      <c r="P194">
        <v>4974</v>
      </c>
      <c r="Q194">
        <v>1.73250984167642</v>
      </c>
      <c r="R194">
        <v>57.7532166585274</v>
      </c>
      <c r="S194">
        <v>341723229</v>
      </c>
      <c r="T194">
        <v>20.5130401521903</v>
      </c>
      <c r="U194">
        <v>27.315703082591401</v>
      </c>
      <c r="V194">
        <v>18.3190136228658</v>
      </c>
      <c r="W194">
        <v>9.2221941648884904</v>
      </c>
      <c r="X194">
        <v>9835.9574997438704</v>
      </c>
      <c r="Y194">
        <v>44.326629647931597</v>
      </c>
      <c r="Z194">
        <v>131.19886623563599</v>
      </c>
      <c r="AA194">
        <v>8.8361368722563096</v>
      </c>
    </row>
    <row r="195" spans="1:27" x14ac:dyDescent="0.35">
      <c r="A195" s="1">
        <v>44480</v>
      </c>
      <c r="B195" t="str">
        <f>_xlfn.XLOOKUP(Table1[[#This Row],[location]],Table8[Location],Table8[Continent])</f>
        <v>North America</v>
      </c>
      <c r="C195" s="19" t="s">
        <v>32</v>
      </c>
      <c r="D195">
        <v>1119043</v>
      </c>
      <c r="E195">
        <v>3976</v>
      </c>
      <c r="F195">
        <v>283895</v>
      </c>
      <c r="G195">
        <v>252</v>
      </c>
      <c r="H195">
        <v>73746572</v>
      </c>
      <c r="I195">
        <v>47922</v>
      </c>
      <c r="J195">
        <v>0.96947282042718796</v>
      </c>
      <c r="K195">
        <v>44.568339872728899</v>
      </c>
      <c r="L195">
        <v>38434407</v>
      </c>
      <c r="M195">
        <v>41872906</v>
      </c>
      <c r="N195">
        <v>33596801</v>
      </c>
      <c r="O195">
        <v>93296</v>
      </c>
      <c r="P195">
        <v>3527</v>
      </c>
      <c r="Q195">
        <v>1.47928633942802</v>
      </c>
      <c r="R195">
        <v>57.1307734126068</v>
      </c>
      <c r="S195">
        <v>566633816</v>
      </c>
      <c r="T195">
        <v>989.27869675942304</v>
      </c>
      <c r="U195">
        <v>40.102861625025099</v>
      </c>
      <c r="V195">
        <v>8.9583509159007306</v>
      </c>
      <c r="W195">
        <v>6.4981178336153196</v>
      </c>
      <c r="X195">
        <v>49739.166193888501</v>
      </c>
      <c r="Y195">
        <v>34.772008432960497</v>
      </c>
      <c r="Z195">
        <v>799.35316864082301</v>
      </c>
      <c r="AA195">
        <v>6.6935235692197903</v>
      </c>
    </row>
    <row r="196" spans="1:27" x14ac:dyDescent="0.35">
      <c r="A196" s="1">
        <v>44776</v>
      </c>
      <c r="B196" t="str">
        <f>_xlfn.XLOOKUP(Table1[[#This Row],[location]],Table8[Location],Table8[Continent])</f>
        <v>Asia</v>
      </c>
      <c r="C196" s="19" t="s">
        <v>30</v>
      </c>
      <c r="D196">
        <v>7103230</v>
      </c>
      <c r="E196">
        <v>1751</v>
      </c>
      <c r="F196">
        <v>147525</v>
      </c>
      <c r="G196">
        <v>777</v>
      </c>
      <c r="H196">
        <v>9673204</v>
      </c>
      <c r="I196">
        <v>30755</v>
      </c>
      <c r="J196">
        <v>0.50256697678939699</v>
      </c>
      <c r="K196">
        <v>4.7930088707338001</v>
      </c>
      <c r="L196">
        <v>67806621</v>
      </c>
      <c r="M196">
        <v>8390330</v>
      </c>
      <c r="N196">
        <v>50928528</v>
      </c>
      <c r="O196">
        <v>75370</v>
      </c>
      <c r="P196">
        <v>18686</v>
      </c>
      <c r="Q196">
        <v>1.41839516356004</v>
      </c>
      <c r="R196">
        <v>9.0328080291905994</v>
      </c>
      <c r="S196">
        <v>786223288</v>
      </c>
      <c r="T196">
        <v>484.93697122880297</v>
      </c>
      <c r="U196">
        <v>43.940573361984796</v>
      </c>
      <c r="V196">
        <v>9.7731870925737496</v>
      </c>
      <c r="W196">
        <v>15.5975627375251</v>
      </c>
      <c r="X196">
        <v>18658.496008426901</v>
      </c>
      <c r="Y196">
        <v>19.7359291275617</v>
      </c>
      <c r="Z196">
        <v>310.45102131076197</v>
      </c>
      <c r="AA196">
        <v>11.6956349589888</v>
      </c>
    </row>
    <row r="197" spans="1:27" x14ac:dyDescent="0.35">
      <c r="A197" s="1">
        <v>44537</v>
      </c>
      <c r="B197" t="str">
        <f>_xlfn.XLOOKUP(Table1[[#This Row],[location]],Table8[Location],Table8[Continent])</f>
        <v>South America</v>
      </c>
      <c r="C197" s="19" t="s">
        <v>36</v>
      </c>
      <c r="D197">
        <v>2558231</v>
      </c>
      <c r="E197">
        <v>8967</v>
      </c>
      <c r="F197">
        <v>216916</v>
      </c>
      <c r="G197">
        <v>699</v>
      </c>
      <c r="H197">
        <v>33605324</v>
      </c>
      <c r="I197">
        <v>19416</v>
      </c>
      <c r="J197">
        <v>0.17562478132883799</v>
      </c>
      <c r="K197">
        <v>8.5467600601776805</v>
      </c>
      <c r="L197">
        <v>89804069</v>
      </c>
      <c r="M197">
        <v>69142131</v>
      </c>
      <c r="N197">
        <v>19785590</v>
      </c>
      <c r="O197">
        <v>97815</v>
      </c>
      <c r="P197">
        <v>12292</v>
      </c>
      <c r="Q197">
        <v>1.97961711244488</v>
      </c>
      <c r="R197">
        <v>17.491527175448901</v>
      </c>
      <c r="S197">
        <v>964602784</v>
      </c>
      <c r="T197">
        <v>629.28425076126098</v>
      </c>
      <c r="U197">
        <v>36.201161518495901</v>
      </c>
      <c r="V197">
        <v>16.737076133536</v>
      </c>
      <c r="W197">
        <v>15.022139177186</v>
      </c>
      <c r="X197">
        <v>46615.541152042402</v>
      </c>
      <c r="Y197">
        <v>7.8625461725936097</v>
      </c>
      <c r="Z197">
        <v>248.20484994636999</v>
      </c>
      <c r="AA197">
        <v>4.0363502464094401</v>
      </c>
    </row>
    <row r="198" spans="1:27" x14ac:dyDescent="0.35">
      <c r="A198" s="1">
        <v>44306</v>
      </c>
      <c r="B198" t="str">
        <f>_xlfn.XLOOKUP(Table1[[#This Row],[location]],Table8[Location],Table8[Continent])</f>
        <v>Europe</v>
      </c>
      <c r="C198" s="19" t="s">
        <v>37</v>
      </c>
      <c r="D198">
        <v>6659908</v>
      </c>
      <c r="E198">
        <v>7430</v>
      </c>
      <c r="F198">
        <v>432184</v>
      </c>
      <c r="G198">
        <v>385</v>
      </c>
      <c r="H198">
        <v>90360129</v>
      </c>
      <c r="I198">
        <v>13672</v>
      </c>
      <c r="J198">
        <v>0.65862250896309404</v>
      </c>
      <c r="K198">
        <v>203.77146896710801</v>
      </c>
      <c r="L198">
        <v>5272098</v>
      </c>
      <c r="M198">
        <v>7273990</v>
      </c>
      <c r="N198">
        <v>25966501</v>
      </c>
      <c r="O198">
        <v>27928</v>
      </c>
      <c r="P198">
        <v>9796</v>
      </c>
      <c r="Q198">
        <v>1.5425997566499201</v>
      </c>
      <c r="R198">
        <v>53.474445710721</v>
      </c>
      <c r="S198">
        <v>532095906</v>
      </c>
      <c r="T198">
        <v>366.452030247658</v>
      </c>
      <c r="U198">
        <v>30.120020662358701</v>
      </c>
      <c r="V198">
        <v>24.598770925716</v>
      </c>
      <c r="W198">
        <v>16.7057810033536</v>
      </c>
      <c r="X198">
        <v>42333.266844660597</v>
      </c>
      <c r="Y198">
        <v>35.6738256361322</v>
      </c>
      <c r="Z198">
        <v>390.43365628006097</v>
      </c>
      <c r="AA198">
        <v>14.627384624841699</v>
      </c>
    </row>
    <row r="199" spans="1:27" x14ac:dyDescent="0.35">
      <c r="A199" s="1">
        <v>44107</v>
      </c>
      <c r="B199" t="str">
        <f>_xlfn.XLOOKUP(Table1[[#This Row],[location]],Table8[Location],Table8[Continent])</f>
        <v>Asia</v>
      </c>
      <c r="C199" s="19" t="s">
        <v>28</v>
      </c>
      <c r="D199">
        <v>3080389</v>
      </c>
      <c r="E199">
        <v>7170</v>
      </c>
      <c r="F199">
        <v>161149</v>
      </c>
      <c r="G199">
        <v>229</v>
      </c>
      <c r="H199">
        <v>21850453</v>
      </c>
      <c r="I199">
        <v>83468</v>
      </c>
      <c r="J199">
        <v>0.97543828985356995</v>
      </c>
      <c r="K199">
        <v>114.03879705153101</v>
      </c>
      <c r="L199">
        <v>97467565</v>
      </c>
      <c r="M199">
        <v>32897385</v>
      </c>
      <c r="N199">
        <v>55869348</v>
      </c>
      <c r="O199">
        <v>63179</v>
      </c>
      <c r="P199">
        <v>1075</v>
      </c>
      <c r="Q199">
        <v>0.71153759252443705</v>
      </c>
      <c r="R199">
        <v>34.808032825557902</v>
      </c>
      <c r="S199">
        <v>1040044713</v>
      </c>
      <c r="T199">
        <v>854.00140299854297</v>
      </c>
      <c r="U199">
        <v>49.337101234432303</v>
      </c>
      <c r="V199">
        <v>24.493671659726299</v>
      </c>
      <c r="W199">
        <v>13.4857411211647</v>
      </c>
      <c r="X199">
        <v>62965.138650867702</v>
      </c>
      <c r="Y199">
        <v>29.9573609744156</v>
      </c>
      <c r="Z199">
        <v>106.044774512941</v>
      </c>
      <c r="AA199">
        <v>11.4391652359381</v>
      </c>
    </row>
    <row r="200" spans="1:27" x14ac:dyDescent="0.35">
      <c r="A200" s="1">
        <v>44883</v>
      </c>
      <c r="B200" t="str">
        <f>_xlfn.XLOOKUP(Table1[[#This Row],[location]],Table8[Location],Table8[Continent])</f>
        <v>North America</v>
      </c>
      <c r="C200" s="19" t="s">
        <v>34</v>
      </c>
      <c r="D200">
        <v>1661909</v>
      </c>
      <c r="E200">
        <v>6469</v>
      </c>
      <c r="F200">
        <v>239654</v>
      </c>
      <c r="G200">
        <v>270</v>
      </c>
      <c r="H200">
        <v>8735143</v>
      </c>
      <c r="I200">
        <v>46996</v>
      </c>
      <c r="J200">
        <v>0.87214685985887497</v>
      </c>
      <c r="K200">
        <v>78.668852900023793</v>
      </c>
      <c r="L200">
        <v>88779877</v>
      </c>
      <c r="M200">
        <v>4605914</v>
      </c>
      <c r="N200">
        <v>43105598</v>
      </c>
      <c r="O200">
        <v>86365</v>
      </c>
      <c r="P200">
        <v>16712</v>
      </c>
      <c r="Q200">
        <v>0.78387804811652195</v>
      </c>
      <c r="R200">
        <v>1.8937101093338999</v>
      </c>
      <c r="S200">
        <v>607974369</v>
      </c>
      <c r="T200">
        <v>566.36806566719804</v>
      </c>
      <c r="U200">
        <v>28.353191398120799</v>
      </c>
      <c r="V200">
        <v>9.9796196762137104</v>
      </c>
      <c r="W200">
        <v>13.0581037256666</v>
      </c>
      <c r="X200">
        <v>7067.3888917821696</v>
      </c>
      <c r="Y200">
        <v>49.384145553456499</v>
      </c>
      <c r="Z200">
        <v>720.13442819567899</v>
      </c>
      <c r="AA200">
        <v>17.102896074791801</v>
      </c>
    </row>
    <row r="201" spans="1:27" x14ac:dyDescent="0.35">
      <c r="A201" s="1">
        <v>44579</v>
      </c>
      <c r="B201" t="str">
        <f>_xlfn.XLOOKUP(Table1[[#This Row],[location]],Table8[Location],Table8[Continent])</f>
        <v>Europe</v>
      </c>
      <c r="C201" s="19" t="s">
        <v>40</v>
      </c>
      <c r="D201">
        <v>2656138</v>
      </c>
      <c r="E201">
        <v>9131</v>
      </c>
      <c r="F201">
        <v>427991</v>
      </c>
      <c r="G201">
        <v>770</v>
      </c>
      <c r="H201">
        <v>40126952</v>
      </c>
      <c r="I201">
        <v>74095</v>
      </c>
      <c r="J201">
        <v>0.86181517614590697</v>
      </c>
      <c r="K201">
        <v>307.663007809085</v>
      </c>
      <c r="L201">
        <v>34385731</v>
      </c>
      <c r="M201">
        <v>19850431</v>
      </c>
      <c r="N201">
        <v>51839236</v>
      </c>
      <c r="O201">
        <v>88379</v>
      </c>
      <c r="P201">
        <v>14433</v>
      </c>
      <c r="Q201">
        <v>1.2141655354278</v>
      </c>
      <c r="R201">
        <v>79.816673287916302</v>
      </c>
      <c r="S201">
        <v>1383298241</v>
      </c>
      <c r="T201">
        <v>666.18282688726697</v>
      </c>
      <c r="U201">
        <v>48.459870113698102</v>
      </c>
      <c r="V201">
        <v>7.0470206065142103</v>
      </c>
      <c r="W201">
        <v>9.9208821630220303</v>
      </c>
      <c r="X201">
        <v>15807.959684092801</v>
      </c>
      <c r="Y201">
        <v>38.277973090727201</v>
      </c>
      <c r="Z201">
        <v>287.94361779382302</v>
      </c>
      <c r="AA201">
        <v>18.4992681045184</v>
      </c>
    </row>
    <row r="202" spans="1:27" x14ac:dyDescent="0.35">
      <c r="A202" s="1">
        <v>44161</v>
      </c>
      <c r="B202" t="str">
        <f>_xlfn.XLOOKUP(Table1[[#This Row],[location]],Table8[Location],Table8[Continent])</f>
        <v>Asia</v>
      </c>
      <c r="C202" s="19" t="s">
        <v>39</v>
      </c>
      <c r="D202">
        <v>110078</v>
      </c>
      <c r="E202">
        <v>3220</v>
      </c>
      <c r="F202">
        <v>189216</v>
      </c>
      <c r="G202">
        <v>810</v>
      </c>
      <c r="H202">
        <v>6061297</v>
      </c>
      <c r="I202">
        <v>64</v>
      </c>
      <c r="J202">
        <v>0.93381801680728205</v>
      </c>
      <c r="K202">
        <v>497.54752130659</v>
      </c>
      <c r="L202">
        <v>93324580</v>
      </c>
      <c r="M202">
        <v>8342038</v>
      </c>
      <c r="N202">
        <v>18617467</v>
      </c>
      <c r="O202">
        <v>34712</v>
      </c>
      <c r="P202">
        <v>3477</v>
      </c>
      <c r="Q202">
        <v>0.63564674394237697</v>
      </c>
      <c r="R202">
        <v>65.381326710749605</v>
      </c>
      <c r="S202">
        <v>688483084</v>
      </c>
      <c r="T202">
        <v>652.41566098006899</v>
      </c>
      <c r="U202">
        <v>24.686724010541901</v>
      </c>
      <c r="V202">
        <v>16.8068647585999</v>
      </c>
      <c r="W202">
        <v>13.818097901850701</v>
      </c>
      <c r="X202">
        <v>60697.311604034301</v>
      </c>
      <c r="Y202">
        <v>5.1061978204235601</v>
      </c>
      <c r="Z202">
        <v>465.11405021587501</v>
      </c>
      <c r="AA202">
        <v>18.111148510272301</v>
      </c>
    </row>
    <row r="203" spans="1:27" x14ac:dyDescent="0.35">
      <c r="A203" s="1">
        <v>44475</v>
      </c>
      <c r="B203" t="str">
        <f>_xlfn.XLOOKUP(Table1[[#This Row],[location]],Table8[Location],Table8[Continent])</f>
        <v>North America</v>
      </c>
      <c r="C203" s="19" t="s">
        <v>32</v>
      </c>
      <c r="D203">
        <v>1915631</v>
      </c>
      <c r="E203">
        <v>539</v>
      </c>
      <c r="F203">
        <v>310714</v>
      </c>
      <c r="G203">
        <v>414</v>
      </c>
      <c r="H203">
        <v>76281531</v>
      </c>
      <c r="I203">
        <v>68835</v>
      </c>
      <c r="J203">
        <v>0.89395226055254695</v>
      </c>
      <c r="K203">
        <v>88.876601807768097</v>
      </c>
      <c r="L203">
        <v>93271240</v>
      </c>
      <c r="M203">
        <v>15540537</v>
      </c>
      <c r="N203">
        <v>47498038</v>
      </c>
      <c r="O203">
        <v>85491</v>
      </c>
      <c r="P203">
        <v>7124</v>
      </c>
      <c r="Q203">
        <v>0.97846243891985996</v>
      </c>
      <c r="R203">
        <v>32.578546666909602</v>
      </c>
      <c r="S203">
        <v>1264411764</v>
      </c>
      <c r="T203">
        <v>370.34231849875499</v>
      </c>
      <c r="U203">
        <v>31.676663945670299</v>
      </c>
      <c r="V203">
        <v>13.399652161472501</v>
      </c>
      <c r="W203">
        <v>4.9584949444347997</v>
      </c>
      <c r="X203">
        <v>57727.070490612801</v>
      </c>
      <c r="Y203">
        <v>36.410752970531497</v>
      </c>
      <c r="Z203">
        <v>536.49166373249602</v>
      </c>
      <c r="AA203">
        <v>12.423387377670201</v>
      </c>
    </row>
    <row r="204" spans="1:27" x14ac:dyDescent="0.35">
      <c r="A204" s="1">
        <v>44702</v>
      </c>
      <c r="B204" t="str">
        <f>_xlfn.XLOOKUP(Table1[[#This Row],[location]],Table8[Location],Table8[Continent])</f>
        <v>Europe</v>
      </c>
      <c r="C204" s="19" t="s">
        <v>33</v>
      </c>
      <c r="D204">
        <v>6314127</v>
      </c>
      <c r="E204">
        <v>1461</v>
      </c>
      <c r="F204">
        <v>177169</v>
      </c>
      <c r="G204">
        <v>197</v>
      </c>
      <c r="H204">
        <v>52555502</v>
      </c>
      <c r="I204">
        <v>70385</v>
      </c>
      <c r="J204">
        <v>0.77628166401829202</v>
      </c>
      <c r="K204">
        <v>273.21071210696903</v>
      </c>
      <c r="L204">
        <v>37198120</v>
      </c>
      <c r="M204">
        <v>32305050</v>
      </c>
      <c r="N204">
        <v>43874431</v>
      </c>
      <c r="O204">
        <v>34328</v>
      </c>
      <c r="P204">
        <v>17386</v>
      </c>
      <c r="Q204">
        <v>1.81280170642709</v>
      </c>
      <c r="R204">
        <v>9.8205197292373896</v>
      </c>
      <c r="S204">
        <v>411428694</v>
      </c>
      <c r="T204">
        <v>85.231085848549597</v>
      </c>
      <c r="U204">
        <v>24.154867524419</v>
      </c>
      <c r="V204">
        <v>20.233734259414899</v>
      </c>
      <c r="W204">
        <v>14.6367184364371</v>
      </c>
      <c r="X204">
        <v>14255.283445561399</v>
      </c>
      <c r="Y204">
        <v>12.8723522758225</v>
      </c>
      <c r="Z204">
        <v>653.76425705973998</v>
      </c>
      <c r="AA204">
        <v>7.0559517968783103</v>
      </c>
    </row>
    <row r="205" spans="1:27" x14ac:dyDescent="0.35">
      <c r="A205" s="1">
        <v>43982</v>
      </c>
      <c r="B205" t="str">
        <f>_xlfn.XLOOKUP(Table1[[#This Row],[location]],Table8[Location],Table8[Continent])</f>
        <v>South America</v>
      </c>
      <c r="C205" s="19" t="s">
        <v>36</v>
      </c>
      <c r="D205">
        <v>9792712</v>
      </c>
      <c r="E205">
        <v>5184</v>
      </c>
      <c r="F205">
        <v>286647</v>
      </c>
      <c r="G205">
        <v>322</v>
      </c>
      <c r="H205">
        <v>46211871</v>
      </c>
      <c r="I205">
        <v>5639</v>
      </c>
      <c r="J205">
        <v>0.71827283216182702</v>
      </c>
      <c r="K205">
        <v>59.863756999946801</v>
      </c>
      <c r="L205">
        <v>11663415</v>
      </c>
      <c r="M205">
        <v>10602119</v>
      </c>
      <c r="N205">
        <v>25149971</v>
      </c>
      <c r="O205">
        <v>31632</v>
      </c>
      <c r="P205">
        <v>14702</v>
      </c>
      <c r="Q205">
        <v>0.52486062459449301</v>
      </c>
      <c r="R205">
        <v>59.120076064203403</v>
      </c>
      <c r="S205">
        <v>646445820</v>
      </c>
      <c r="T205">
        <v>809.62916383310903</v>
      </c>
      <c r="U205">
        <v>20.067214192210798</v>
      </c>
      <c r="V205">
        <v>15.5596745055699</v>
      </c>
      <c r="W205">
        <v>4.7662618836724899</v>
      </c>
      <c r="X205">
        <v>8433.7848242825603</v>
      </c>
      <c r="Y205">
        <v>48.094784948770801</v>
      </c>
      <c r="Z205">
        <v>275.14427925458699</v>
      </c>
      <c r="AA205">
        <v>7.7862231802079798</v>
      </c>
    </row>
    <row r="206" spans="1:27" x14ac:dyDescent="0.35">
      <c r="A206" s="1">
        <v>44701</v>
      </c>
      <c r="B206" t="str">
        <f>_xlfn.XLOOKUP(Table1[[#This Row],[location]],Table8[Location],Table8[Continent])</f>
        <v>Europe</v>
      </c>
      <c r="C206" s="19" t="s">
        <v>40</v>
      </c>
      <c r="D206">
        <v>2008187</v>
      </c>
      <c r="E206">
        <v>8547</v>
      </c>
      <c r="F206">
        <v>133851</v>
      </c>
      <c r="G206">
        <v>55</v>
      </c>
      <c r="H206">
        <v>87179319</v>
      </c>
      <c r="I206">
        <v>11055</v>
      </c>
      <c r="J206">
        <v>0.264767173744754</v>
      </c>
      <c r="K206">
        <v>467.11822053606897</v>
      </c>
      <c r="L206">
        <v>97725911</v>
      </c>
      <c r="M206">
        <v>79850340</v>
      </c>
      <c r="N206">
        <v>25905924</v>
      </c>
      <c r="O206">
        <v>37515</v>
      </c>
      <c r="P206">
        <v>2821</v>
      </c>
      <c r="Q206">
        <v>1.70818573116299</v>
      </c>
      <c r="R206">
        <v>34.854956856664501</v>
      </c>
      <c r="S206">
        <v>986163478</v>
      </c>
      <c r="T206">
        <v>296.81875999247399</v>
      </c>
      <c r="U206">
        <v>27.807756211894201</v>
      </c>
      <c r="V206">
        <v>15.2117361199128</v>
      </c>
      <c r="W206">
        <v>17.6495783430553</v>
      </c>
      <c r="X206">
        <v>60080.661058793303</v>
      </c>
      <c r="Y206">
        <v>0.96368087371053701</v>
      </c>
      <c r="Z206">
        <v>602.00245718339795</v>
      </c>
      <c r="AA206">
        <v>13.398185220928999</v>
      </c>
    </row>
    <row r="207" spans="1:27" x14ac:dyDescent="0.35">
      <c r="A207" s="1">
        <v>44657</v>
      </c>
      <c r="B207" t="str">
        <f>_xlfn.XLOOKUP(Table1[[#This Row],[location]],Table8[Location],Table8[Continent])</f>
        <v>Asia</v>
      </c>
      <c r="C207" s="19" t="s">
        <v>30</v>
      </c>
      <c r="D207">
        <v>1659066</v>
      </c>
      <c r="E207">
        <v>234</v>
      </c>
      <c r="F207">
        <v>348984</v>
      </c>
      <c r="G207">
        <v>830</v>
      </c>
      <c r="H207">
        <v>68024972</v>
      </c>
      <c r="I207">
        <v>59220</v>
      </c>
      <c r="J207">
        <v>0.62134002142844902</v>
      </c>
      <c r="K207">
        <v>145.87758428529199</v>
      </c>
      <c r="L207">
        <v>62098447</v>
      </c>
      <c r="M207">
        <v>48958658</v>
      </c>
      <c r="N207">
        <v>32900326</v>
      </c>
      <c r="O207">
        <v>62074</v>
      </c>
      <c r="P207">
        <v>9657</v>
      </c>
      <c r="Q207">
        <v>2.0447138464036598</v>
      </c>
      <c r="R207">
        <v>25.538933700814201</v>
      </c>
      <c r="S207">
        <v>1227661313</v>
      </c>
      <c r="T207">
        <v>850.44092619292701</v>
      </c>
      <c r="U207">
        <v>22.6163120275686</v>
      </c>
      <c r="V207">
        <v>17.9291973644163</v>
      </c>
      <c r="W207">
        <v>11.5966076990599</v>
      </c>
      <c r="X207">
        <v>13291.5259209046</v>
      </c>
      <c r="Y207">
        <v>11.917529515898201</v>
      </c>
      <c r="Z207">
        <v>182.36261672949701</v>
      </c>
      <c r="AA207">
        <v>14.5273749229183</v>
      </c>
    </row>
    <row r="208" spans="1:27" x14ac:dyDescent="0.35">
      <c r="A208" s="1">
        <v>44045</v>
      </c>
      <c r="B208" t="str">
        <f>_xlfn.XLOOKUP(Table1[[#This Row],[location]],Table8[Location],Table8[Continent])</f>
        <v>Asia</v>
      </c>
      <c r="C208" s="19" t="s">
        <v>30</v>
      </c>
      <c r="D208">
        <v>2148815</v>
      </c>
      <c r="E208">
        <v>1548</v>
      </c>
      <c r="F208">
        <v>131827</v>
      </c>
      <c r="G208">
        <v>202</v>
      </c>
      <c r="H208">
        <v>99317124</v>
      </c>
      <c r="I208">
        <v>87594</v>
      </c>
      <c r="J208">
        <v>0.52148862170588905</v>
      </c>
      <c r="K208">
        <v>439.16991002168902</v>
      </c>
      <c r="L208">
        <v>28485259</v>
      </c>
      <c r="M208">
        <v>73602837</v>
      </c>
      <c r="N208">
        <v>41423038</v>
      </c>
      <c r="O208">
        <v>72690</v>
      </c>
      <c r="P208">
        <v>11417</v>
      </c>
      <c r="Q208">
        <v>0.84030750306219404</v>
      </c>
      <c r="R208">
        <v>72.146925301615795</v>
      </c>
      <c r="S208">
        <v>170621956</v>
      </c>
      <c r="T208">
        <v>612.55657870291805</v>
      </c>
      <c r="U208">
        <v>49.5903656927104</v>
      </c>
      <c r="V208">
        <v>7.5283688969796803</v>
      </c>
      <c r="W208">
        <v>12.0160673771058</v>
      </c>
      <c r="X208">
        <v>61106.569718884799</v>
      </c>
      <c r="Y208">
        <v>24.949918825591201</v>
      </c>
      <c r="Z208">
        <v>592.96461752221796</v>
      </c>
      <c r="AA208">
        <v>4.0644251659434198</v>
      </c>
    </row>
    <row r="209" spans="1:27" x14ac:dyDescent="0.35">
      <c r="A209" s="1">
        <v>44222</v>
      </c>
      <c r="B209" t="str">
        <f>_xlfn.XLOOKUP(Table1[[#This Row],[location]],Table8[Location],Table8[Continent])</f>
        <v>Asia</v>
      </c>
      <c r="C209" s="19" t="s">
        <v>30</v>
      </c>
      <c r="D209">
        <v>7355740</v>
      </c>
      <c r="E209">
        <v>7480</v>
      </c>
      <c r="F209">
        <v>301407</v>
      </c>
      <c r="G209">
        <v>782</v>
      </c>
      <c r="H209">
        <v>55209971</v>
      </c>
      <c r="I209">
        <v>29427</v>
      </c>
      <c r="J209">
        <v>0.86194409158099095</v>
      </c>
      <c r="K209">
        <v>141.53821962518799</v>
      </c>
      <c r="L209">
        <v>19580993</v>
      </c>
      <c r="M209">
        <v>20591173</v>
      </c>
      <c r="N209">
        <v>4525991</v>
      </c>
      <c r="O209">
        <v>64947</v>
      </c>
      <c r="P209">
        <v>12939</v>
      </c>
      <c r="Q209">
        <v>0.86193712640481701</v>
      </c>
      <c r="R209">
        <v>32.8150061049435</v>
      </c>
      <c r="S209">
        <v>1138367117</v>
      </c>
      <c r="T209">
        <v>360.16691851650302</v>
      </c>
      <c r="U209">
        <v>42.849599538554003</v>
      </c>
      <c r="V209">
        <v>18.543234593331299</v>
      </c>
      <c r="W209">
        <v>12.942579237488999</v>
      </c>
      <c r="X209">
        <v>67316.914257064098</v>
      </c>
      <c r="Y209">
        <v>3.9534200226929701</v>
      </c>
      <c r="Z209">
        <v>743.50687279028898</v>
      </c>
      <c r="AA209">
        <v>19.961037397544501</v>
      </c>
    </row>
    <row r="210" spans="1:27" x14ac:dyDescent="0.35">
      <c r="A210" s="1">
        <v>44126</v>
      </c>
      <c r="B210" t="str">
        <f>_xlfn.XLOOKUP(Table1[[#This Row],[location]],Table8[Location],Table8[Continent])</f>
        <v>North America</v>
      </c>
      <c r="C210" s="19" t="s">
        <v>34</v>
      </c>
      <c r="D210">
        <v>4506259</v>
      </c>
      <c r="E210">
        <v>4213</v>
      </c>
      <c r="F210">
        <v>370635</v>
      </c>
      <c r="G210">
        <v>620</v>
      </c>
      <c r="H210">
        <v>19162488</v>
      </c>
      <c r="I210">
        <v>82516</v>
      </c>
      <c r="J210">
        <v>0.49171257349007202</v>
      </c>
      <c r="K210">
        <v>403.02624009335898</v>
      </c>
      <c r="L210">
        <v>53658557</v>
      </c>
      <c r="M210">
        <v>76018795</v>
      </c>
      <c r="N210">
        <v>60355172</v>
      </c>
      <c r="O210">
        <v>28170</v>
      </c>
      <c r="P210">
        <v>18764</v>
      </c>
      <c r="Q210">
        <v>0.55771273302696101</v>
      </c>
      <c r="R210">
        <v>13.6048491596912</v>
      </c>
      <c r="S210">
        <v>144792630</v>
      </c>
      <c r="T210">
        <v>598.30467748388605</v>
      </c>
      <c r="U210">
        <v>20.111143889660202</v>
      </c>
      <c r="V210">
        <v>14.770394013109</v>
      </c>
      <c r="W210">
        <v>16.192892482640499</v>
      </c>
      <c r="X210">
        <v>16235.6580617212</v>
      </c>
      <c r="Y210">
        <v>17.203141717209899</v>
      </c>
      <c r="Z210">
        <v>159.518387847257</v>
      </c>
      <c r="AA210">
        <v>3.0425588813050601</v>
      </c>
    </row>
    <row r="211" spans="1:27" x14ac:dyDescent="0.35">
      <c r="A211" s="1">
        <v>44287</v>
      </c>
      <c r="B211" t="str">
        <f>_xlfn.XLOOKUP(Table1[[#This Row],[location]],Table8[Location],Table8[Continent])</f>
        <v>Asia</v>
      </c>
      <c r="C211" s="19" t="s">
        <v>39</v>
      </c>
      <c r="D211">
        <v>7473915</v>
      </c>
      <c r="E211">
        <v>1673</v>
      </c>
      <c r="F211">
        <v>317231</v>
      </c>
      <c r="G211">
        <v>627</v>
      </c>
      <c r="H211">
        <v>99851031</v>
      </c>
      <c r="I211">
        <v>64666</v>
      </c>
      <c r="J211">
        <v>0.12774276354268899</v>
      </c>
      <c r="K211">
        <v>104.69066672288599</v>
      </c>
      <c r="L211">
        <v>16619154</v>
      </c>
      <c r="M211">
        <v>40050315</v>
      </c>
      <c r="N211">
        <v>61578830</v>
      </c>
      <c r="O211">
        <v>46857</v>
      </c>
      <c r="P211">
        <v>8686</v>
      </c>
      <c r="Q211">
        <v>1.5249000776669199</v>
      </c>
      <c r="R211">
        <v>48.165374782959297</v>
      </c>
      <c r="S211">
        <v>546048760</v>
      </c>
      <c r="T211">
        <v>649.03776543782305</v>
      </c>
      <c r="U211">
        <v>26.709397544707699</v>
      </c>
      <c r="V211">
        <v>21.4029413126888</v>
      </c>
      <c r="W211">
        <v>11.1340005548268</v>
      </c>
      <c r="X211">
        <v>58986.7443945458</v>
      </c>
      <c r="Y211">
        <v>24.861748660596099</v>
      </c>
      <c r="Z211">
        <v>181.69196057067501</v>
      </c>
      <c r="AA211">
        <v>12.5347525088984</v>
      </c>
    </row>
    <row r="212" spans="1:27" x14ac:dyDescent="0.35">
      <c r="A212" s="1">
        <v>44133</v>
      </c>
      <c r="B212" t="str">
        <f>_xlfn.XLOOKUP(Table1[[#This Row],[location]],Table8[Location],Table8[Continent])</f>
        <v>North America</v>
      </c>
      <c r="C212" s="19" t="s">
        <v>34</v>
      </c>
      <c r="D212">
        <v>7658426</v>
      </c>
      <c r="E212">
        <v>6708</v>
      </c>
      <c r="F212">
        <v>435497</v>
      </c>
      <c r="G212">
        <v>603</v>
      </c>
      <c r="H212">
        <v>28133051</v>
      </c>
      <c r="I212">
        <v>64274</v>
      </c>
      <c r="J212">
        <v>4.9724853223491704E-3</v>
      </c>
      <c r="K212">
        <v>146.39471507672201</v>
      </c>
      <c r="L212">
        <v>75677341</v>
      </c>
      <c r="M212">
        <v>32363541</v>
      </c>
      <c r="N212">
        <v>30025211</v>
      </c>
      <c r="O212">
        <v>49744</v>
      </c>
      <c r="P212">
        <v>2416</v>
      </c>
      <c r="Q212">
        <v>1.8091751137454299</v>
      </c>
      <c r="R212">
        <v>82.846578824950598</v>
      </c>
      <c r="S212">
        <v>837823586</v>
      </c>
      <c r="T212">
        <v>709.61657368108501</v>
      </c>
      <c r="U212">
        <v>40.103727238511503</v>
      </c>
      <c r="V212">
        <v>7.7741366740963596</v>
      </c>
      <c r="W212">
        <v>10.2689972520044</v>
      </c>
      <c r="X212">
        <v>30244.3452087761</v>
      </c>
      <c r="Y212">
        <v>22.346662635335001</v>
      </c>
      <c r="Z212">
        <v>490.059249951487</v>
      </c>
      <c r="AA212">
        <v>11.0894501916396</v>
      </c>
    </row>
    <row r="213" spans="1:27" x14ac:dyDescent="0.35">
      <c r="A213" s="1">
        <v>44923</v>
      </c>
      <c r="B213" t="str">
        <f>_xlfn.XLOOKUP(Table1[[#This Row],[location]],Table8[Location],Table8[Continent])</f>
        <v>North America</v>
      </c>
      <c r="C213" s="19" t="s">
        <v>34</v>
      </c>
      <c r="D213">
        <v>6404003</v>
      </c>
      <c r="E213">
        <v>7982</v>
      </c>
      <c r="F213">
        <v>51482</v>
      </c>
      <c r="G213">
        <v>137</v>
      </c>
      <c r="H213">
        <v>53153025</v>
      </c>
      <c r="I213">
        <v>10866</v>
      </c>
      <c r="J213">
        <v>0.67787312046866499</v>
      </c>
      <c r="K213">
        <v>96.237682701816894</v>
      </c>
      <c r="L213">
        <v>64364431</v>
      </c>
      <c r="M213">
        <v>49035765</v>
      </c>
      <c r="N213">
        <v>38862495</v>
      </c>
      <c r="O213">
        <v>96699</v>
      </c>
      <c r="P213">
        <v>19633</v>
      </c>
      <c r="Q213">
        <v>1.4138191641692299</v>
      </c>
      <c r="R213">
        <v>84.965878419962706</v>
      </c>
      <c r="S213">
        <v>430319784</v>
      </c>
      <c r="T213">
        <v>824.11475316200006</v>
      </c>
      <c r="U213">
        <v>31.956563394942599</v>
      </c>
      <c r="V213">
        <v>11.014940982328</v>
      </c>
      <c r="W213">
        <v>7.9016687651393296</v>
      </c>
      <c r="X213">
        <v>55425.711307991201</v>
      </c>
      <c r="Y213">
        <v>23.029261253369999</v>
      </c>
      <c r="Z213">
        <v>132.48029564008999</v>
      </c>
      <c r="AA213">
        <v>12.2287753795041</v>
      </c>
    </row>
    <row r="214" spans="1:27" x14ac:dyDescent="0.35">
      <c r="A214" s="1">
        <v>43831</v>
      </c>
      <c r="B214" t="str">
        <f>_xlfn.XLOOKUP(Table1[[#This Row],[location]],Table8[Location],Table8[Continent])</f>
        <v>Europe</v>
      </c>
      <c r="C214" s="19" t="s">
        <v>37</v>
      </c>
      <c r="D214">
        <v>4135314</v>
      </c>
      <c r="E214">
        <v>2100</v>
      </c>
      <c r="F214">
        <v>448073</v>
      </c>
      <c r="G214">
        <v>421</v>
      </c>
      <c r="H214">
        <v>1419351</v>
      </c>
      <c r="I214">
        <v>3889</v>
      </c>
      <c r="J214">
        <v>0.54990838712716095</v>
      </c>
      <c r="K214">
        <v>132.129938924827</v>
      </c>
      <c r="L214">
        <v>35188183</v>
      </c>
      <c r="M214">
        <v>18332498</v>
      </c>
      <c r="N214">
        <v>55619530</v>
      </c>
      <c r="O214">
        <v>77621</v>
      </c>
      <c r="P214">
        <v>2142</v>
      </c>
      <c r="Q214">
        <v>1.27889761925242</v>
      </c>
      <c r="R214">
        <v>84.934316480034795</v>
      </c>
      <c r="S214">
        <v>1096337789</v>
      </c>
      <c r="T214">
        <v>168.15739279580399</v>
      </c>
      <c r="U214">
        <v>44.955276891326797</v>
      </c>
      <c r="V214">
        <v>24.0049274803104</v>
      </c>
      <c r="W214">
        <v>5.1766689621990496</v>
      </c>
      <c r="X214">
        <v>29110.292327540101</v>
      </c>
      <c r="Y214">
        <v>43.951152596967603</v>
      </c>
      <c r="Z214">
        <v>231.173356502264</v>
      </c>
      <c r="AA214">
        <v>11.1415324061068</v>
      </c>
    </row>
    <row r="215" spans="1:27" x14ac:dyDescent="0.35">
      <c r="A215" s="1">
        <v>44511</v>
      </c>
      <c r="B215" t="str">
        <f>_xlfn.XLOOKUP(Table1[[#This Row],[location]],Table8[Location],Table8[Continent])</f>
        <v>North America</v>
      </c>
      <c r="C215" s="19" t="s">
        <v>34</v>
      </c>
      <c r="D215">
        <v>910681</v>
      </c>
      <c r="E215">
        <v>3748</v>
      </c>
      <c r="F215">
        <v>122989</v>
      </c>
      <c r="G215">
        <v>814</v>
      </c>
      <c r="H215">
        <v>4918970</v>
      </c>
      <c r="I215">
        <v>48226</v>
      </c>
      <c r="J215">
        <v>0.330962904358448</v>
      </c>
      <c r="K215">
        <v>417.43287766665702</v>
      </c>
      <c r="L215">
        <v>95049612</v>
      </c>
      <c r="M215">
        <v>49431419</v>
      </c>
      <c r="N215">
        <v>49723067</v>
      </c>
      <c r="O215">
        <v>92780</v>
      </c>
      <c r="P215">
        <v>19772</v>
      </c>
      <c r="Q215">
        <v>1.40882563458733</v>
      </c>
      <c r="R215">
        <v>42.091983940148097</v>
      </c>
      <c r="S215">
        <v>248105556</v>
      </c>
      <c r="T215">
        <v>944.70294092093002</v>
      </c>
      <c r="U215">
        <v>35.1458233512719</v>
      </c>
      <c r="V215">
        <v>16.061457585800401</v>
      </c>
      <c r="W215">
        <v>6.23582319829256</v>
      </c>
      <c r="X215">
        <v>5857.2963126264603</v>
      </c>
      <c r="Y215">
        <v>25.264543678265898</v>
      </c>
      <c r="Z215">
        <v>233.13449546925401</v>
      </c>
      <c r="AA215">
        <v>2.10029233464028</v>
      </c>
    </row>
    <row r="216" spans="1:27" x14ac:dyDescent="0.35">
      <c r="A216" s="1">
        <v>44838</v>
      </c>
      <c r="B216" t="str">
        <f>_xlfn.XLOOKUP(Table1[[#This Row],[location]],Table8[Location],Table8[Continent])</f>
        <v>Europe</v>
      </c>
      <c r="C216" s="19" t="s">
        <v>37</v>
      </c>
      <c r="D216">
        <v>1607618</v>
      </c>
      <c r="E216">
        <v>3173</v>
      </c>
      <c r="F216">
        <v>410616</v>
      </c>
      <c r="G216">
        <v>56</v>
      </c>
      <c r="H216">
        <v>3727713</v>
      </c>
      <c r="I216">
        <v>31335</v>
      </c>
      <c r="J216">
        <v>0.16897215003789001</v>
      </c>
      <c r="K216">
        <v>319.51624877334802</v>
      </c>
      <c r="L216">
        <v>6805060</v>
      </c>
      <c r="M216">
        <v>63761118</v>
      </c>
      <c r="N216">
        <v>36398028</v>
      </c>
      <c r="O216">
        <v>5327</v>
      </c>
      <c r="P216">
        <v>10234</v>
      </c>
      <c r="Q216">
        <v>2.0630564374493101</v>
      </c>
      <c r="R216">
        <v>79.093421123943401</v>
      </c>
      <c r="S216">
        <v>20325319</v>
      </c>
      <c r="T216">
        <v>416.73220828323502</v>
      </c>
      <c r="U216">
        <v>39.609542591972797</v>
      </c>
      <c r="V216">
        <v>23.586019995079798</v>
      </c>
      <c r="W216">
        <v>3.0089733426591501</v>
      </c>
      <c r="X216">
        <v>50175.973810342803</v>
      </c>
      <c r="Y216">
        <v>47.052342541294799</v>
      </c>
      <c r="Z216">
        <v>436.873223911911</v>
      </c>
      <c r="AA216">
        <v>19.9225829628041</v>
      </c>
    </row>
    <row r="217" spans="1:27" x14ac:dyDescent="0.35">
      <c r="A217" s="1">
        <v>44764</v>
      </c>
      <c r="B217" t="str">
        <f>_xlfn.XLOOKUP(Table1[[#This Row],[location]],Table8[Location],Table8[Continent])</f>
        <v>South America</v>
      </c>
      <c r="C217" s="19" t="s">
        <v>36</v>
      </c>
      <c r="D217">
        <v>3896830</v>
      </c>
      <c r="E217">
        <v>1815</v>
      </c>
      <c r="F217">
        <v>302259</v>
      </c>
      <c r="G217">
        <v>561</v>
      </c>
      <c r="H217">
        <v>42538710</v>
      </c>
      <c r="I217">
        <v>50547</v>
      </c>
      <c r="J217">
        <v>0.46671532240390201</v>
      </c>
      <c r="K217">
        <v>202.93983441861201</v>
      </c>
      <c r="L217">
        <v>43731703</v>
      </c>
      <c r="M217">
        <v>63156630</v>
      </c>
      <c r="N217">
        <v>37986001</v>
      </c>
      <c r="O217">
        <v>61246</v>
      </c>
      <c r="P217">
        <v>207</v>
      </c>
      <c r="Q217">
        <v>0.56702861469071797</v>
      </c>
      <c r="R217">
        <v>85.023076796545993</v>
      </c>
      <c r="S217">
        <v>509160902</v>
      </c>
      <c r="T217">
        <v>861.84579539261301</v>
      </c>
      <c r="U217">
        <v>37.911121927834401</v>
      </c>
      <c r="V217">
        <v>18.780702062237498</v>
      </c>
      <c r="W217">
        <v>17.780168012356299</v>
      </c>
      <c r="X217">
        <v>11397.5161533469</v>
      </c>
      <c r="Y217">
        <v>7.3865840382039298</v>
      </c>
      <c r="Z217">
        <v>273.94092051732702</v>
      </c>
      <c r="AA217">
        <v>19.644263781821898</v>
      </c>
    </row>
    <row r="218" spans="1:27" x14ac:dyDescent="0.35">
      <c r="A218" s="1">
        <v>44727</v>
      </c>
      <c r="B218" t="str">
        <f>_xlfn.XLOOKUP(Table1[[#This Row],[location]],Table8[Location],Table8[Continent])</f>
        <v>Europe</v>
      </c>
      <c r="C218" s="19" t="s">
        <v>37</v>
      </c>
      <c r="D218">
        <v>4336787</v>
      </c>
      <c r="E218">
        <v>3841</v>
      </c>
      <c r="F218">
        <v>276393</v>
      </c>
      <c r="G218">
        <v>70</v>
      </c>
      <c r="H218">
        <v>59524339</v>
      </c>
      <c r="I218">
        <v>26162</v>
      </c>
      <c r="J218">
        <v>0.100286472478905</v>
      </c>
      <c r="K218">
        <v>485.76051354107801</v>
      </c>
      <c r="L218">
        <v>36321765</v>
      </c>
      <c r="M218">
        <v>62645577</v>
      </c>
      <c r="N218">
        <v>30551792</v>
      </c>
      <c r="O218">
        <v>82675</v>
      </c>
      <c r="P218">
        <v>10846</v>
      </c>
      <c r="Q218">
        <v>2.0676371216652099</v>
      </c>
      <c r="R218">
        <v>45.953821019264602</v>
      </c>
      <c r="S218">
        <v>1387853480</v>
      </c>
      <c r="T218">
        <v>228.27479941410701</v>
      </c>
      <c r="U218">
        <v>39.145067018709</v>
      </c>
      <c r="V218">
        <v>23.528627298702499</v>
      </c>
      <c r="W218">
        <v>16.004292713280901</v>
      </c>
      <c r="X218">
        <v>64964.7311628522</v>
      </c>
      <c r="Y218">
        <v>14.0128043753017</v>
      </c>
      <c r="Z218">
        <v>432.86599889871798</v>
      </c>
      <c r="AA218">
        <v>10.962686984151</v>
      </c>
    </row>
    <row r="219" spans="1:27" x14ac:dyDescent="0.35">
      <c r="A219" s="1">
        <v>44064</v>
      </c>
      <c r="B219" t="str">
        <f>_xlfn.XLOOKUP(Table1[[#This Row],[location]],Table8[Location],Table8[Continent])</f>
        <v>Asia</v>
      </c>
      <c r="C219" s="19" t="s">
        <v>30</v>
      </c>
      <c r="D219">
        <v>2755423</v>
      </c>
      <c r="E219">
        <v>8016</v>
      </c>
      <c r="F219">
        <v>244255</v>
      </c>
      <c r="G219">
        <v>910</v>
      </c>
      <c r="H219">
        <v>33735548</v>
      </c>
      <c r="I219">
        <v>89449</v>
      </c>
      <c r="J219">
        <v>0.336108489221143</v>
      </c>
      <c r="K219">
        <v>232.43076356478599</v>
      </c>
      <c r="L219">
        <v>27598238</v>
      </c>
      <c r="M219">
        <v>1656978</v>
      </c>
      <c r="N219">
        <v>55972488</v>
      </c>
      <c r="O219">
        <v>91411</v>
      </c>
      <c r="P219">
        <v>8664</v>
      </c>
      <c r="Q219">
        <v>1.83268423133358</v>
      </c>
      <c r="R219">
        <v>31.873938892037899</v>
      </c>
      <c r="S219">
        <v>507009279</v>
      </c>
      <c r="T219">
        <v>38.738682482667599</v>
      </c>
      <c r="U219">
        <v>26.9029656148154</v>
      </c>
      <c r="V219">
        <v>11.356525687209601</v>
      </c>
      <c r="W219">
        <v>6.7176012899222499</v>
      </c>
      <c r="X219">
        <v>29824.493528428298</v>
      </c>
      <c r="Y219">
        <v>32.8257887596966</v>
      </c>
      <c r="Z219">
        <v>464.82305179559501</v>
      </c>
      <c r="AA219">
        <v>4.9586290460163802</v>
      </c>
    </row>
    <row r="220" spans="1:27" x14ac:dyDescent="0.35">
      <c r="A220" s="1">
        <v>44574</v>
      </c>
      <c r="B220" t="str">
        <f>_xlfn.XLOOKUP(Table1[[#This Row],[location]],Table8[Location],Table8[Continent])</f>
        <v>North America</v>
      </c>
      <c r="C220" s="19" t="s">
        <v>34</v>
      </c>
      <c r="D220">
        <v>71295</v>
      </c>
      <c r="E220">
        <v>7011</v>
      </c>
      <c r="F220">
        <v>440041</v>
      </c>
      <c r="G220">
        <v>913</v>
      </c>
      <c r="H220">
        <v>62930193</v>
      </c>
      <c r="I220">
        <v>24687</v>
      </c>
      <c r="J220">
        <v>0.379211906235634</v>
      </c>
      <c r="K220">
        <v>484.87998562942499</v>
      </c>
      <c r="L220">
        <v>85009204</v>
      </c>
      <c r="M220">
        <v>61450201</v>
      </c>
      <c r="N220">
        <v>35610729</v>
      </c>
      <c r="O220">
        <v>33264</v>
      </c>
      <c r="P220">
        <v>18022</v>
      </c>
      <c r="Q220">
        <v>0.98285310831483896</v>
      </c>
      <c r="R220">
        <v>70.196454681059294</v>
      </c>
      <c r="S220">
        <v>970303465</v>
      </c>
      <c r="T220">
        <v>577.61060318662203</v>
      </c>
      <c r="U220">
        <v>31.1986831761857</v>
      </c>
      <c r="V220">
        <v>6.81067516738314</v>
      </c>
      <c r="W220">
        <v>3.0406315401235902</v>
      </c>
      <c r="X220">
        <v>6658.0102057609802</v>
      </c>
      <c r="Y220">
        <v>14.156129095114</v>
      </c>
      <c r="Z220">
        <v>611.451071275868</v>
      </c>
      <c r="AA220">
        <v>4.4758996956774997</v>
      </c>
    </row>
    <row r="221" spans="1:27" x14ac:dyDescent="0.35">
      <c r="A221" s="1">
        <v>44016</v>
      </c>
      <c r="B221" t="str">
        <f>_xlfn.XLOOKUP(Table1[[#This Row],[location]],Table8[Location],Table8[Continent])</f>
        <v>Asia</v>
      </c>
      <c r="C221" s="19" t="s">
        <v>30</v>
      </c>
      <c r="D221">
        <v>9132582</v>
      </c>
      <c r="E221">
        <v>4493</v>
      </c>
      <c r="F221">
        <v>110361</v>
      </c>
      <c r="G221">
        <v>593</v>
      </c>
      <c r="H221">
        <v>96549156</v>
      </c>
      <c r="I221">
        <v>98756</v>
      </c>
      <c r="J221">
        <v>0.46561869483796198</v>
      </c>
      <c r="K221">
        <v>98.293461455430105</v>
      </c>
      <c r="L221">
        <v>50245264</v>
      </c>
      <c r="M221">
        <v>15083795</v>
      </c>
      <c r="N221">
        <v>26324669</v>
      </c>
      <c r="O221">
        <v>78596</v>
      </c>
      <c r="P221">
        <v>15246</v>
      </c>
      <c r="Q221">
        <v>1.5494794524803599</v>
      </c>
      <c r="R221">
        <v>90.446927235599404</v>
      </c>
      <c r="S221">
        <v>308137716</v>
      </c>
      <c r="T221">
        <v>331.41961628171401</v>
      </c>
      <c r="U221">
        <v>21.5188775859347</v>
      </c>
      <c r="V221">
        <v>21.0448352979619</v>
      </c>
      <c r="W221">
        <v>11.3659771826546</v>
      </c>
      <c r="X221">
        <v>16765.1210194056</v>
      </c>
      <c r="Y221">
        <v>17.3638034707025</v>
      </c>
      <c r="Z221">
        <v>762.19453631859005</v>
      </c>
      <c r="AA221">
        <v>2.0839221116639002</v>
      </c>
    </row>
    <row r="222" spans="1:27" x14ac:dyDescent="0.35">
      <c r="A222" s="1">
        <v>44279</v>
      </c>
      <c r="B222" t="str">
        <f>_xlfn.XLOOKUP(Table1[[#This Row],[location]],Table8[Location],Table8[Continent])</f>
        <v>Asia</v>
      </c>
      <c r="C222" s="19" t="s">
        <v>30</v>
      </c>
      <c r="D222">
        <v>7613287</v>
      </c>
      <c r="E222">
        <v>674</v>
      </c>
      <c r="F222">
        <v>286744</v>
      </c>
      <c r="G222">
        <v>371</v>
      </c>
      <c r="H222">
        <v>99020260</v>
      </c>
      <c r="I222">
        <v>10995</v>
      </c>
      <c r="J222">
        <v>0.46662075133884601</v>
      </c>
      <c r="K222">
        <v>452.31921355747397</v>
      </c>
      <c r="L222">
        <v>88266032</v>
      </c>
      <c r="M222">
        <v>9905013</v>
      </c>
      <c r="N222">
        <v>29721578</v>
      </c>
      <c r="O222">
        <v>15656</v>
      </c>
      <c r="P222">
        <v>4356</v>
      </c>
      <c r="Q222">
        <v>0.59858134130488905</v>
      </c>
      <c r="R222">
        <v>97.215248512451197</v>
      </c>
      <c r="S222">
        <v>1080345503</v>
      </c>
      <c r="T222">
        <v>984.61738489846903</v>
      </c>
      <c r="U222">
        <v>37.629095440646203</v>
      </c>
      <c r="V222">
        <v>21.089375049246701</v>
      </c>
      <c r="W222">
        <v>10.0137443883561</v>
      </c>
      <c r="X222">
        <v>60513.715605270903</v>
      </c>
      <c r="Y222">
        <v>45.051409900379497</v>
      </c>
      <c r="Z222">
        <v>452.62305145640102</v>
      </c>
      <c r="AA222">
        <v>12.625320145279099</v>
      </c>
    </row>
    <row r="223" spans="1:27" x14ac:dyDescent="0.35">
      <c r="A223" s="1">
        <v>44925</v>
      </c>
      <c r="B223" t="str">
        <f>_xlfn.XLOOKUP(Table1[[#This Row],[location]],Table8[Location],Table8[Continent])</f>
        <v>Asia</v>
      </c>
      <c r="C223" s="19" t="s">
        <v>28</v>
      </c>
      <c r="D223">
        <v>3445376</v>
      </c>
      <c r="E223">
        <v>8088</v>
      </c>
      <c r="F223">
        <v>299850</v>
      </c>
      <c r="G223">
        <v>616</v>
      </c>
      <c r="H223">
        <v>21826461</v>
      </c>
      <c r="I223">
        <v>56488</v>
      </c>
      <c r="J223">
        <v>0.25700564347427701</v>
      </c>
      <c r="K223">
        <v>6.91110204874734</v>
      </c>
      <c r="L223">
        <v>56359088</v>
      </c>
      <c r="M223">
        <v>59953454</v>
      </c>
      <c r="N223">
        <v>29799701</v>
      </c>
      <c r="O223">
        <v>18805</v>
      </c>
      <c r="P223">
        <v>6024</v>
      </c>
      <c r="Q223">
        <v>1.2591773406786</v>
      </c>
      <c r="R223">
        <v>29.022480567715501</v>
      </c>
      <c r="S223">
        <v>138857248</v>
      </c>
      <c r="T223">
        <v>113.408920168229</v>
      </c>
      <c r="U223">
        <v>33.777753862273201</v>
      </c>
      <c r="V223">
        <v>17.376535892846199</v>
      </c>
      <c r="W223">
        <v>16.192112562814899</v>
      </c>
      <c r="X223">
        <v>23154.897404066502</v>
      </c>
      <c r="Y223">
        <v>26.927958740251601</v>
      </c>
      <c r="Z223">
        <v>348.50374184457701</v>
      </c>
      <c r="AA223">
        <v>10.086494454617901</v>
      </c>
    </row>
    <row r="224" spans="1:27" x14ac:dyDescent="0.35">
      <c r="A224" s="1">
        <v>44319</v>
      </c>
      <c r="B224" t="str">
        <f>_xlfn.XLOOKUP(Table1[[#This Row],[location]],Table8[Location],Table8[Continent])</f>
        <v>Europe</v>
      </c>
      <c r="C224" s="19" t="s">
        <v>33</v>
      </c>
      <c r="D224">
        <v>5251035</v>
      </c>
      <c r="E224">
        <v>8578</v>
      </c>
      <c r="F224">
        <v>281366</v>
      </c>
      <c r="G224">
        <v>599</v>
      </c>
      <c r="H224">
        <v>29484553</v>
      </c>
      <c r="I224">
        <v>2631</v>
      </c>
      <c r="J224">
        <v>0.85021098160198705</v>
      </c>
      <c r="K224">
        <v>272.65160118287798</v>
      </c>
      <c r="L224">
        <v>18954434</v>
      </c>
      <c r="M224">
        <v>34547915</v>
      </c>
      <c r="N224">
        <v>47478303</v>
      </c>
      <c r="O224">
        <v>99902</v>
      </c>
      <c r="P224">
        <v>7605</v>
      </c>
      <c r="Q224">
        <v>0.84808495815426899</v>
      </c>
      <c r="R224">
        <v>95.617105613171702</v>
      </c>
      <c r="S224">
        <v>849322793</v>
      </c>
      <c r="T224">
        <v>56.829837343486503</v>
      </c>
      <c r="U224">
        <v>42.821484470572102</v>
      </c>
      <c r="V224">
        <v>16.591404063236599</v>
      </c>
      <c r="W224">
        <v>9.8492236138578004</v>
      </c>
      <c r="X224">
        <v>60086.631653598502</v>
      </c>
      <c r="Y224">
        <v>16.7330377979658</v>
      </c>
      <c r="Z224">
        <v>281.09238913562501</v>
      </c>
      <c r="AA224">
        <v>8.9099238889182697</v>
      </c>
    </row>
    <row r="225" spans="1:27" x14ac:dyDescent="0.35">
      <c r="A225" s="1">
        <v>44173</v>
      </c>
      <c r="B225" t="str">
        <f>_xlfn.XLOOKUP(Table1[[#This Row],[location]],Table8[Location],Table8[Continent])</f>
        <v>South America</v>
      </c>
      <c r="C225" s="19" t="s">
        <v>36</v>
      </c>
      <c r="D225">
        <v>3612600</v>
      </c>
      <c r="E225">
        <v>2158</v>
      </c>
      <c r="F225">
        <v>361185</v>
      </c>
      <c r="G225">
        <v>513</v>
      </c>
      <c r="H225">
        <v>16617198</v>
      </c>
      <c r="I225">
        <v>34954</v>
      </c>
      <c r="J225">
        <v>0.35554350625674502</v>
      </c>
      <c r="K225">
        <v>211.52619714600701</v>
      </c>
      <c r="L225">
        <v>14110617</v>
      </c>
      <c r="M225">
        <v>16945496</v>
      </c>
      <c r="N225">
        <v>57505537</v>
      </c>
      <c r="O225">
        <v>28855</v>
      </c>
      <c r="P225">
        <v>1436</v>
      </c>
      <c r="Q225">
        <v>0.54460077204130797</v>
      </c>
      <c r="R225">
        <v>49.928224670749302</v>
      </c>
      <c r="S225">
        <v>74982217</v>
      </c>
      <c r="T225">
        <v>54.567640367601904</v>
      </c>
      <c r="U225">
        <v>26.191473938649199</v>
      </c>
      <c r="V225">
        <v>23.2981634135256</v>
      </c>
      <c r="W225">
        <v>17.689917727903801</v>
      </c>
      <c r="X225">
        <v>12887.784949058199</v>
      </c>
      <c r="Y225">
        <v>38.835588894545602</v>
      </c>
      <c r="Z225">
        <v>544.26004805289006</v>
      </c>
      <c r="AA225">
        <v>10.9790534816171</v>
      </c>
    </row>
    <row r="226" spans="1:27" x14ac:dyDescent="0.35">
      <c r="A226" s="1">
        <v>44818</v>
      </c>
      <c r="B226" t="str">
        <f>_xlfn.XLOOKUP(Table1[[#This Row],[location]],Table8[Location],Table8[Continent])</f>
        <v>North America</v>
      </c>
      <c r="C226" s="19" t="s">
        <v>34</v>
      </c>
      <c r="D226">
        <v>825816</v>
      </c>
      <c r="E226">
        <v>2661</v>
      </c>
      <c r="F226">
        <v>366648</v>
      </c>
      <c r="G226">
        <v>871</v>
      </c>
      <c r="H226">
        <v>97908234</v>
      </c>
      <c r="I226">
        <v>5967</v>
      </c>
      <c r="J226">
        <v>0.229587308892516</v>
      </c>
      <c r="K226">
        <v>262.54392273598899</v>
      </c>
      <c r="L226">
        <v>57592844</v>
      </c>
      <c r="M226">
        <v>49886009</v>
      </c>
      <c r="N226">
        <v>406138</v>
      </c>
      <c r="O226">
        <v>4127</v>
      </c>
      <c r="P226">
        <v>11763</v>
      </c>
      <c r="Q226">
        <v>1.21417899553193</v>
      </c>
      <c r="R226">
        <v>30.603470430098</v>
      </c>
      <c r="S226">
        <v>1304003993</v>
      </c>
      <c r="T226">
        <v>224.70495827155599</v>
      </c>
      <c r="U226">
        <v>33.104363482034003</v>
      </c>
      <c r="V226">
        <v>8.5299693404306094</v>
      </c>
      <c r="W226">
        <v>4.6292498941092903</v>
      </c>
      <c r="X226">
        <v>33307.0505268333</v>
      </c>
      <c r="Y226">
        <v>3.53323770251016</v>
      </c>
      <c r="Z226">
        <v>760.04197806780496</v>
      </c>
      <c r="AA226">
        <v>17.584205608423002</v>
      </c>
    </row>
    <row r="227" spans="1:27" x14ac:dyDescent="0.35">
      <c r="A227" s="1">
        <v>44904</v>
      </c>
      <c r="B227" t="str">
        <f>_xlfn.XLOOKUP(Table1[[#This Row],[location]],Table8[Location],Table8[Continent])</f>
        <v>Asia</v>
      </c>
      <c r="C227" s="19" t="s">
        <v>30</v>
      </c>
      <c r="D227">
        <v>8763313</v>
      </c>
      <c r="E227">
        <v>2064</v>
      </c>
      <c r="F227">
        <v>41139</v>
      </c>
      <c r="G227">
        <v>83</v>
      </c>
      <c r="H227">
        <v>26395560</v>
      </c>
      <c r="I227">
        <v>88294</v>
      </c>
      <c r="J227">
        <v>0.17580988341059001</v>
      </c>
      <c r="K227">
        <v>276.72241597384902</v>
      </c>
      <c r="L227">
        <v>67940517</v>
      </c>
      <c r="M227">
        <v>1019925</v>
      </c>
      <c r="N227">
        <v>59034547</v>
      </c>
      <c r="O227">
        <v>61722</v>
      </c>
      <c r="P227">
        <v>13004</v>
      </c>
      <c r="Q227">
        <v>1.95222483478887</v>
      </c>
      <c r="R227">
        <v>98.839811022352905</v>
      </c>
      <c r="S227">
        <v>186514297</v>
      </c>
      <c r="T227">
        <v>583.39920520168505</v>
      </c>
      <c r="U227">
        <v>25.422362991721499</v>
      </c>
      <c r="V227">
        <v>17.330759427415298</v>
      </c>
      <c r="W227">
        <v>9.2195874662933104</v>
      </c>
      <c r="X227">
        <v>61599.904933276499</v>
      </c>
      <c r="Y227">
        <v>28.183130510310601</v>
      </c>
      <c r="Z227">
        <v>635.25843824163599</v>
      </c>
      <c r="AA227">
        <v>2.3436543749385499</v>
      </c>
    </row>
    <row r="228" spans="1:27" x14ac:dyDescent="0.35">
      <c r="A228" s="1">
        <v>44848</v>
      </c>
      <c r="B228" t="str">
        <f>_xlfn.XLOOKUP(Table1[[#This Row],[location]],Table8[Location],Table8[Continent])</f>
        <v>Europe</v>
      </c>
      <c r="C228" s="19" t="s">
        <v>33</v>
      </c>
      <c r="D228">
        <v>2026793</v>
      </c>
      <c r="E228">
        <v>3253</v>
      </c>
      <c r="F228">
        <v>114919</v>
      </c>
      <c r="G228">
        <v>993</v>
      </c>
      <c r="H228">
        <v>51585473</v>
      </c>
      <c r="I228">
        <v>87278</v>
      </c>
      <c r="J228">
        <v>0.32257839450333498</v>
      </c>
      <c r="K228">
        <v>194.51567703385501</v>
      </c>
      <c r="L228">
        <v>62739605</v>
      </c>
      <c r="M228">
        <v>58334022</v>
      </c>
      <c r="N228">
        <v>64502797</v>
      </c>
      <c r="O228">
        <v>38319</v>
      </c>
      <c r="P228">
        <v>8698</v>
      </c>
      <c r="Q228">
        <v>2.3420437347168002</v>
      </c>
      <c r="R228">
        <v>87.780797512384396</v>
      </c>
      <c r="S228">
        <v>262480946</v>
      </c>
      <c r="T228">
        <v>510.50773990824399</v>
      </c>
      <c r="U228">
        <v>38.4193767574532</v>
      </c>
      <c r="V228">
        <v>5.9954122164442101</v>
      </c>
      <c r="W228">
        <v>18.876995277368401</v>
      </c>
      <c r="X228">
        <v>4339.9334303046999</v>
      </c>
      <c r="Y228">
        <v>4.9834861073286101</v>
      </c>
      <c r="Z228">
        <v>244.271842321864</v>
      </c>
      <c r="AA228">
        <v>11.3376960828215</v>
      </c>
    </row>
    <row r="229" spans="1:27" x14ac:dyDescent="0.35">
      <c r="A229" s="1">
        <v>44761</v>
      </c>
      <c r="B229" t="str">
        <f>_xlfn.XLOOKUP(Table1[[#This Row],[location]],Table8[Location],Table8[Continent])</f>
        <v>Europe</v>
      </c>
      <c r="C229" s="19" t="s">
        <v>33</v>
      </c>
      <c r="D229">
        <v>554594</v>
      </c>
      <c r="E229">
        <v>4979</v>
      </c>
      <c r="F229">
        <v>247677</v>
      </c>
      <c r="G229">
        <v>42</v>
      </c>
      <c r="H229">
        <v>86189770</v>
      </c>
      <c r="I229">
        <v>64471</v>
      </c>
      <c r="J229">
        <v>6.7552882977534298E-2</v>
      </c>
      <c r="K229">
        <v>499.098923443047</v>
      </c>
      <c r="L229">
        <v>10067284</v>
      </c>
      <c r="M229">
        <v>5482177</v>
      </c>
      <c r="N229">
        <v>49288228</v>
      </c>
      <c r="O229">
        <v>69126</v>
      </c>
      <c r="P229">
        <v>10797</v>
      </c>
      <c r="Q229">
        <v>1.82452702618129</v>
      </c>
      <c r="R229">
        <v>69.241658927529002</v>
      </c>
      <c r="S229">
        <v>538666412</v>
      </c>
      <c r="T229">
        <v>356.57504678522503</v>
      </c>
      <c r="U229">
        <v>45.440907695343498</v>
      </c>
      <c r="V229">
        <v>7.8172987351525798</v>
      </c>
      <c r="W229">
        <v>3.1994035795569302</v>
      </c>
      <c r="X229">
        <v>21995.125611793799</v>
      </c>
      <c r="Y229">
        <v>8.8425401024682895</v>
      </c>
      <c r="Z229">
        <v>725.31289144484003</v>
      </c>
      <c r="AA229">
        <v>14.3193210046804</v>
      </c>
    </row>
    <row r="230" spans="1:27" x14ac:dyDescent="0.35">
      <c r="A230" s="1">
        <v>44530</v>
      </c>
      <c r="B230" t="str">
        <f>_xlfn.XLOOKUP(Table1[[#This Row],[location]],Table8[Location],Table8[Continent])</f>
        <v>Europe</v>
      </c>
      <c r="C230" s="19" t="s">
        <v>35</v>
      </c>
      <c r="D230">
        <v>8536326</v>
      </c>
      <c r="E230">
        <v>7703</v>
      </c>
      <c r="F230">
        <v>303446</v>
      </c>
      <c r="G230">
        <v>665</v>
      </c>
      <c r="H230">
        <v>82255360</v>
      </c>
      <c r="I230">
        <v>37116</v>
      </c>
      <c r="J230">
        <v>3.2907522980971597E-2</v>
      </c>
      <c r="K230">
        <v>488.25359515031198</v>
      </c>
      <c r="L230">
        <v>55791516</v>
      </c>
      <c r="M230">
        <v>50803807</v>
      </c>
      <c r="N230">
        <v>66229911</v>
      </c>
      <c r="O230">
        <v>12973</v>
      </c>
      <c r="P230">
        <v>2781</v>
      </c>
      <c r="Q230">
        <v>1.30394025626078</v>
      </c>
      <c r="R230">
        <v>89.4942230121639</v>
      </c>
      <c r="S230">
        <v>607928089</v>
      </c>
      <c r="T230">
        <v>97.905176342740106</v>
      </c>
      <c r="U230">
        <v>42.963297453469501</v>
      </c>
      <c r="V230">
        <v>13.745446968865901</v>
      </c>
      <c r="W230">
        <v>9.6434202081177105</v>
      </c>
      <c r="X230">
        <v>63779.759671276202</v>
      </c>
      <c r="Y230">
        <v>3.1222727144751601</v>
      </c>
      <c r="Z230">
        <v>614.85931565896794</v>
      </c>
      <c r="AA230">
        <v>19.443087508123899</v>
      </c>
    </row>
    <row r="231" spans="1:27" x14ac:dyDescent="0.35">
      <c r="A231" s="1">
        <v>44599</v>
      </c>
      <c r="B231" t="str">
        <f>_xlfn.XLOOKUP(Table1[[#This Row],[location]],Table8[Location],Table8[Continent])</f>
        <v>Europe</v>
      </c>
      <c r="C231" s="19" t="s">
        <v>35</v>
      </c>
      <c r="D231">
        <v>3504473</v>
      </c>
      <c r="E231">
        <v>8931</v>
      </c>
      <c r="F231">
        <v>225756</v>
      </c>
      <c r="G231">
        <v>838</v>
      </c>
      <c r="H231">
        <v>67832017</v>
      </c>
      <c r="I231">
        <v>92116</v>
      </c>
      <c r="J231">
        <v>0.60514219680286696</v>
      </c>
      <c r="K231">
        <v>480.87268835229702</v>
      </c>
      <c r="L231">
        <v>97452588</v>
      </c>
      <c r="M231">
        <v>277460</v>
      </c>
      <c r="N231">
        <v>53588037</v>
      </c>
      <c r="O231">
        <v>82381</v>
      </c>
      <c r="P231">
        <v>443</v>
      </c>
      <c r="Q231">
        <v>2.4989922248037502</v>
      </c>
      <c r="R231">
        <v>68.148787270491596</v>
      </c>
      <c r="S231">
        <v>176203948</v>
      </c>
      <c r="T231">
        <v>241.399723846375</v>
      </c>
      <c r="U231">
        <v>48.325939178926603</v>
      </c>
      <c r="V231">
        <v>21.424147387768301</v>
      </c>
      <c r="W231">
        <v>7.4149554211310198</v>
      </c>
      <c r="X231">
        <v>42160.316611854898</v>
      </c>
      <c r="Y231">
        <v>45.084151439140001</v>
      </c>
      <c r="Z231">
        <v>189.56140286544999</v>
      </c>
      <c r="AA231">
        <v>15.0541509158683</v>
      </c>
    </row>
    <row r="232" spans="1:27" x14ac:dyDescent="0.35">
      <c r="A232" s="1">
        <v>44490</v>
      </c>
      <c r="B232" t="str">
        <f>_xlfn.XLOOKUP(Table1[[#This Row],[location]],Table8[Location],Table8[Continent])</f>
        <v>Europe</v>
      </c>
      <c r="C232" s="19" t="s">
        <v>37</v>
      </c>
      <c r="D232">
        <v>7299695</v>
      </c>
      <c r="E232">
        <v>1401</v>
      </c>
      <c r="F232">
        <v>349982</v>
      </c>
      <c r="G232">
        <v>933</v>
      </c>
      <c r="H232">
        <v>28779554</v>
      </c>
      <c r="I232">
        <v>34227</v>
      </c>
      <c r="J232">
        <v>0.61914713604919003</v>
      </c>
      <c r="K232">
        <v>489.54252368829299</v>
      </c>
      <c r="L232">
        <v>37841062</v>
      </c>
      <c r="M232">
        <v>47145222</v>
      </c>
      <c r="N232">
        <v>6023932</v>
      </c>
      <c r="O232">
        <v>48087</v>
      </c>
      <c r="P232">
        <v>16501</v>
      </c>
      <c r="Q232">
        <v>1.0658870162004199</v>
      </c>
      <c r="R232">
        <v>44.040379844209397</v>
      </c>
      <c r="S232">
        <v>52956056</v>
      </c>
      <c r="T232">
        <v>192.30559413686899</v>
      </c>
      <c r="U232">
        <v>49.151773455907701</v>
      </c>
      <c r="V232">
        <v>19.6626538150011</v>
      </c>
      <c r="W232">
        <v>12.0416322815323</v>
      </c>
      <c r="X232">
        <v>50420.0170405272</v>
      </c>
      <c r="Y232">
        <v>2.4102229383918199</v>
      </c>
      <c r="Z232">
        <v>598.96169090527303</v>
      </c>
      <c r="AA232">
        <v>11.414176321045</v>
      </c>
    </row>
    <row r="233" spans="1:27" x14ac:dyDescent="0.35">
      <c r="A233" s="1">
        <v>44184</v>
      </c>
      <c r="B233" t="str">
        <f>_xlfn.XLOOKUP(Table1[[#This Row],[location]],Table8[Location],Table8[Continent])</f>
        <v>South America</v>
      </c>
      <c r="C233" s="19" t="s">
        <v>36</v>
      </c>
      <c r="D233">
        <v>2204664</v>
      </c>
      <c r="E233">
        <v>3259</v>
      </c>
      <c r="F233">
        <v>461375</v>
      </c>
      <c r="G233">
        <v>605</v>
      </c>
      <c r="H233">
        <v>3447010</v>
      </c>
      <c r="I233">
        <v>1942</v>
      </c>
      <c r="J233">
        <v>0.52958820263828899</v>
      </c>
      <c r="K233">
        <v>396.50619938469902</v>
      </c>
      <c r="L233">
        <v>8528580</v>
      </c>
      <c r="M233">
        <v>63401714</v>
      </c>
      <c r="N233">
        <v>59005468</v>
      </c>
      <c r="O233">
        <v>57711</v>
      </c>
      <c r="P233">
        <v>9732</v>
      </c>
      <c r="Q233">
        <v>0.874262865416361</v>
      </c>
      <c r="R233">
        <v>94.804955705400502</v>
      </c>
      <c r="S233">
        <v>625233724</v>
      </c>
      <c r="T233">
        <v>748.210168784487</v>
      </c>
      <c r="U233">
        <v>43.161016027459702</v>
      </c>
      <c r="V233">
        <v>24.4812878209198</v>
      </c>
      <c r="W233">
        <v>7.73903560473667</v>
      </c>
      <c r="X233">
        <v>59106.8622628761</v>
      </c>
      <c r="Y233">
        <v>25.820822397009302</v>
      </c>
      <c r="Z233">
        <v>302.54882018435802</v>
      </c>
      <c r="AA233">
        <v>15.5686057155313</v>
      </c>
    </row>
    <row r="234" spans="1:27" x14ac:dyDescent="0.35">
      <c r="A234" s="1">
        <v>44907</v>
      </c>
      <c r="B234" t="str">
        <f>_xlfn.XLOOKUP(Table1[[#This Row],[location]],Table8[Location],Table8[Continent])</f>
        <v>North America</v>
      </c>
      <c r="C234" s="19" t="s">
        <v>32</v>
      </c>
      <c r="D234">
        <v>4341747</v>
      </c>
      <c r="E234">
        <v>3923</v>
      </c>
      <c r="F234">
        <v>139718</v>
      </c>
      <c r="G234">
        <v>809</v>
      </c>
      <c r="H234">
        <v>49216310</v>
      </c>
      <c r="I234">
        <v>47664</v>
      </c>
      <c r="J234">
        <v>0.762285195231724</v>
      </c>
      <c r="K234">
        <v>494.29523951316497</v>
      </c>
      <c r="L234">
        <v>85885645</v>
      </c>
      <c r="M234">
        <v>14785428</v>
      </c>
      <c r="N234">
        <v>40536035</v>
      </c>
      <c r="O234">
        <v>27281</v>
      </c>
      <c r="P234">
        <v>10962</v>
      </c>
      <c r="Q234">
        <v>1.4273645384518301</v>
      </c>
      <c r="R234">
        <v>96.324767771609302</v>
      </c>
      <c r="S234">
        <v>422571463</v>
      </c>
      <c r="T234">
        <v>782.14691917130096</v>
      </c>
      <c r="U234">
        <v>28.604182561407701</v>
      </c>
      <c r="V234">
        <v>5.8969729693979804</v>
      </c>
      <c r="W234">
        <v>17.788436772844999</v>
      </c>
      <c r="X234">
        <v>37128.153412569001</v>
      </c>
      <c r="Y234">
        <v>11.2488700992049</v>
      </c>
      <c r="Z234">
        <v>443.97766013107599</v>
      </c>
      <c r="AA234">
        <v>19.9441063185259</v>
      </c>
    </row>
    <row r="235" spans="1:27" x14ac:dyDescent="0.35">
      <c r="A235" s="1">
        <v>44921</v>
      </c>
      <c r="B235" t="str">
        <f>_xlfn.XLOOKUP(Table1[[#This Row],[location]],Table8[Location],Table8[Continent])</f>
        <v>Europe</v>
      </c>
      <c r="C235" s="19" t="s">
        <v>33</v>
      </c>
      <c r="D235">
        <v>9907771</v>
      </c>
      <c r="E235">
        <v>4214</v>
      </c>
      <c r="F235">
        <v>144615</v>
      </c>
      <c r="G235">
        <v>132</v>
      </c>
      <c r="H235">
        <v>73602786</v>
      </c>
      <c r="I235">
        <v>28069</v>
      </c>
      <c r="J235">
        <v>3.9150544277077898E-2</v>
      </c>
      <c r="K235">
        <v>446.18011263757001</v>
      </c>
      <c r="L235">
        <v>68171331</v>
      </c>
      <c r="M235">
        <v>51372423</v>
      </c>
      <c r="N235">
        <v>47333147</v>
      </c>
      <c r="O235">
        <v>16549</v>
      </c>
      <c r="P235">
        <v>566</v>
      </c>
      <c r="Q235">
        <v>1.5098228308836099</v>
      </c>
      <c r="R235">
        <v>31.417509728973801</v>
      </c>
      <c r="S235">
        <v>640932533</v>
      </c>
      <c r="T235">
        <v>779.24387293120105</v>
      </c>
      <c r="U235">
        <v>26.577841316459502</v>
      </c>
      <c r="V235">
        <v>12.627044376524699</v>
      </c>
      <c r="W235">
        <v>18.931350298505599</v>
      </c>
      <c r="X235">
        <v>59330.247170490402</v>
      </c>
      <c r="Y235">
        <v>19.179431684861299</v>
      </c>
      <c r="Z235">
        <v>310.16191986399298</v>
      </c>
      <c r="AA235">
        <v>17.8859527661815</v>
      </c>
    </row>
    <row r="236" spans="1:27" x14ac:dyDescent="0.35">
      <c r="A236" s="1">
        <v>44358</v>
      </c>
      <c r="B236" t="str">
        <f>_xlfn.XLOOKUP(Table1[[#This Row],[location]],Table8[Location],Table8[Continent])</f>
        <v>South America</v>
      </c>
      <c r="C236" s="19" t="s">
        <v>36</v>
      </c>
      <c r="D236">
        <v>686976</v>
      </c>
      <c r="E236">
        <v>3227</v>
      </c>
      <c r="F236">
        <v>225568</v>
      </c>
      <c r="G236">
        <v>394</v>
      </c>
      <c r="H236">
        <v>19347611</v>
      </c>
      <c r="I236">
        <v>87342</v>
      </c>
      <c r="J236">
        <v>0.935973108209467</v>
      </c>
      <c r="K236">
        <v>207.96631851621001</v>
      </c>
      <c r="L236">
        <v>9283680</v>
      </c>
      <c r="M236">
        <v>47451000</v>
      </c>
      <c r="N236">
        <v>68870292</v>
      </c>
      <c r="O236">
        <v>61426</v>
      </c>
      <c r="P236">
        <v>19986</v>
      </c>
      <c r="Q236">
        <v>1.2096467600866501</v>
      </c>
      <c r="R236">
        <v>35.439533456333002</v>
      </c>
      <c r="S236">
        <v>475436439</v>
      </c>
      <c r="T236">
        <v>969.35013897000704</v>
      </c>
      <c r="U236">
        <v>33.4264710364683</v>
      </c>
      <c r="V236">
        <v>8.17581603150321</v>
      </c>
      <c r="W236">
        <v>17.435283050256899</v>
      </c>
      <c r="X236">
        <v>45074.755376120098</v>
      </c>
      <c r="Y236">
        <v>24.682809233991499</v>
      </c>
      <c r="Z236">
        <v>158.84146655871999</v>
      </c>
      <c r="AA236">
        <v>2.6928293575265099</v>
      </c>
    </row>
    <row r="237" spans="1:27" x14ac:dyDescent="0.35">
      <c r="A237" s="1">
        <v>44638</v>
      </c>
      <c r="B237" t="str">
        <f>_xlfn.XLOOKUP(Table1[[#This Row],[location]],Table8[Location],Table8[Continent])</f>
        <v>Asia</v>
      </c>
      <c r="C237" s="19" t="s">
        <v>39</v>
      </c>
      <c r="D237">
        <v>2472189</v>
      </c>
      <c r="E237">
        <v>2745</v>
      </c>
      <c r="F237">
        <v>153857</v>
      </c>
      <c r="G237">
        <v>64</v>
      </c>
      <c r="H237">
        <v>66545334</v>
      </c>
      <c r="I237">
        <v>14407</v>
      </c>
      <c r="J237">
        <v>9.5065123257060499E-2</v>
      </c>
      <c r="K237">
        <v>392.38855419170301</v>
      </c>
      <c r="L237">
        <v>63773075</v>
      </c>
      <c r="M237">
        <v>28386395</v>
      </c>
      <c r="N237">
        <v>49425913</v>
      </c>
      <c r="O237">
        <v>27623</v>
      </c>
      <c r="P237">
        <v>18320</v>
      </c>
      <c r="Q237">
        <v>1.8909981580906401</v>
      </c>
      <c r="R237">
        <v>38.272044076540404</v>
      </c>
      <c r="S237">
        <v>995575768</v>
      </c>
      <c r="T237">
        <v>885.39556687069103</v>
      </c>
      <c r="U237">
        <v>49.816510837313601</v>
      </c>
      <c r="V237">
        <v>5.7392256809900299</v>
      </c>
      <c r="W237">
        <v>9.7756533688751297</v>
      </c>
      <c r="X237">
        <v>48309.881088881601</v>
      </c>
      <c r="Y237">
        <v>22.503007064188701</v>
      </c>
      <c r="Z237">
        <v>638.00850927835097</v>
      </c>
      <c r="AA237">
        <v>11.9217310571456</v>
      </c>
    </row>
    <row r="238" spans="1:27" x14ac:dyDescent="0.35">
      <c r="A238" s="1">
        <v>44690</v>
      </c>
      <c r="B238" t="str">
        <f>_xlfn.XLOOKUP(Table1[[#This Row],[location]],Table8[Location],Table8[Continent])</f>
        <v>Europe</v>
      </c>
      <c r="C238" s="19" t="s">
        <v>40</v>
      </c>
      <c r="D238">
        <v>8506404</v>
      </c>
      <c r="E238">
        <v>6091</v>
      </c>
      <c r="F238">
        <v>340497</v>
      </c>
      <c r="G238">
        <v>289</v>
      </c>
      <c r="H238">
        <v>3333951</v>
      </c>
      <c r="I238">
        <v>59201</v>
      </c>
      <c r="J238">
        <v>0.67402299439359303</v>
      </c>
      <c r="K238">
        <v>456.03392256281199</v>
      </c>
      <c r="L238">
        <v>28231651</v>
      </c>
      <c r="M238">
        <v>11803189</v>
      </c>
      <c r="N238">
        <v>37787657</v>
      </c>
      <c r="O238">
        <v>89616</v>
      </c>
      <c r="P238">
        <v>4183</v>
      </c>
      <c r="Q238">
        <v>0.86772882385643402</v>
      </c>
      <c r="R238">
        <v>82.214595171724099</v>
      </c>
      <c r="S238">
        <v>939738144</v>
      </c>
      <c r="T238">
        <v>502.82669970671901</v>
      </c>
      <c r="U238">
        <v>32.380040624514599</v>
      </c>
      <c r="V238">
        <v>10.2879511258894</v>
      </c>
      <c r="W238">
        <v>19.8288740141153</v>
      </c>
      <c r="X238">
        <v>11546.957406601599</v>
      </c>
      <c r="Y238">
        <v>37.404359493588501</v>
      </c>
      <c r="Z238">
        <v>680.07863109568598</v>
      </c>
      <c r="AA238">
        <v>15.943008958508701</v>
      </c>
    </row>
    <row r="239" spans="1:27" x14ac:dyDescent="0.35">
      <c r="A239" s="1">
        <v>44519</v>
      </c>
      <c r="B239" t="str">
        <f>_xlfn.XLOOKUP(Table1[[#This Row],[location]],Table8[Location],Table8[Continent])</f>
        <v>North America</v>
      </c>
      <c r="C239" s="19" t="s">
        <v>32</v>
      </c>
      <c r="D239">
        <v>1241082</v>
      </c>
      <c r="E239">
        <v>3866</v>
      </c>
      <c r="F239">
        <v>424622</v>
      </c>
      <c r="G239">
        <v>375</v>
      </c>
      <c r="H239">
        <v>61715580</v>
      </c>
      <c r="I239">
        <v>80093</v>
      </c>
      <c r="J239">
        <v>0.133396588940809</v>
      </c>
      <c r="K239">
        <v>356.30303679354603</v>
      </c>
      <c r="L239">
        <v>12023020</v>
      </c>
      <c r="M239">
        <v>50033822</v>
      </c>
      <c r="N239">
        <v>15092355</v>
      </c>
      <c r="O239">
        <v>4697</v>
      </c>
      <c r="P239">
        <v>7926</v>
      </c>
      <c r="Q239">
        <v>1.5206795195016101</v>
      </c>
      <c r="R239">
        <v>79.1145650843102</v>
      </c>
      <c r="S239">
        <v>1071194687</v>
      </c>
      <c r="T239">
        <v>420.78666070007301</v>
      </c>
      <c r="U239">
        <v>25.972052317168</v>
      </c>
      <c r="V239">
        <v>9.8894368837443203</v>
      </c>
      <c r="W239">
        <v>15.495617382611201</v>
      </c>
      <c r="X239">
        <v>65792.299217194493</v>
      </c>
      <c r="Y239">
        <v>45.594166312806202</v>
      </c>
      <c r="Z239">
        <v>262.385300952504</v>
      </c>
      <c r="AA239">
        <v>13.7656341685984</v>
      </c>
    </row>
    <row r="240" spans="1:27" x14ac:dyDescent="0.35">
      <c r="A240" s="1">
        <v>44925</v>
      </c>
      <c r="B240" t="str">
        <f>_xlfn.XLOOKUP(Table1[[#This Row],[location]],Table8[Location],Table8[Continent])</f>
        <v>Asia</v>
      </c>
      <c r="C240" s="19" t="s">
        <v>28</v>
      </c>
      <c r="D240">
        <v>5184502</v>
      </c>
      <c r="E240">
        <v>5818</v>
      </c>
      <c r="F240">
        <v>351136</v>
      </c>
      <c r="G240">
        <v>768</v>
      </c>
      <c r="H240">
        <v>67421280</v>
      </c>
      <c r="I240">
        <v>54348</v>
      </c>
      <c r="J240">
        <v>0.87990543330779203</v>
      </c>
      <c r="K240">
        <v>211.391170282801</v>
      </c>
      <c r="L240">
        <v>65580739</v>
      </c>
      <c r="M240">
        <v>47162227</v>
      </c>
      <c r="N240">
        <v>63790581</v>
      </c>
      <c r="O240">
        <v>15730</v>
      </c>
      <c r="P240">
        <v>9844</v>
      </c>
      <c r="Q240">
        <v>1.5002539170015701</v>
      </c>
      <c r="R240">
        <v>98.311510475612806</v>
      </c>
      <c r="S240">
        <v>406605274</v>
      </c>
      <c r="T240">
        <v>916.610832532367</v>
      </c>
      <c r="U240">
        <v>48.330286333497199</v>
      </c>
      <c r="V240">
        <v>13.4005543692438</v>
      </c>
      <c r="W240">
        <v>9.0453519226865193</v>
      </c>
      <c r="X240">
        <v>55929.820180009097</v>
      </c>
      <c r="Y240">
        <v>15.0136107042349</v>
      </c>
      <c r="Z240">
        <v>267.74668254366998</v>
      </c>
      <c r="AA240">
        <v>8.9223893932332707</v>
      </c>
    </row>
    <row r="241" spans="1:27" x14ac:dyDescent="0.35">
      <c r="A241" s="1">
        <v>44775</v>
      </c>
      <c r="B241" t="str">
        <f>_xlfn.XLOOKUP(Table1[[#This Row],[location]],Table8[Location],Table8[Continent])</f>
        <v>Europe</v>
      </c>
      <c r="C241" s="19" t="s">
        <v>37</v>
      </c>
      <c r="D241">
        <v>6561000</v>
      </c>
      <c r="E241">
        <v>2222</v>
      </c>
      <c r="F241">
        <v>313572</v>
      </c>
      <c r="G241">
        <v>466</v>
      </c>
      <c r="H241">
        <v>50470628</v>
      </c>
      <c r="I241">
        <v>81981</v>
      </c>
      <c r="J241">
        <v>0.51071328694503104</v>
      </c>
      <c r="K241">
        <v>32.895121008212598</v>
      </c>
      <c r="L241">
        <v>49662087</v>
      </c>
      <c r="M241">
        <v>41458136</v>
      </c>
      <c r="N241">
        <v>6826045</v>
      </c>
      <c r="O241">
        <v>28245</v>
      </c>
      <c r="P241">
        <v>5801</v>
      </c>
      <c r="Q241">
        <v>2.1475728453632699</v>
      </c>
      <c r="R241">
        <v>46.521367703236002</v>
      </c>
      <c r="S241">
        <v>61982913</v>
      </c>
      <c r="T241">
        <v>615.11299952766501</v>
      </c>
      <c r="U241">
        <v>31.577539327880601</v>
      </c>
      <c r="V241">
        <v>7.8016241580118599</v>
      </c>
      <c r="W241">
        <v>4.59277796037951</v>
      </c>
      <c r="X241">
        <v>18539.523734153299</v>
      </c>
      <c r="Y241">
        <v>1.2270248578029399</v>
      </c>
      <c r="Z241">
        <v>400.97040974604801</v>
      </c>
      <c r="AA241">
        <v>7.1264431121005796</v>
      </c>
    </row>
    <row r="242" spans="1:27" x14ac:dyDescent="0.35">
      <c r="A242" s="1">
        <v>44888</v>
      </c>
      <c r="B242" t="str">
        <f>_xlfn.XLOOKUP(Table1[[#This Row],[location]],Table8[Location],Table8[Continent])</f>
        <v>Asia</v>
      </c>
      <c r="C242" s="19" t="s">
        <v>30</v>
      </c>
      <c r="D242">
        <v>6671458</v>
      </c>
      <c r="E242">
        <v>2792</v>
      </c>
      <c r="F242">
        <v>23777</v>
      </c>
      <c r="G242">
        <v>897</v>
      </c>
      <c r="H242">
        <v>74239207</v>
      </c>
      <c r="I242">
        <v>17878</v>
      </c>
      <c r="J242">
        <v>8.2293541017975994E-2</v>
      </c>
      <c r="K242">
        <v>404.84846853029302</v>
      </c>
      <c r="L242">
        <v>70254387</v>
      </c>
      <c r="M242">
        <v>11307379</v>
      </c>
      <c r="N242">
        <v>25892227</v>
      </c>
      <c r="O242">
        <v>44134</v>
      </c>
      <c r="P242">
        <v>13796</v>
      </c>
      <c r="Q242">
        <v>2.3539363975216001</v>
      </c>
      <c r="R242">
        <v>73.6767094067595</v>
      </c>
      <c r="S242">
        <v>1120732040</v>
      </c>
      <c r="T242">
        <v>301.45468035533901</v>
      </c>
      <c r="U242">
        <v>40.726966616828904</v>
      </c>
      <c r="V242">
        <v>14.7713515845223</v>
      </c>
      <c r="W242">
        <v>14.3397890784893</v>
      </c>
      <c r="X242">
        <v>41019.631980430597</v>
      </c>
      <c r="Y242">
        <v>44.6972717869916</v>
      </c>
      <c r="Z242">
        <v>668.02852337236595</v>
      </c>
      <c r="AA242">
        <v>12.913093757308101</v>
      </c>
    </row>
    <row r="243" spans="1:27" x14ac:dyDescent="0.35">
      <c r="A243" s="1">
        <v>44628</v>
      </c>
      <c r="B243" t="str">
        <f>_xlfn.XLOOKUP(Table1[[#This Row],[location]],Table8[Location],Table8[Continent])</f>
        <v>Asia</v>
      </c>
      <c r="C243" s="19" t="s">
        <v>39</v>
      </c>
      <c r="D243">
        <v>4892306</v>
      </c>
      <c r="E243">
        <v>9889</v>
      </c>
      <c r="F243">
        <v>57939</v>
      </c>
      <c r="G243">
        <v>212</v>
      </c>
      <c r="H243">
        <v>13604581</v>
      </c>
      <c r="I243">
        <v>83100</v>
      </c>
      <c r="J243">
        <v>0.61672411270007299</v>
      </c>
      <c r="K243">
        <v>476.37143656323502</v>
      </c>
      <c r="L243">
        <v>26038055</v>
      </c>
      <c r="M243">
        <v>31262071</v>
      </c>
      <c r="N243">
        <v>41281406</v>
      </c>
      <c r="O243">
        <v>31313</v>
      </c>
      <c r="P243">
        <v>16021</v>
      </c>
      <c r="Q243">
        <v>1.8265317474213101</v>
      </c>
      <c r="R243">
        <v>85.672046984547407</v>
      </c>
      <c r="S243">
        <v>938217206</v>
      </c>
      <c r="T243">
        <v>568.81938743801504</v>
      </c>
      <c r="U243">
        <v>43.644589358437599</v>
      </c>
      <c r="V243">
        <v>23.4019665462848</v>
      </c>
      <c r="W243">
        <v>15.3856465519411</v>
      </c>
      <c r="X243">
        <v>26976.147435420098</v>
      </c>
      <c r="Y243">
        <v>48.9392032849697</v>
      </c>
      <c r="Z243">
        <v>154.087650432728</v>
      </c>
      <c r="AA243">
        <v>8.8350057905027892</v>
      </c>
    </row>
    <row r="244" spans="1:27" x14ac:dyDescent="0.35">
      <c r="A244" s="1">
        <v>44304</v>
      </c>
      <c r="B244" t="str">
        <f>_xlfn.XLOOKUP(Table1[[#This Row],[location]],Table8[Location],Table8[Continent])</f>
        <v>Asia</v>
      </c>
      <c r="C244" s="19" t="s">
        <v>30</v>
      </c>
      <c r="D244">
        <v>3674515</v>
      </c>
      <c r="E244">
        <v>4063</v>
      </c>
      <c r="F244">
        <v>446242</v>
      </c>
      <c r="G244">
        <v>147</v>
      </c>
      <c r="H244">
        <v>22613831</v>
      </c>
      <c r="I244">
        <v>78629</v>
      </c>
      <c r="J244">
        <v>9.1099438822016508E-3</v>
      </c>
      <c r="K244">
        <v>181.231630114963</v>
      </c>
      <c r="L244">
        <v>16993144</v>
      </c>
      <c r="M244">
        <v>19253284</v>
      </c>
      <c r="N244">
        <v>57905925</v>
      </c>
      <c r="O244">
        <v>84093</v>
      </c>
      <c r="P244">
        <v>5500</v>
      </c>
      <c r="Q244">
        <v>1.11074318066928</v>
      </c>
      <c r="R244">
        <v>22.123043813397601</v>
      </c>
      <c r="S244">
        <v>719419897</v>
      </c>
      <c r="T244">
        <v>992.22792846916502</v>
      </c>
      <c r="U244">
        <v>45.294677061785997</v>
      </c>
      <c r="V244">
        <v>19.963778631966299</v>
      </c>
      <c r="W244">
        <v>5.0818052591038301</v>
      </c>
      <c r="X244">
        <v>46567.737917883896</v>
      </c>
      <c r="Y244">
        <v>21.6675587186432</v>
      </c>
      <c r="Z244">
        <v>666.09794730741896</v>
      </c>
      <c r="AA244">
        <v>8.4479531093374494</v>
      </c>
    </row>
    <row r="245" spans="1:27" x14ac:dyDescent="0.35">
      <c r="A245" s="1">
        <v>44434</v>
      </c>
      <c r="B245" t="str">
        <f>_xlfn.XLOOKUP(Table1[[#This Row],[location]],Table8[Location],Table8[Continent])</f>
        <v>North America</v>
      </c>
      <c r="C245" s="19" t="s">
        <v>32</v>
      </c>
      <c r="D245">
        <v>1579159</v>
      </c>
      <c r="E245">
        <v>1524</v>
      </c>
      <c r="F245">
        <v>348594</v>
      </c>
      <c r="G245">
        <v>572</v>
      </c>
      <c r="H245">
        <v>72034055</v>
      </c>
      <c r="I245">
        <v>55420</v>
      </c>
      <c r="J245">
        <v>0.77602217844024401</v>
      </c>
      <c r="K245">
        <v>75.953025494469799</v>
      </c>
      <c r="L245">
        <v>79412080</v>
      </c>
      <c r="M245">
        <v>33447548</v>
      </c>
      <c r="N245">
        <v>50773223</v>
      </c>
      <c r="O245">
        <v>65573</v>
      </c>
      <c r="P245">
        <v>5402</v>
      </c>
      <c r="Q245">
        <v>1.87922203973658</v>
      </c>
      <c r="R245">
        <v>62.055542751163202</v>
      </c>
      <c r="S245">
        <v>314203794</v>
      </c>
      <c r="T245">
        <v>850.97535955083799</v>
      </c>
      <c r="U245">
        <v>44.638411613683701</v>
      </c>
      <c r="V245">
        <v>21.843546589865301</v>
      </c>
      <c r="W245">
        <v>12.3455179805363</v>
      </c>
      <c r="X245">
        <v>69568.532180970404</v>
      </c>
      <c r="Y245">
        <v>22.789443867461301</v>
      </c>
      <c r="Z245">
        <v>745.90607266890095</v>
      </c>
      <c r="AA245">
        <v>16.898094706170301</v>
      </c>
    </row>
    <row r="246" spans="1:27" x14ac:dyDescent="0.35">
      <c r="A246" s="1">
        <v>44164</v>
      </c>
      <c r="B246" t="str">
        <f>_xlfn.XLOOKUP(Table1[[#This Row],[location]],Table8[Location],Table8[Continent])</f>
        <v>Europe</v>
      </c>
      <c r="C246" s="19" t="s">
        <v>35</v>
      </c>
      <c r="D246">
        <v>9295925</v>
      </c>
      <c r="E246">
        <v>8224</v>
      </c>
      <c r="F246">
        <v>422769</v>
      </c>
      <c r="G246">
        <v>470</v>
      </c>
      <c r="H246">
        <v>13971740</v>
      </c>
      <c r="I246">
        <v>91987</v>
      </c>
      <c r="J246">
        <v>0.65058498664612296</v>
      </c>
      <c r="K246">
        <v>163.251919735277</v>
      </c>
      <c r="L246">
        <v>96508451</v>
      </c>
      <c r="M246">
        <v>76822437</v>
      </c>
      <c r="N246">
        <v>54595143</v>
      </c>
      <c r="O246">
        <v>53595</v>
      </c>
      <c r="P246">
        <v>4781</v>
      </c>
      <c r="Q246">
        <v>1.002742258481</v>
      </c>
      <c r="R246">
        <v>54.7707676397198</v>
      </c>
      <c r="S246">
        <v>4787005</v>
      </c>
      <c r="T246">
        <v>288.46691889894601</v>
      </c>
      <c r="U246">
        <v>45.087405889999403</v>
      </c>
      <c r="V246">
        <v>21.094571866430599</v>
      </c>
      <c r="W246">
        <v>19.7804957289149</v>
      </c>
      <c r="X246">
        <v>4156.50140291151</v>
      </c>
      <c r="Y246">
        <v>7.2078055243137404</v>
      </c>
      <c r="Z246">
        <v>493.05291745293499</v>
      </c>
      <c r="AA246">
        <v>6.9974530405204503</v>
      </c>
    </row>
    <row r="247" spans="1:27" x14ac:dyDescent="0.35">
      <c r="A247" s="1">
        <v>44444</v>
      </c>
      <c r="B247" t="str">
        <f>_xlfn.XLOOKUP(Table1[[#This Row],[location]],Table8[Location],Table8[Continent])</f>
        <v>Asia</v>
      </c>
      <c r="C247" s="19" t="s">
        <v>39</v>
      </c>
      <c r="D247">
        <v>4515488</v>
      </c>
      <c r="E247">
        <v>6198</v>
      </c>
      <c r="F247">
        <v>23548</v>
      </c>
      <c r="G247">
        <v>148</v>
      </c>
      <c r="H247">
        <v>65448994</v>
      </c>
      <c r="I247">
        <v>43168</v>
      </c>
      <c r="J247">
        <v>0.212624749363507</v>
      </c>
      <c r="K247">
        <v>291.31117908912302</v>
      </c>
      <c r="L247">
        <v>10230661</v>
      </c>
      <c r="M247">
        <v>45986482</v>
      </c>
      <c r="N247">
        <v>50353701</v>
      </c>
      <c r="O247">
        <v>29908</v>
      </c>
      <c r="P247">
        <v>2686</v>
      </c>
      <c r="Q247">
        <v>2.43308878095907</v>
      </c>
      <c r="R247">
        <v>74.282700500039994</v>
      </c>
      <c r="S247">
        <v>62745454</v>
      </c>
      <c r="T247">
        <v>953.424881658044</v>
      </c>
      <c r="U247">
        <v>40.029602827336397</v>
      </c>
      <c r="V247">
        <v>12.7925267288126</v>
      </c>
      <c r="W247">
        <v>8.5461157424853198</v>
      </c>
      <c r="X247">
        <v>66724.131019490102</v>
      </c>
      <c r="Y247">
        <v>23.776172504799199</v>
      </c>
      <c r="Z247">
        <v>142.27403705657599</v>
      </c>
      <c r="AA247">
        <v>13.253554803819201</v>
      </c>
    </row>
    <row r="248" spans="1:27" x14ac:dyDescent="0.35">
      <c r="A248" s="1">
        <v>43994</v>
      </c>
      <c r="B248" t="str">
        <f>_xlfn.XLOOKUP(Table1[[#This Row],[location]],Table8[Location],Table8[Continent])</f>
        <v>South America</v>
      </c>
      <c r="C248" s="19" t="s">
        <v>36</v>
      </c>
      <c r="D248">
        <v>6041495</v>
      </c>
      <c r="E248">
        <v>4025</v>
      </c>
      <c r="F248">
        <v>456437</v>
      </c>
      <c r="G248">
        <v>87</v>
      </c>
      <c r="H248">
        <v>12810213</v>
      </c>
      <c r="I248">
        <v>54862</v>
      </c>
      <c r="J248">
        <v>0.37475091617609302</v>
      </c>
      <c r="K248">
        <v>158.46450164111801</v>
      </c>
      <c r="L248">
        <v>85240055</v>
      </c>
      <c r="M248">
        <v>44784459</v>
      </c>
      <c r="N248">
        <v>66449277</v>
      </c>
      <c r="O248">
        <v>67557</v>
      </c>
      <c r="P248">
        <v>15515</v>
      </c>
      <c r="Q248">
        <v>2.1447242381654199</v>
      </c>
      <c r="R248">
        <v>69.542798261766904</v>
      </c>
      <c r="S248">
        <v>55453203</v>
      </c>
      <c r="T248">
        <v>981.64749036432397</v>
      </c>
      <c r="U248">
        <v>32.114932078173702</v>
      </c>
      <c r="V248">
        <v>19.1792207259567</v>
      </c>
      <c r="W248">
        <v>8.1322153813586802</v>
      </c>
      <c r="X248">
        <v>5995.0019179118599</v>
      </c>
      <c r="Y248">
        <v>15.167461799048599</v>
      </c>
      <c r="Z248">
        <v>288.68693189939199</v>
      </c>
      <c r="AA248">
        <v>17.595235322245799</v>
      </c>
    </row>
    <row r="249" spans="1:27" x14ac:dyDescent="0.35">
      <c r="A249" s="1">
        <v>44177</v>
      </c>
      <c r="B249" t="str">
        <f>_xlfn.XLOOKUP(Table1[[#This Row],[location]],Table8[Location],Table8[Continent])</f>
        <v>Europe</v>
      </c>
      <c r="C249" s="19" t="s">
        <v>40</v>
      </c>
      <c r="D249">
        <v>9056842</v>
      </c>
      <c r="E249">
        <v>2566</v>
      </c>
      <c r="F249">
        <v>430481</v>
      </c>
      <c r="G249">
        <v>323</v>
      </c>
      <c r="H249">
        <v>49193004</v>
      </c>
      <c r="I249">
        <v>89622</v>
      </c>
      <c r="J249">
        <v>7.8066944888902602E-3</v>
      </c>
      <c r="K249">
        <v>305.30936509817599</v>
      </c>
      <c r="L249">
        <v>22596349</v>
      </c>
      <c r="M249">
        <v>47698980</v>
      </c>
      <c r="N249">
        <v>12379218</v>
      </c>
      <c r="O249">
        <v>39648</v>
      </c>
      <c r="P249">
        <v>17587</v>
      </c>
      <c r="Q249">
        <v>1.3623805109320699</v>
      </c>
      <c r="R249">
        <v>81.279261085163697</v>
      </c>
      <c r="S249">
        <v>31107256</v>
      </c>
      <c r="T249">
        <v>238.85528982126101</v>
      </c>
      <c r="U249">
        <v>40.0186056219151</v>
      </c>
      <c r="V249">
        <v>20.0851247884599</v>
      </c>
      <c r="W249">
        <v>18.3561368235803</v>
      </c>
      <c r="X249">
        <v>32792.759873013601</v>
      </c>
      <c r="Y249">
        <v>49.719003376806803</v>
      </c>
      <c r="Z249">
        <v>177.97053187376</v>
      </c>
      <c r="AA249">
        <v>12.813666365249</v>
      </c>
    </row>
    <row r="250" spans="1:27" x14ac:dyDescent="0.35">
      <c r="A250" s="1">
        <v>44316</v>
      </c>
      <c r="B250" t="str">
        <f>_xlfn.XLOOKUP(Table1[[#This Row],[location]],Table8[Location],Table8[Continent])</f>
        <v>Europe</v>
      </c>
      <c r="C250" s="19" t="s">
        <v>40</v>
      </c>
      <c r="D250">
        <v>8767088</v>
      </c>
      <c r="E250">
        <v>2803</v>
      </c>
      <c r="F250">
        <v>125549</v>
      </c>
      <c r="G250">
        <v>894</v>
      </c>
      <c r="H250">
        <v>34380197</v>
      </c>
      <c r="I250">
        <v>82025</v>
      </c>
      <c r="J250">
        <v>0.69368381497120501</v>
      </c>
      <c r="K250">
        <v>483.42611612231502</v>
      </c>
      <c r="L250">
        <v>28050645</v>
      </c>
      <c r="M250">
        <v>26589284</v>
      </c>
      <c r="N250">
        <v>61992369</v>
      </c>
      <c r="O250">
        <v>37289</v>
      </c>
      <c r="P250">
        <v>5056</v>
      </c>
      <c r="Q250">
        <v>2.0686870342831898</v>
      </c>
      <c r="R250">
        <v>31.114519035146301</v>
      </c>
      <c r="S250">
        <v>479905771</v>
      </c>
      <c r="T250">
        <v>896.63619731632696</v>
      </c>
      <c r="U250">
        <v>45.102030021797397</v>
      </c>
      <c r="V250">
        <v>9.1129621139847092</v>
      </c>
      <c r="W250">
        <v>4.9960727593059397</v>
      </c>
      <c r="X250">
        <v>34265.534840947003</v>
      </c>
      <c r="Y250">
        <v>9.2423982103321904</v>
      </c>
      <c r="Z250">
        <v>281.49849952459499</v>
      </c>
      <c r="AA250">
        <v>10.362960073997</v>
      </c>
    </row>
    <row r="251" spans="1:27" x14ac:dyDescent="0.35">
      <c r="A251" s="1">
        <v>44173</v>
      </c>
      <c r="B251" t="str">
        <f>_xlfn.XLOOKUP(Table1[[#This Row],[location]],Table8[Location],Table8[Continent])</f>
        <v>Asia</v>
      </c>
      <c r="C251" s="19" t="s">
        <v>39</v>
      </c>
      <c r="D251">
        <v>6324167</v>
      </c>
      <c r="E251">
        <v>3709</v>
      </c>
      <c r="F251">
        <v>433917</v>
      </c>
      <c r="G251">
        <v>395</v>
      </c>
      <c r="H251">
        <v>17685867</v>
      </c>
      <c r="I251">
        <v>28004</v>
      </c>
      <c r="J251">
        <v>0.32266813750971901</v>
      </c>
      <c r="K251">
        <v>335.36724665384099</v>
      </c>
      <c r="L251">
        <v>38774853</v>
      </c>
      <c r="M251">
        <v>33586718</v>
      </c>
      <c r="N251">
        <v>39202832</v>
      </c>
      <c r="O251">
        <v>62710</v>
      </c>
      <c r="P251">
        <v>11129</v>
      </c>
      <c r="Q251">
        <v>1.31731129072381</v>
      </c>
      <c r="R251">
        <v>21.6356391673594</v>
      </c>
      <c r="S251">
        <v>1375396142</v>
      </c>
      <c r="T251">
        <v>884.37069052184302</v>
      </c>
      <c r="U251">
        <v>30.519273938732599</v>
      </c>
      <c r="V251">
        <v>22.205247332395398</v>
      </c>
      <c r="W251">
        <v>18.869967557378899</v>
      </c>
      <c r="X251">
        <v>19541.9873673867</v>
      </c>
      <c r="Y251">
        <v>18.929336600622801</v>
      </c>
      <c r="Z251">
        <v>668.24740664447199</v>
      </c>
      <c r="AA251">
        <v>1.6707513790583499</v>
      </c>
    </row>
    <row r="252" spans="1:27" x14ac:dyDescent="0.35">
      <c r="A252" s="1">
        <v>44146</v>
      </c>
      <c r="B252" t="str">
        <f>_xlfn.XLOOKUP(Table1[[#This Row],[location]],Table8[Location],Table8[Continent])</f>
        <v>South America</v>
      </c>
      <c r="C252" s="19" t="s">
        <v>36</v>
      </c>
      <c r="D252">
        <v>791971</v>
      </c>
      <c r="E252">
        <v>6155</v>
      </c>
      <c r="F252">
        <v>444503</v>
      </c>
      <c r="G252">
        <v>789</v>
      </c>
      <c r="H252">
        <v>76892221</v>
      </c>
      <c r="I252">
        <v>20471</v>
      </c>
      <c r="J252">
        <v>0.57158891529671896</v>
      </c>
      <c r="K252">
        <v>181.32968314281001</v>
      </c>
      <c r="L252">
        <v>24105705</v>
      </c>
      <c r="M252">
        <v>47142077</v>
      </c>
      <c r="N252">
        <v>38377840</v>
      </c>
      <c r="O252">
        <v>8839</v>
      </c>
      <c r="P252">
        <v>7057</v>
      </c>
      <c r="Q252">
        <v>0.64922031755949505</v>
      </c>
      <c r="R252">
        <v>80.519873090742493</v>
      </c>
      <c r="S252">
        <v>383744205</v>
      </c>
      <c r="T252">
        <v>49.3560375017002</v>
      </c>
      <c r="U252">
        <v>28.895239708761199</v>
      </c>
      <c r="V252">
        <v>14.1549479704452</v>
      </c>
      <c r="W252">
        <v>16.251280024649301</v>
      </c>
      <c r="X252">
        <v>40102.250738118302</v>
      </c>
      <c r="Y252">
        <v>30.8250990999301</v>
      </c>
      <c r="Z252">
        <v>138.967452459551</v>
      </c>
      <c r="AA252">
        <v>13.949878533118699</v>
      </c>
    </row>
    <row r="253" spans="1:27" x14ac:dyDescent="0.35">
      <c r="A253" s="1">
        <v>44113</v>
      </c>
      <c r="B253" t="str">
        <f>_xlfn.XLOOKUP(Table1[[#This Row],[location]],Table8[Location],Table8[Continent])</f>
        <v>North America</v>
      </c>
      <c r="C253" s="19" t="s">
        <v>32</v>
      </c>
      <c r="D253">
        <v>501157</v>
      </c>
      <c r="E253">
        <v>719</v>
      </c>
      <c r="F253">
        <v>137799</v>
      </c>
      <c r="G253">
        <v>403</v>
      </c>
      <c r="H253">
        <v>22825162</v>
      </c>
      <c r="I253">
        <v>91820</v>
      </c>
      <c r="J253">
        <v>0.95672762791446198</v>
      </c>
      <c r="K253">
        <v>467.87648573576701</v>
      </c>
      <c r="L253">
        <v>56596808</v>
      </c>
      <c r="M253">
        <v>56316561</v>
      </c>
      <c r="N253">
        <v>33552027</v>
      </c>
      <c r="O253">
        <v>96541</v>
      </c>
      <c r="P253">
        <v>12099</v>
      </c>
      <c r="Q253">
        <v>1.91353774600121</v>
      </c>
      <c r="R253">
        <v>36.056343102722998</v>
      </c>
      <c r="S253">
        <v>1083412963</v>
      </c>
      <c r="T253">
        <v>672.99230113107001</v>
      </c>
      <c r="U253">
        <v>30.3112165131549</v>
      </c>
      <c r="V253">
        <v>5.3271947901876802</v>
      </c>
      <c r="W253">
        <v>9.6442869518596304</v>
      </c>
      <c r="X253">
        <v>58543.526097365197</v>
      </c>
      <c r="Y253">
        <v>17.256177591119901</v>
      </c>
      <c r="Z253">
        <v>298.67654439639398</v>
      </c>
      <c r="AA253">
        <v>19.952994518376901</v>
      </c>
    </row>
    <row r="254" spans="1:27" x14ac:dyDescent="0.35">
      <c r="A254" s="1">
        <v>44625</v>
      </c>
      <c r="B254" t="str">
        <f>_xlfn.XLOOKUP(Table1[[#This Row],[location]],Table8[Location],Table8[Continent])</f>
        <v>South America</v>
      </c>
      <c r="C254" s="19" t="s">
        <v>36</v>
      </c>
      <c r="D254">
        <v>4378727</v>
      </c>
      <c r="E254">
        <v>6516</v>
      </c>
      <c r="F254">
        <v>241532</v>
      </c>
      <c r="G254">
        <v>81</v>
      </c>
      <c r="H254">
        <v>97381944</v>
      </c>
      <c r="I254">
        <v>60167</v>
      </c>
      <c r="J254">
        <v>0.29946671294758498</v>
      </c>
      <c r="K254">
        <v>282.81763435057098</v>
      </c>
      <c r="L254">
        <v>9817103</v>
      </c>
      <c r="M254">
        <v>343045</v>
      </c>
      <c r="N254">
        <v>52804491</v>
      </c>
      <c r="O254">
        <v>68838</v>
      </c>
      <c r="P254">
        <v>15855</v>
      </c>
      <c r="Q254">
        <v>1.30922766605688</v>
      </c>
      <c r="R254">
        <v>28.757355792657801</v>
      </c>
      <c r="S254">
        <v>845677509</v>
      </c>
      <c r="T254">
        <v>312.22790590085702</v>
      </c>
      <c r="U254">
        <v>36.538501880881</v>
      </c>
      <c r="V254">
        <v>17.867682172277</v>
      </c>
      <c r="W254">
        <v>4.4203095459865702</v>
      </c>
      <c r="X254">
        <v>21283.390503577801</v>
      </c>
      <c r="Y254">
        <v>23.721176952601301</v>
      </c>
      <c r="Z254">
        <v>461.865533837844</v>
      </c>
      <c r="AA254">
        <v>16.360180512819099</v>
      </c>
    </row>
    <row r="255" spans="1:27" x14ac:dyDescent="0.35">
      <c r="A255" s="1">
        <v>44924</v>
      </c>
      <c r="B255" t="str">
        <f>_xlfn.XLOOKUP(Table1[[#This Row],[location]],Table8[Location],Table8[Continent])</f>
        <v>North America</v>
      </c>
      <c r="C255" s="19" t="s">
        <v>32</v>
      </c>
      <c r="D255">
        <v>4124499</v>
      </c>
      <c r="E255">
        <v>4579</v>
      </c>
      <c r="F255">
        <v>181789</v>
      </c>
      <c r="G255">
        <v>640</v>
      </c>
      <c r="H255">
        <v>66872281</v>
      </c>
      <c r="I255">
        <v>83828</v>
      </c>
      <c r="J255">
        <v>0.99023788408731805</v>
      </c>
      <c r="K255">
        <v>64.186199266283296</v>
      </c>
      <c r="L255">
        <v>56659430</v>
      </c>
      <c r="M255">
        <v>60109962</v>
      </c>
      <c r="N255">
        <v>10854982</v>
      </c>
      <c r="O255">
        <v>8511</v>
      </c>
      <c r="P255">
        <v>13578</v>
      </c>
      <c r="Q255">
        <v>2.36063963356772</v>
      </c>
      <c r="R255">
        <v>33.681852552686898</v>
      </c>
      <c r="S255">
        <v>281235664</v>
      </c>
      <c r="T255">
        <v>677.86650022695699</v>
      </c>
      <c r="U255">
        <v>21.573316244418301</v>
      </c>
      <c r="V255">
        <v>18.5352618383593</v>
      </c>
      <c r="W255">
        <v>3.32596720131433</v>
      </c>
      <c r="X255">
        <v>5857.9406979974901</v>
      </c>
      <c r="Y255">
        <v>48.6741816620438</v>
      </c>
      <c r="Z255">
        <v>711.82868354016796</v>
      </c>
      <c r="AA255">
        <v>13.0548575407334</v>
      </c>
    </row>
    <row r="256" spans="1:27" x14ac:dyDescent="0.35">
      <c r="A256" s="1">
        <v>44701</v>
      </c>
      <c r="B256" t="str">
        <f>_xlfn.XLOOKUP(Table1[[#This Row],[location]],Table8[Location],Table8[Continent])</f>
        <v>North America</v>
      </c>
      <c r="C256" s="19" t="s">
        <v>34</v>
      </c>
      <c r="D256">
        <v>5946594</v>
      </c>
      <c r="E256">
        <v>972</v>
      </c>
      <c r="F256">
        <v>425643</v>
      </c>
      <c r="G256">
        <v>285</v>
      </c>
      <c r="H256">
        <v>90589785</v>
      </c>
      <c r="I256">
        <v>65308</v>
      </c>
      <c r="J256">
        <v>0.63272838600756598</v>
      </c>
      <c r="K256">
        <v>249.49050259687999</v>
      </c>
      <c r="L256">
        <v>16913581</v>
      </c>
      <c r="M256">
        <v>12961398</v>
      </c>
      <c r="N256">
        <v>15569150</v>
      </c>
      <c r="O256">
        <v>86527</v>
      </c>
      <c r="P256">
        <v>5183</v>
      </c>
      <c r="Q256">
        <v>1.1131224286585699</v>
      </c>
      <c r="R256">
        <v>6.6353991051027403</v>
      </c>
      <c r="S256">
        <v>542647697</v>
      </c>
      <c r="T256">
        <v>914.42310724834101</v>
      </c>
      <c r="U256">
        <v>43.3691245705052</v>
      </c>
      <c r="V256">
        <v>16.035245933536601</v>
      </c>
      <c r="W256">
        <v>9.3891303394422696</v>
      </c>
      <c r="X256">
        <v>44627.575344247103</v>
      </c>
      <c r="Y256">
        <v>25.403568802539901</v>
      </c>
      <c r="Z256">
        <v>274.98751614188097</v>
      </c>
      <c r="AA256">
        <v>9.9137455389588993</v>
      </c>
    </row>
    <row r="257" spans="1:27" x14ac:dyDescent="0.35">
      <c r="A257" s="1">
        <v>43927</v>
      </c>
      <c r="B257" t="str">
        <f>_xlfn.XLOOKUP(Table1[[#This Row],[location]],Table8[Location],Table8[Continent])</f>
        <v>Europe</v>
      </c>
      <c r="C257" s="19" t="s">
        <v>40</v>
      </c>
      <c r="D257">
        <v>5106799</v>
      </c>
      <c r="E257">
        <v>3718</v>
      </c>
      <c r="F257">
        <v>147764</v>
      </c>
      <c r="G257">
        <v>381</v>
      </c>
      <c r="H257">
        <v>17768607</v>
      </c>
      <c r="I257">
        <v>83969</v>
      </c>
      <c r="J257">
        <v>0.24208866628550399</v>
      </c>
      <c r="K257">
        <v>326.818222455024</v>
      </c>
      <c r="L257">
        <v>62415546</v>
      </c>
      <c r="M257">
        <v>9611117</v>
      </c>
      <c r="N257">
        <v>60369538</v>
      </c>
      <c r="O257">
        <v>75450</v>
      </c>
      <c r="P257">
        <v>16326</v>
      </c>
      <c r="Q257">
        <v>2.1866656429091802</v>
      </c>
      <c r="R257">
        <v>77.314434615726697</v>
      </c>
      <c r="S257">
        <v>1386718578</v>
      </c>
      <c r="T257">
        <v>503.79145550962301</v>
      </c>
      <c r="U257">
        <v>24.165558753506001</v>
      </c>
      <c r="V257">
        <v>9.2483060169431308</v>
      </c>
      <c r="W257">
        <v>14.991010936106299</v>
      </c>
      <c r="X257">
        <v>52870.413911229298</v>
      </c>
      <c r="Y257">
        <v>45.516021923690801</v>
      </c>
      <c r="Z257">
        <v>644.82900957581796</v>
      </c>
      <c r="AA257">
        <v>5.2621597451966098</v>
      </c>
    </row>
    <row r="258" spans="1:27" x14ac:dyDescent="0.35">
      <c r="A258" s="1">
        <v>44464</v>
      </c>
      <c r="B258" t="str">
        <f>_xlfn.XLOOKUP(Table1[[#This Row],[location]],Table8[Location],Table8[Continent])</f>
        <v>Europe</v>
      </c>
      <c r="C258" s="19" t="s">
        <v>33</v>
      </c>
      <c r="D258">
        <v>4327576</v>
      </c>
      <c r="E258">
        <v>7395</v>
      </c>
      <c r="F258">
        <v>31625</v>
      </c>
      <c r="G258">
        <v>864</v>
      </c>
      <c r="H258">
        <v>50096425</v>
      </c>
      <c r="I258">
        <v>14568</v>
      </c>
      <c r="J258">
        <v>0.43677788302125697</v>
      </c>
      <c r="K258">
        <v>419.12718290836898</v>
      </c>
      <c r="L258">
        <v>74861349</v>
      </c>
      <c r="M258">
        <v>15379063</v>
      </c>
      <c r="N258">
        <v>61772336</v>
      </c>
      <c r="O258">
        <v>9948</v>
      </c>
      <c r="P258">
        <v>16696</v>
      </c>
      <c r="Q258">
        <v>1.86087569041352</v>
      </c>
      <c r="R258">
        <v>71.515965854007902</v>
      </c>
      <c r="S258">
        <v>282155920</v>
      </c>
      <c r="T258">
        <v>420.26870248076602</v>
      </c>
      <c r="U258">
        <v>23.9851597035229</v>
      </c>
      <c r="V258">
        <v>14.645560547121301</v>
      </c>
      <c r="W258">
        <v>11.2879966289713</v>
      </c>
      <c r="X258">
        <v>66862.087675928793</v>
      </c>
      <c r="Y258">
        <v>2.1541434372639698</v>
      </c>
      <c r="Z258">
        <v>508.49835231722301</v>
      </c>
      <c r="AA258">
        <v>14.150074777618499</v>
      </c>
    </row>
    <row r="259" spans="1:27" x14ac:dyDescent="0.35">
      <c r="A259" s="1">
        <v>43870</v>
      </c>
      <c r="B259" t="str">
        <f>_xlfn.XLOOKUP(Table1[[#This Row],[location]],Table8[Location],Table8[Continent])</f>
        <v>North America</v>
      </c>
      <c r="C259" s="19" t="s">
        <v>32</v>
      </c>
      <c r="D259">
        <v>4962140</v>
      </c>
      <c r="E259">
        <v>4402</v>
      </c>
      <c r="F259">
        <v>287062</v>
      </c>
      <c r="G259">
        <v>791</v>
      </c>
      <c r="H259">
        <v>23613300</v>
      </c>
      <c r="I259">
        <v>9466</v>
      </c>
      <c r="J259">
        <v>0.74045312238358896</v>
      </c>
      <c r="K259">
        <v>468.23839335382303</v>
      </c>
      <c r="L259">
        <v>65367776</v>
      </c>
      <c r="M259">
        <v>13049116</v>
      </c>
      <c r="N259">
        <v>38925703</v>
      </c>
      <c r="O259">
        <v>44638</v>
      </c>
      <c r="P259">
        <v>8354</v>
      </c>
      <c r="Q259">
        <v>2.20664923225578</v>
      </c>
      <c r="R259">
        <v>55.269245382873997</v>
      </c>
      <c r="S259">
        <v>1330033074</v>
      </c>
      <c r="T259">
        <v>922.31595847554297</v>
      </c>
      <c r="U259">
        <v>25.929774180683101</v>
      </c>
      <c r="V259">
        <v>13.002549004910099</v>
      </c>
      <c r="W259">
        <v>15.55708217778</v>
      </c>
      <c r="X259">
        <v>12007.2006321934</v>
      </c>
      <c r="Y259">
        <v>5.9909171950917797</v>
      </c>
      <c r="Z259">
        <v>573.45859216578594</v>
      </c>
      <c r="AA259">
        <v>4.3687364327291096</v>
      </c>
    </row>
    <row r="260" spans="1:27" x14ac:dyDescent="0.35">
      <c r="A260" s="1">
        <v>43892</v>
      </c>
      <c r="B260" t="str">
        <f>_xlfn.XLOOKUP(Table1[[#This Row],[location]],Table8[Location],Table8[Continent])</f>
        <v>Asia</v>
      </c>
      <c r="C260" s="19" t="s">
        <v>28</v>
      </c>
      <c r="D260">
        <v>2799487</v>
      </c>
      <c r="E260">
        <v>4552</v>
      </c>
      <c r="F260">
        <v>434352</v>
      </c>
      <c r="G260">
        <v>269</v>
      </c>
      <c r="H260">
        <v>67696933</v>
      </c>
      <c r="I260">
        <v>91057</v>
      </c>
      <c r="J260">
        <v>0.44647790768308099</v>
      </c>
      <c r="K260">
        <v>158.70806685819201</v>
      </c>
      <c r="L260">
        <v>9271569</v>
      </c>
      <c r="M260">
        <v>73785709</v>
      </c>
      <c r="N260">
        <v>41886015</v>
      </c>
      <c r="O260">
        <v>93890</v>
      </c>
      <c r="P260">
        <v>17912</v>
      </c>
      <c r="Q260">
        <v>1.0837637541871099</v>
      </c>
      <c r="R260">
        <v>71.608497990720906</v>
      </c>
      <c r="S260">
        <v>497023680</v>
      </c>
      <c r="T260">
        <v>974.37376856114702</v>
      </c>
      <c r="U260">
        <v>37.3078230491749</v>
      </c>
      <c r="V260">
        <v>24.493721476878498</v>
      </c>
      <c r="W260">
        <v>14.399704428343799</v>
      </c>
      <c r="X260">
        <v>63193.830740531499</v>
      </c>
      <c r="Y260">
        <v>47.225579737655799</v>
      </c>
      <c r="Z260">
        <v>703.23805330228299</v>
      </c>
      <c r="AA260">
        <v>17.853920562000798</v>
      </c>
    </row>
    <row r="261" spans="1:27" x14ac:dyDescent="0.35">
      <c r="A261" s="1">
        <v>44607</v>
      </c>
      <c r="B261" t="str">
        <f>_xlfn.XLOOKUP(Table1[[#This Row],[location]],Table8[Location],Table8[Continent])</f>
        <v>Europe</v>
      </c>
      <c r="C261" s="19" t="s">
        <v>40</v>
      </c>
      <c r="D261">
        <v>2904941</v>
      </c>
      <c r="E261">
        <v>2207</v>
      </c>
      <c r="F261">
        <v>376970</v>
      </c>
      <c r="G261">
        <v>291</v>
      </c>
      <c r="H261">
        <v>87834141</v>
      </c>
      <c r="I261">
        <v>57324</v>
      </c>
      <c r="J261">
        <v>6.8507567341552306E-2</v>
      </c>
      <c r="K261">
        <v>77.756182039518393</v>
      </c>
      <c r="L261">
        <v>56570379</v>
      </c>
      <c r="M261">
        <v>44306296</v>
      </c>
      <c r="N261">
        <v>48451803</v>
      </c>
      <c r="O261">
        <v>5873</v>
      </c>
      <c r="P261">
        <v>12580</v>
      </c>
      <c r="Q261">
        <v>1.4226908066372801</v>
      </c>
      <c r="R261">
        <v>37.313316674829501</v>
      </c>
      <c r="S261">
        <v>575033930</v>
      </c>
      <c r="T261">
        <v>71.613964515864694</v>
      </c>
      <c r="U261">
        <v>28.567051274118601</v>
      </c>
      <c r="V261">
        <v>21.4935686951187</v>
      </c>
      <c r="W261">
        <v>12.739422219262201</v>
      </c>
      <c r="X261">
        <v>34266.519926048699</v>
      </c>
      <c r="Y261">
        <v>6.43655558440474</v>
      </c>
      <c r="Z261">
        <v>118.49095759353401</v>
      </c>
      <c r="AA261">
        <v>7.7257831577441998</v>
      </c>
    </row>
    <row r="262" spans="1:27" x14ac:dyDescent="0.35">
      <c r="A262" s="1">
        <v>44441</v>
      </c>
      <c r="B262" t="str">
        <f>_xlfn.XLOOKUP(Table1[[#This Row],[location]],Table8[Location],Table8[Continent])</f>
        <v>Europe</v>
      </c>
      <c r="C262" s="19" t="s">
        <v>37</v>
      </c>
      <c r="D262">
        <v>7983441</v>
      </c>
      <c r="E262">
        <v>4426</v>
      </c>
      <c r="F262">
        <v>114881</v>
      </c>
      <c r="G262">
        <v>452</v>
      </c>
      <c r="H262">
        <v>56531628</v>
      </c>
      <c r="I262">
        <v>15467</v>
      </c>
      <c r="J262">
        <v>0.16860366138254201</v>
      </c>
      <c r="K262">
        <v>36.914321096941201</v>
      </c>
      <c r="L262">
        <v>59393845</v>
      </c>
      <c r="M262">
        <v>4496050</v>
      </c>
      <c r="N262">
        <v>9065146</v>
      </c>
      <c r="O262">
        <v>31461</v>
      </c>
      <c r="P262">
        <v>9757</v>
      </c>
      <c r="Q262">
        <v>2.1462580224708598</v>
      </c>
      <c r="R262">
        <v>29.536907611037901</v>
      </c>
      <c r="S262">
        <v>657384489</v>
      </c>
      <c r="T262">
        <v>923.61958845672495</v>
      </c>
      <c r="U262">
        <v>31.0427098695965</v>
      </c>
      <c r="V262">
        <v>20.237992101744201</v>
      </c>
      <c r="W262">
        <v>19.447484372322499</v>
      </c>
      <c r="X262">
        <v>17267.318354658801</v>
      </c>
      <c r="Y262">
        <v>36.827559769551797</v>
      </c>
      <c r="Z262">
        <v>470.81343572244202</v>
      </c>
      <c r="AA262">
        <v>8.5961317796007304</v>
      </c>
    </row>
    <row r="263" spans="1:27" x14ac:dyDescent="0.35">
      <c r="A263" s="1">
        <v>44648</v>
      </c>
      <c r="B263" t="str">
        <f>_xlfn.XLOOKUP(Table1[[#This Row],[location]],Table8[Location],Table8[Continent])</f>
        <v>Europe</v>
      </c>
      <c r="C263" s="19" t="s">
        <v>37</v>
      </c>
      <c r="D263">
        <v>5320385</v>
      </c>
      <c r="E263">
        <v>6919</v>
      </c>
      <c r="F263">
        <v>445625</v>
      </c>
      <c r="G263">
        <v>714</v>
      </c>
      <c r="H263">
        <v>69425002</v>
      </c>
      <c r="I263">
        <v>97555</v>
      </c>
      <c r="J263">
        <v>0.79129774578394496</v>
      </c>
      <c r="K263">
        <v>369.17730135414098</v>
      </c>
      <c r="L263">
        <v>28914687</v>
      </c>
      <c r="M263">
        <v>66912253</v>
      </c>
      <c r="N263">
        <v>16401821</v>
      </c>
      <c r="O263">
        <v>73034</v>
      </c>
      <c r="P263">
        <v>15760</v>
      </c>
      <c r="Q263">
        <v>1.78763763836906</v>
      </c>
      <c r="R263">
        <v>86.230098934814507</v>
      </c>
      <c r="S263">
        <v>169642831</v>
      </c>
      <c r="T263">
        <v>91.940848186669896</v>
      </c>
      <c r="U263">
        <v>47.949473329343803</v>
      </c>
      <c r="V263">
        <v>8.6214740600032602</v>
      </c>
      <c r="W263">
        <v>15.3825353840089</v>
      </c>
      <c r="X263">
        <v>67429.644443542595</v>
      </c>
      <c r="Y263">
        <v>22.300180207607401</v>
      </c>
      <c r="Z263">
        <v>623.04994492138997</v>
      </c>
      <c r="AA263">
        <v>5.1047905877117197</v>
      </c>
    </row>
    <row r="264" spans="1:27" x14ac:dyDescent="0.35">
      <c r="A264" s="1">
        <v>44152</v>
      </c>
      <c r="B264" t="str">
        <f>_xlfn.XLOOKUP(Table1[[#This Row],[location]],Table8[Location],Table8[Continent])</f>
        <v>Asia</v>
      </c>
      <c r="C264" s="19" t="s">
        <v>30</v>
      </c>
      <c r="D264">
        <v>2100021</v>
      </c>
      <c r="E264">
        <v>8835</v>
      </c>
      <c r="F264">
        <v>277721</v>
      </c>
      <c r="G264">
        <v>23</v>
      </c>
      <c r="H264">
        <v>49634572</v>
      </c>
      <c r="I264">
        <v>75955</v>
      </c>
      <c r="J264">
        <v>0.64837307571806102</v>
      </c>
      <c r="K264">
        <v>397.57912635771498</v>
      </c>
      <c r="L264">
        <v>90135040</v>
      </c>
      <c r="M264">
        <v>49068438</v>
      </c>
      <c r="N264">
        <v>42468042</v>
      </c>
      <c r="O264">
        <v>89092</v>
      </c>
      <c r="P264">
        <v>4768</v>
      </c>
      <c r="Q264">
        <v>1.2198437989906601</v>
      </c>
      <c r="R264">
        <v>42.245457028920598</v>
      </c>
      <c r="S264">
        <v>294567844</v>
      </c>
      <c r="T264">
        <v>343.91335124975302</v>
      </c>
      <c r="U264">
        <v>45.416065399309502</v>
      </c>
      <c r="V264">
        <v>11.6208003484243</v>
      </c>
      <c r="W264">
        <v>18.548428636084498</v>
      </c>
      <c r="X264">
        <v>17451.619667006202</v>
      </c>
      <c r="Y264">
        <v>20.337416459997701</v>
      </c>
      <c r="Z264">
        <v>719.222139339367</v>
      </c>
      <c r="AA264">
        <v>10.151584676693901</v>
      </c>
    </row>
    <row r="265" spans="1:27" x14ac:dyDescent="0.35">
      <c r="A265" s="1">
        <v>44406</v>
      </c>
      <c r="B265" t="str">
        <f>_xlfn.XLOOKUP(Table1[[#This Row],[location]],Table8[Location],Table8[Continent])</f>
        <v>North America</v>
      </c>
      <c r="C265" s="19" t="s">
        <v>32</v>
      </c>
      <c r="D265">
        <v>9749436</v>
      </c>
      <c r="E265">
        <v>8386</v>
      </c>
      <c r="F265">
        <v>347299</v>
      </c>
      <c r="G265">
        <v>955</v>
      </c>
      <c r="H265">
        <v>40141674</v>
      </c>
      <c r="I265">
        <v>52948</v>
      </c>
      <c r="J265">
        <v>0.56982547733213296</v>
      </c>
      <c r="K265">
        <v>204.68656346408301</v>
      </c>
      <c r="L265">
        <v>84204942</v>
      </c>
      <c r="M265">
        <v>69714438</v>
      </c>
      <c r="N265">
        <v>61285391</v>
      </c>
      <c r="O265">
        <v>98142</v>
      </c>
      <c r="P265">
        <v>398</v>
      </c>
      <c r="Q265">
        <v>1.5239912514186</v>
      </c>
      <c r="R265">
        <v>19.591217178469002</v>
      </c>
      <c r="S265">
        <v>1244687792</v>
      </c>
      <c r="T265">
        <v>764.94838120602299</v>
      </c>
      <c r="U265">
        <v>45.565715993143399</v>
      </c>
      <c r="V265">
        <v>12.594236711384401</v>
      </c>
      <c r="W265">
        <v>7.1167295934404802</v>
      </c>
      <c r="X265">
        <v>51607.648815779299</v>
      </c>
      <c r="Y265">
        <v>32.961013213803902</v>
      </c>
      <c r="Z265">
        <v>192.885931801445</v>
      </c>
      <c r="AA265">
        <v>13.9286353128931</v>
      </c>
    </row>
    <row r="266" spans="1:27" x14ac:dyDescent="0.35">
      <c r="A266" s="1">
        <v>44602</v>
      </c>
      <c r="B266" t="str">
        <f>_xlfn.XLOOKUP(Table1[[#This Row],[location]],Table8[Location],Table8[Continent])</f>
        <v>South America</v>
      </c>
      <c r="C266" s="19" t="s">
        <v>36</v>
      </c>
      <c r="D266">
        <v>6928040</v>
      </c>
      <c r="E266">
        <v>8680</v>
      </c>
      <c r="F266">
        <v>111776</v>
      </c>
      <c r="G266">
        <v>862</v>
      </c>
      <c r="H266">
        <v>29876646</v>
      </c>
      <c r="I266">
        <v>16676</v>
      </c>
      <c r="J266">
        <v>0.167621970755401</v>
      </c>
      <c r="K266">
        <v>197.962703586814</v>
      </c>
      <c r="L266">
        <v>20778094</v>
      </c>
      <c r="M266">
        <v>43578239</v>
      </c>
      <c r="N266">
        <v>61061947</v>
      </c>
      <c r="O266">
        <v>27091</v>
      </c>
      <c r="P266">
        <v>15244</v>
      </c>
      <c r="Q266">
        <v>2.4921961887265498</v>
      </c>
      <c r="R266">
        <v>74.904391561234107</v>
      </c>
      <c r="S266">
        <v>441904795</v>
      </c>
      <c r="T266">
        <v>779.26661212029796</v>
      </c>
      <c r="U266">
        <v>37.3292549997796</v>
      </c>
      <c r="V266">
        <v>14.852550646009499</v>
      </c>
      <c r="W266">
        <v>15.1318736552124</v>
      </c>
      <c r="X266">
        <v>55157.1877098849</v>
      </c>
      <c r="Y266">
        <v>36.380041262941297</v>
      </c>
      <c r="Z266">
        <v>339.016146404072</v>
      </c>
      <c r="AA266">
        <v>6.75280423453039</v>
      </c>
    </row>
    <row r="267" spans="1:27" x14ac:dyDescent="0.35">
      <c r="A267" s="1">
        <v>43957</v>
      </c>
      <c r="B267" t="str">
        <f>_xlfn.XLOOKUP(Table1[[#This Row],[location]],Table8[Location],Table8[Continent])</f>
        <v>Europe</v>
      </c>
      <c r="C267" s="19" t="s">
        <v>37</v>
      </c>
      <c r="D267">
        <v>618467</v>
      </c>
      <c r="E267">
        <v>2204</v>
      </c>
      <c r="F267">
        <v>361390</v>
      </c>
      <c r="G267">
        <v>310</v>
      </c>
      <c r="H267">
        <v>67659530</v>
      </c>
      <c r="I267">
        <v>94791</v>
      </c>
      <c r="J267">
        <v>0.83775744535033903</v>
      </c>
      <c r="K267">
        <v>477.11851582731498</v>
      </c>
      <c r="L267">
        <v>23574490</v>
      </c>
      <c r="M267">
        <v>22443831</v>
      </c>
      <c r="N267">
        <v>52543112</v>
      </c>
      <c r="O267">
        <v>71171</v>
      </c>
      <c r="P267">
        <v>17431</v>
      </c>
      <c r="Q267">
        <v>1.98369599082776</v>
      </c>
      <c r="R267">
        <v>33.5871854286192</v>
      </c>
      <c r="S267">
        <v>634903112</v>
      </c>
      <c r="T267">
        <v>728.56367177237405</v>
      </c>
      <c r="U267">
        <v>45.993984418714398</v>
      </c>
      <c r="V267">
        <v>5.6044902413094198</v>
      </c>
      <c r="W267">
        <v>13.1626486780577</v>
      </c>
      <c r="X267">
        <v>30705.8146172499</v>
      </c>
      <c r="Y267">
        <v>46.598464014285298</v>
      </c>
      <c r="Z267">
        <v>154.98905418661201</v>
      </c>
      <c r="AA267">
        <v>14.3349142969327</v>
      </c>
    </row>
    <row r="268" spans="1:27" x14ac:dyDescent="0.35">
      <c r="A268" s="1">
        <v>44097</v>
      </c>
      <c r="B268" t="str">
        <f>_xlfn.XLOOKUP(Table1[[#This Row],[location]],Table8[Location],Table8[Continent])</f>
        <v>North America</v>
      </c>
      <c r="C268" s="19" t="s">
        <v>34</v>
      </c>
      <c r="D268">
        <v>5333152</v>
      </c>
      <c r="E268">
        <v>5345</v>
      </c>
      <c r="F268">
        <v>233996</v>
      </c>
      <c r="G268">
        <v>460</v>
      </c>
      <c r="H268">
        <v>71092891</v>
      </c>
      <c r="I268">
        <v>31514</v>
      </c>
      <c r="J268">
        <v>0.96074010958625</v>
      </c>
      <c r="K268">
        <v>458.34066254016301</v>
      </c>
      <c r="L268">
        <v>82362831</v>
      </c>
      <c r="M268">
        <v>44103756</v>
      </c>
      <c r="N268">
        <v>36248754</v>
      </c>
      <c r="O268">
        <v>52999</v>
      </c>
      <c r="P268">
        <v>18326</v>
      </c>
      <c r="Q268">
        <v>1.7290453055600501</v>
      </c>
      <c r="R268">
        <v>21.185130089972699</v>
      </c>
      <c r="S268">
        <v>868781494</v>
      </c>
      <c r="T268">
        <v>48.721363180457601</v>
      </c>
      <c r="U268">
        <v>43.356974760216602</v>
      </c>
      <c r="V268">
        <v>16.860184561493</v>
      </c>
      <c r="W268">
        <v>18.713033646260499</v>
      </c>
      <c r="X268">
        <v>48608.954286159198</v>
      </c>
      <c r="Y268">
        <v>12.8442744437597</v>
      </c>
      <c r="Z268">
        <v>684.45385866621803</v>
      </c>
      <c r="AA268">
        <v>12.7910620663556</v>
      </c>
    </row>
    <row r="269" spans="1:27" x14ac:dyDescent="0.35">
      <c r="A269" s="1">
        <v>44581</v>
      </c>
      <c r="B269" t="str">
        <f>_xlfn.XLOOKUP(Table1[[#This Row],[location]],Table8[Location],Table8[Continent])</f>
        <v>Europe</v>
      </c>
      <c r="C269" s="19" t="s">
        <v>33</v>
      </c>
      <c r="D269">
        <v>7328141</v>
      </c>
      <c r="E269">
        <v>3276</v>
      </c>
      <c r="F269">
        <v>257831</v>
      </c>
      <c r="G269">
        <v>207</v>
      </c>
      <c r="H269">
        <v>41231294</v>
      </c>
      <c r="I269">
        <v>22650</v>
      </c>
      <c r="J269">
        <v>4.0887097490669502E-2</v>
      </c>
      <c r="K269">
        <v>116.63295095852099</v>
      </c>
      <c r="L269">
        <v>58314516</v>
      </c>
      <c r="M269">
        <v>2212669</v>
      </c>
      <c r="N269">
        <v>42622524</v>
      </c>
      <c r="O269">
        <v>33532</v>
      </c>
      <c r="P269">
        <v>239</v>
      </c>
      <c r="Q269">
        <v>2.15582276086703</v>
      </c>
      <c r="R269">
        <v>2.7214277715891999</v>
      </c>
      <c r="S269">
        <v>1381017274</v>
      </c>
      <c r="T269">
        <v>141.63638754385201</v>
      </c>
      <c r="U269">
        <v>48.5971040873318</v>
      </c>
      <c r="V269">
        <v>12.1571308794421</v>
      </c>
      <c r="W269">
        <v>11.6777012996143</v>
      </c>
      <c r="X269">
        <v>40500.918177018299</v>
      </c>
      <c r="Y269">
        <v>34.904018883070798</v>
      </c>
      <c r="Z269">
        <v>700.15644347374996</v>
      </c>
      <c r="AA269">
        <v>8.0753772027318398</v>
      </c>
    </row>
    <row r="270" spans="1:27" x14ac:dyDescent="0.35">
      <c r="A270" s="1">
        <v>43957</v>
      </c>
      <c r="B270" t="str">
        <f>_xlfn.XLOOKUP(Table1[[#This Row],[location]],Table8[Location],Table8[Continent])</f>
        <v>Asia</v>
      </c>
      <c r="C270" s="19" t="s">
        <v>28</v>
      </c>
      <c r="D270">
        <v>5072148</v>
      </c>
      <c r="E270">
        <v>1102</v>
      </c>
      <c r="F270">
        <v>212803</v>
      </c>
      <c r="G270">
        <v>791</v>
      </c>
      <c r="H270">
        <v>65317731</v>
      </c>
      <c r="I270">
        <v>88290</v>
      </c>
      <c r="J270">
        <v>7.8031870653855306E-2</v>
      </c>
      <c r="K270">
        <v>390.40382387490303</v>
      </c>
      <c r="L270">
        <v>13702784</v>
      </c>
      <c r="M270">
        <v>24177225</v>
      </c>
      <c r="N270">
        <v>13718439</v>
      </c>
      <c r="O270">
        <v>22690</v>
      </c>
      <c r="P270">
        <v>6464</v>
      </c>
      <c r="Q270">
        <v>1.38406067754434</v>
      </c>
      <c r="R270">
        <v>97.060175828145702</v>
      </c>
      <c r="S270">
        <v>1008930119</v>
      </c>
      <c r="T270">
        <v>936.85433323755103</v>
      </c>
      <c r="U270">
        <v>21.931052150657401</v>
      </c>
      <c r="V270">
        <v>16.233542908518299</v>
      </c>
      <c r="W270">
        <v>7.7539034434955703</v>
      </c>
      <c r="X270">
        <v>14250.2599178851</v>
      </c>
      <c r="Y270">
        <v>17.114290883632801</v>
      </c>
      <c r="Z270">
        <v>438.509720412923</v>
      </c>
      <c r="AA270">
        <v>6.9432800133053902</v>
      </c>
    </row>
    <row r="271" spans="1:27" x14ac:dyDescent="0.35">
      <c r="A271" s="1">
        <v>44067</v>
      </c>
      <c r="B271" t="str">
        <f>_xlfn.XLOOKUP(Table1[[#This Row],[location]],Table8[Location],Table8[Continent])</f>
        <v>North America</v>
      </c>
      <c r="C271" s="19" t="s">
        <v>34</v>
      </c>
      <c r="D271">
        <v>1707923</v>
      </c>
      <c r="E271">
        <v>5243</v>
      </c>
      <c r="F271">
        <v>158761</v>
      </c>
      <c r="G271">
        <v>716</v>
      </c>
      <c r="H271">
        <v>93442435</v>
      </c>
      <c r="I271">
        <v>77701</v>
      </c>
      <c r="J271">
        <v>0.88472450331456398</v>
      </c>
      <c r="K271">
        <v>311.35019811646998</v>
      </c>
      <c r="L271">
        <v>91036764</v>
      </c>
      <c r="M271">
        <v>72980963</v>
      </c>
      <c r="N271">
        <v>35931239</v>
      </c>
      <c r="O271">
        <v>17036</v>
      </c>
      <c r="P271">
        <v>671</v>
      </c>
      <c r="Q271">
        <v>2.4001280092933701</v>
      </c>
      <c r="R271">
        <v>46.728938394776698</v>
      </c>
      <c r="S271">
        <v>1080729063</v>
      </c>
      <c r="T271">
        <v>90.646774511931795</v>
      </c>
      <c r="U271">
        <v>20.861814009617898</v>
      </c>
      <c r="V271">
        <v>5.1795676851341304</v>
      </c>
      <c r="W271">
        <v>9.5422623264352104</v>
      </c>
      <c r="X271">
        <v>53432.263865834102</v>
      </c>
      <c r="Y271">
        <v>35.880487244148803</v>
      </c>
      <c r="Z271">
        <v>114.55670534007101</v>
      </c>
      <c r="AA271">
        <v>17.365257704893899</v>
      </c>
    </row>
    <row r="272" spans="1:27" x14ac:dyDescent="0.35">
      <c r="A272" s="1">
        <v>44715</v>
      </c>
      <c r="B272" t="str">
        <f>_xlfn.XLOOKUP(Table1[[#This Row],[location]],Table8[Location],Table8[Continent])</f>
        <v>Europe</v>
      </c>
      <c r="C272" s="19" t="s">
        <v>40</v>
      </c>
      <c r="D272">
        <v>5134207</v>
      </c>
      <c r="E272">
        <v>6614</v>
      </c>
      <c r="F272">
        <v>142226</v>
      </c>
      <c r="G272">
        <v>663</v>
      </c>
      <c r="H272">
        <v>41902563</v>
      </c>
      <c r="I272">
        <v>10683</v>
      </c>
      <c r="J272">
        <v>0.81555225403212805</v>
      </c>
      <c r="K272">
        <v>77.111369559819906</v>
      </c>
      <c r="L272">
        <v>24084930</v>
      </c>
      <c r="M272">
        <v>51831054</v>
      </c>
      <c r="N272">
        <v>40424764</v>
      </c>
      <c r="O272">
        <v>45040</v>
      </c>
      <c r="P272">
        <v>19003</v>
      </c>
      <c r="Q272">
        <v>1.6040424573913801</v>
      </c>
      <c r="R272">
        <v>16.1757873027939</v>
      </c>
      <c r="S272">
        <v>196901890</v>
      </c>
      <c r="T272">
        <v>87.760457803385407</v>
      </c>
      <c r="U272">
        <v>25.2508982217167</v>
      </c>
      <c r="V272">
        <v>11.4286627799504</v>
      </c>
      <c r="W272">
        <v>6.7201066922464401</v>
      </c>
      <c r="X272">
        <v>65033.113993713901</v>
      </c>
      <c r="Y272">
        <v>7.1058062960188497</v>
      </c>
      <c r="Z272">
        <v>171.538704480174</v>
      </c>
      <c r="AA272">
        <v>1.2267651718174</v>
      </c>
    </row>
    <row r="273" spans="1:27" x14ac:dyDescent="0.35">
      <c r="A273" s="1">
        <v>43934</v>
      </c>
      <c r="B273" t="str">
        <f>_xlfn.XLOOKUP(Table1[[#This Row],[location]],Table8[Location],Table8[Continent])</f>
        <v>South America</v>
      </c>
      <c r="C273" s="19" t="s">
        <v>36</v>
      </c>
      <c r="D273">
        <v>8516999</v>
      </c>
      <c r="E273">
        <v>9433</v>
      </c>
      <c r="F273">
        <v>497873</v>
      </c>
      <c r="G273">
        <v>437</v>
      </c>
      <c r="H273">
        <v>45828857</v>
      </c>
      <c r="I273">
        <v>98092</v>
      </c>
      <c r="J273">
        <v>0.617934455511293</v>
      </c>
      <c r="K273">
        <v>178.38552354327999</v>
      </c>
      <c r="L273">
        <v>12825995</v>
      </c>
      <c r="M273">
        <v>61611828</v>
      </c>
      <c r="N273">
        <v>50569922</v>
      </c>
      <c r="O273">
        <v>56196</v>
      </c>
      <c r="P273">
        <v>2461</v>
      </c>
      <c r="Q273">
        <v>1.1537442992525699</v>
      </c>
      <c r="R273">
        <v>75.781115955072906</v>
      </c>
      <c r="S273">
        <v>835477686</v>
      </c>
      <c r="T273">
        <v>837.28947838029103</v>
      </c>
      <c r="U273">
        <v>47.8725446152392</v>
      </c>
      <c r="V273">
        <v>20.3733211202597</v>
      </c>
      <c r="W273">
        <v>6.7395409895991696</v>
      </c>
      <c r="X273">
        <v>34716.025775620597</v>
      </c>
      <c r="Y273">
        <v>22.877127486526401</v>
      </c>
      <c r="Z273">
        <v>537.05068363350699</v>
      </c>
      <c r="AA273">
        <v>14.602208527109999</v>
      </c>
    </row>
    <row r="274" spans="1:27" x14ac:dyDescent="0.35">
      <c r="A274" s="1">
        <v>43845</v>
      </c>
      <c r="B274" t="str">
        <f>_xlfn.XLOOKUP(Table1[[#This Row],[location]],Table8[Location],Table8[Continent])</f>
        <v>Asia</v>
      </c>
      <c r="C274" s="19" t="s">
        <v>30</v>
      </c>
      <c r="D274">
        <v>6730886</v>
      </c>
      <c r="E274">
        <v>8707</v>
      </c>
      <c r="F274">
        <v>357092</v>
      </c>
      <c r="G274">
        <v>537</v>
      </c>
      <c r="H274">
        <v>71892833</v>
      </c>
      <c r="I274">
        <v>59819</v>
      </c>
      <c r="J274">
        <v>0.94496520898613701</v>
      </c>
      <c r="K274">
        <v>88.736470653741193</v>
      </c>
      <c r="L274">
        <v>34473851</v>
      </c>
      <c r="M274">
        <v>66227114</v>
      </c>
      <c r="N274">
        <v>65678923</v>
      </c>
      <c r="O274">
        <v>47911</v>
      </c>
      <c r="P274">
        <v>18490</v>
      </c>
      <c r="Q274">
        <v>0.67203995514326398</v>
      </c>
      <c r="R274">
        <v>88.765112804629595</v>
      </c>
      <c r="S274">
        <v>106070647</v>
      </c>
      <c r="T274">
        <v>644.85309569065703</v>
      </c>
      <c r="U274">
        <v>38.166953178627303</v>
      </c>
      <c r="V274">
        <v>15.021631050540799</v>
      </c>
      <c r="W274">
        <v>10.9971669624532</v>
      </c>
      <c r="X274">
        <v>69607.407530606302</v>
      </c>
      <c r="Y274">
        <v>9.1814863838161695</v>
      </c>
      <c r="Z274">
        <v>787.83343011806801</v>
      </c>
      <c r="AA274">
        <v>8.9278234470816908</v>
      </c>
    </row>
    <row r="275" spans="1:27" x14ac:dyDescent="0.35">
      <c r="A275" s="1">
        <v>44603</v>
      </c>
      <c r="B275" t="str">
        <f>_xlfn.XLOOKUP(Table1[[#This Row],[location]],Table8[Location],Table8[Continent])</f>
        <v>North America</v>
      </c>
      <c r="C275" s="19" t="s">
        <v>34</v>
      </c>
      <c r="D275">
        <v>9405634</v>
      </c>
      <c r="E275">
        <v>5223</v>
      </c>
      <c r="F275">
        <v>21341</v>
      </c>
      <c r="G275">
        <v>705</v>
      </c>
      <c r="H275">
        <v>28302216</v>
      </c>
      <c r="I275">
        <v>80978</v>
      </c>
      <c r="J275">
        <v>0.64643057799200299</v>
      </c>
      <c r="K275">
        <v>147.57801941091901</v>
      </c>
      <c r="L275">
        <v>6628251</v>
      </c>
      <c r="M275">
        <v>56908322</v>
      </c>
      <c r="N275">
        <v>65176334</v>
      </c>
      <c r="O275">
        <v>44562</v>
      </c>
      <c r="P275">
        <v>1087</v>
      </c>
      <c r="Q275">
        <v>1.2513904384944401</v>
      </c>
      <c r="R275">
        <v>52.7967992598861</v>
      </c>
      <c r="S275">
        <v>60974339</v>
      </c>
      <c r="T275">
        <v>358.13949528672703</v>
      </c>
      <c r="U275">
        <v>32.7833755308584</v>
      </c>
      <c r="V275">
        <v>20.7777465669127</v>
      </c>
      <c r="W275">
        <v>18.173670199980499</v>
      </c>
      <c r="X275">
        <v>30529.6066339053</v>
      </c>
      <c r="Y275">
        <v>16.822311488633801</v>
      </c>
      <c r="Z275">
        <v>687.20485406754995</v>
      </c>
      <c r="AA275">
        <v>14.636143672974599</v>
      </c>
    </row>
    <row r="276" spans="1:27" x14ac:dyDescent="0.35">
      <c r="A276" s="1">
        <v>44760</v>
      </c>
      <c r="B276" t="str">
        <f>_xlfn.XLOOKUP(Table1[[#This Row],[location]],Table8[Location],Table8[Continent])</f>
        <v>North America</v>
      </c>
      <c r="C276" s="19" t="s">
        <v>32</v>
      </c>
      <c r="D276">
        <v>5853584</v>
      </c>
      <c r="E276">
        <v>8584</v>
      </c>
      <c r="F276">
        <v>359698</v>
      </c>
      <c r="G276">
        <v>335</v>
      </c>
      <c r="H276">
        <v>69169281</v>
      </c>
      <c r="I276">
        <v>4860</v>
      </c>
      <c r="J276">
        <v>0.21598527572950299</v>
      </c>
      <c r="K276">
        <v>307.650587886675</v>
      </c>
      <c r="L276">
        <v>32951846</v>
      </c>
      <c r="M276">
        <v>17294319</v>
      </c>
      <c r="N276">
        <v>49517748</v>
      </c>
      <c r="O276">
        <v>10321</v>
      </c>
      <c r="P276">
        <v>6776</v>
      </c>
      <c r="Q276">
        <v>1.6372767540731401</v>
      </c>
      <c r="R276">
        <v>2.83594587845421</v>
      </c>
      <c r="S276">
        <v>563575738</v>
      </c>
      <c r="T276">
        <v>174.05338220090999</v>
      </c>
      <c r="U276">
        <v>35.381331844284503</v>
      </c>
      <c r="V276">
        <v>18.979207850347699</v>
      </c>
      <c r="W276">
        <v>6.2617788286413498</v>
      </c>
      <c r="X276">
        <v>34101.823721328401</v>
      </c>
      <c r="Y276">
        <v>35.781470373123597</v>
      </c>
      <c r="Z276">
        <v>658.54555122549198</v>
      </c>
      <c r="AA276">
        <v>10.642747443595701</v>
      </c>
    </row>
    <row r="277" spans="1:27" x14ac:dyDescent="0.35">
      <c r="A277" s="1">
        <v>44602</v>
      </c>
      <c r="B277" t="str">
        <f>_xlfn.XLOOKUP(Table1[[#This Row],[location]],Table8[Location],Table8[Continent])</f>
        <v>Asia</v>
      </c>
      <c r="C277" s="19" t="s">
        <v>28</v>
      </c>
      <c r="D277">
        <v>8170528</v>
      </c>
      <c r="E277">
        <v>630</v>
      </c>
      <c r="F277">
        <v>205753</v>
      </c>
      <c r="G277">
        <v>421</v>
      </c>
      <c r="H277">
        <v>41352983</v>
      </c>
      <c r="I277">
        <v>3729</v>
      </c>
      <c r="J277">
        <v>0.72864232371689996</v>
      </c>
      <c r="K277">
        <v>187.63273552171901</v>
      </c>
      <c r="L277">
        <v>10492836</v>
      </c>
      <c r="M277">
        <v>49096973</v>
      </c>
      <c r="N277">
        <v>31251094</v>
      </c>
      <c r="O277">
        <v>29152</v>
      </c>
      <c r="P277">
        <v>9334</v>
      </c>
      <c r="Q277">
        <v>1.90649627746648</v>
      </c>
      <c r="R277">
        <v>36.5142961401245</v>
      </c>
      <c r="S277">
        <v>46235701</v>
      </c>
      <c r="T277">
        <v>885.32871569388601</v>
      </c>
      <c r="U277">
        <v>44.888137646830103</v>
      </c>
      <c r="V277">
        <v>22.098411503019499</v>
      </c>
      <c r="W277">
        <v>7.8937902061099603</v>
      </c>
      <c r="X277">
        <v>47498.928464180797</v>
      </c>
      <c r="Y277">
        <v>11.6674924737982</v>
      </c>
      <c r="Z277">
        <v>392.57891667388901</v>
      </c>
      <c r="AA277">
        <v>2.59335211001099</v>
      </c>
    </row>
    <row r="278" spans="1:27" x14ac:dyDescent="0.35">
      <c r="A278" s="1">
        <v>44316</v>
      </c>
      <c r="B278" t="str">
        <f>_xlfn.XLOOKUP(Table1[[#This Row],[location]],Table8[Location],Table8[Continent])</f>
        <v>Europe</v>
      </c>
      <c r="C278" s="19" t="s">
        <v>33</v>
      </c>
      <c r="D278">
        <v>4301754</v>
      </c>
      <c r="E278">
        <v>9171</v>
      </c>
      <c r="F278">
        <v>369942</v>
      </c>
      <c r="G278">
        <v>749</v>
      </c>
      <c r="H278">
        <v>7795087</v>
      </c>
      <c r="I278">
        <v>31351</v>
      </c>
      <c r="J278">
        <v>0.64571034474563704</v>
      </c>
      <c r="K278">
        <v>197.029759917928</v>
      </c>
      <c r="L278">
        <v>61657758</v>
      </c>
      <c r="M278">
        <v>63979696</v>
      </c>
      <c r="N278">
        <v>1442970</v>
      </c>
      <c r="O278">
        <v>85884</v>
      </c>
      <c r="P278">
        <v>5124</v>
      </c>
      <c r="Q278">
        <v>2.2502333858221402</v>
      </c>
      <c r="R278">
        <v>24.310163563176001</v>
      </c>
      <c r="S278">
        <v>932090454</v>
      </c>
      <c r="T278">
        <v>988.65238005222704</v>
      </c>
      <c r="U278">
        <v>47.873299874117698</v>
      </c>
      <c r="V278">
        <v>5.1488717710434697</v>
      </c>
      <c r="W278">
        <v>17.500798176876099</v>
      </c>
      <c r="X278">
        <v>13818.139951479699</v>
      </c>
      <c r="Y278">
        <v>34.244195190849297</v>
      </c>
      <c r="Z278">
        <v>789.648576502541</v>
      </c>
      <c r="AA278">
        <v>19.658994638841602</v>
      </c>
    </row>
    <row r="279" spans="1:27" x14ac:dyDescent="0.35">
      <c r="A279" s="1">
        <v>44858</v>
      </c>
      <c r="B279" t="str">
        <f>_xlfn.XLOOKUP(Table1[[#This Row],[location]],Table8[Location],Table8[Continent])</f>
        <v>North America</v>
      </c>
      <c r="C279" s="19" t="s">
        <v>32</v>
      </c>
      <c r="D279">
        <v>2269042</v>
      </c>
      <c r="E279">
        <v>6683</v>
      </c>
      <c r="F279">
        <v>308474</v>
      </c>
      <c r="G279">
        <v>320</v>
      </c>
      <c r="H279">
        <v>52741007</v>
      </c>
      <c r="I279">
        <v>62744</v>
      </c>
      <c r="J279">
        <v>0.98574470201002895</v>
      </c>
      <c r="K279">
        <v>269.82364630859399</v>
      </c>
      <c r="L279">
        <v>35001017</v>
      </c>
      <c r="M279">
        <v>34776754</v>
      </c>
      <c r="N279">
        <v>3344742</v>
      </c>
      <c r="O279">
        <v>86531</v>
      </c>
      <c r="P279">
        <v>12151</v>
      </c>
      <c r="Q279">
        <v>2.3879216706476201</v>
      </c>
      <c r="R279">
        <v>63.639746985596403</v>
      </c>
      <c r="S279">
        <v>1343009096</v>
      </c>
      <c r="T279">
        <v>59.472011158400797</v>
      </c>
      <c r="U279">
        <v>41.890965029327297</v>
      </c>
      <c r="V279">
        <v>10.2265098368878</v>
      </c>
      <c r="W279">
        <v>8.7673567185287595</v>
      </c>
      <c r="X279">
        <v>63234.274686357203</v>
      </c>
      <c r="Y279">
        <v>24.7970097023743</v>
      </c>
      <c r="Z279">
        <v>677.480995602912</v>
      </c>
      <c r="AA279">
        <v>2.6348652869845699</v>
      </c>
    </row>
    <row r="280" spans="1:27" x14ac:dyDescent="0.35">
      <c r="A280" s="1">
        <v>44164</v>
      </c>
      <c r="B280" t="str">
        <f>_xlfn.XLOOKUP(Table1[[#This Row],[location]],Table8[Location],Table8[Continent])</f>
        <v>Europe</v>
      </c>
      <c r="C280" s="19" t="s">
        <v>35</v>
      </c>
      <c r="D280">
        <v>1983509</v>
      </c>
      <c r="E280">
        <v>277</v>
      </c>
      <c r="F280">
        <v>249141</v>
      </c>
      <c r="G280">
        <v>496</v>
      </c>
      <c r="H280">
        <v>21588590</v>
      </c>
      <c r="I280">
        <v>24346</v>
      </c>
      <c r="J280">
        <v>0.21389573637479101</v>
      </c>
      <c r="K280">
        <v>43.612069420861303</v>
      </c>
      <c r="L280">
        <v>28570592</v>
      </c>
      <c r="M280">
        <v>49610368</v>
      </c>
      <c r="N280">
        <v>17910519</v>
      </c>
      <c r="O280">
        <v>54911</v>
      </c>
      <c r="P280">
        <v>16525</v>
      </c>
      <c r="Q280">
        <v>0.70490769236225503</v>
      </c>
      <c r="R280">
        <v>51.885780175170197</v>
      </c>
      <c r="S280">
        <v>565867843</v>
      </c>
      <c r="T280">
        <v>558.57224826929905</v>
      </c>
      <c r="U280">
        <v>42.795434988118799</v>
      </c>
      <c r="V280">
        <v>15.9760345320216</v>
      </c>
      <c r="W280">
        <v>19.361027833825101</v>
      </c>
      <c r="X280">
        <v>56287.823002623198</v>
      </c>
      <c r="Y280">
        <v>4.6018278528306498</v>
      </c>
      <c r="Z280">
        <v>334.95697509482898</v>
      </c>
      <c r="AA280">
        <v>4.0102621132488601</v>
      </c>
    </row>
    <row r="281" spans="1:27" x14ac:dyDescent="0.35">
      <c r="A281" s="1">
        <v>44109</v>
      </c>
      <c r="B281" t="str">
        <f>_xlfn.XLOOKUP(Table1[[#This Row],[location]],Table8[Location],Table8[Continent])</f>
        <v>Europe</v>
      </c>
      <c r="C281" s="19" t="s">
        <v>35</v>
      </c>
      <c r="D281">
        <v>7740141</v>
      </c>
      <c r="E281">
        <v>232</v>
      </c>
      <c r="F281">
        <v>349903</v>
      </c>
      <c r="G281">
        <v>586</v>
      </c>
      <c r="H281">
        <v>85719840</v>
      </c>
      <c r="I281">
        <v>74155</v>
      </c>
      <c r="J281">
        <v>0.59788493636259898</v>
      </c>
      <c r="K281">
        <v>369.39864492470701</v>
      </c>
      <c r="L281">
        <v>51168608</v>
      </c>
      <c r="M281">
        <v>1696380</v>
      </c>
      <c r="N281">
        <v>25856487</v>
      </c>
      <c r="O281">
        <v>90298</v>
      </c>
      <c r="P281">
        <v>16780</v>
      </c>
      <c r="Q281">
        <v>1.7018099719956199</v>
      </c>
      <c r="R281">
        <v>35.573684373267</v>
      </c>
      <c r="S281">
        <v>1299566561</v>
      </c>
      <c r="T281">
        <v>268.69054905675603</v>
      </c>
      <c r="U281">
        <v>29.611341324915099</v>
      </c>
      <c r="V281">
        <v>23.820361533043599</v>
      </c>
      <c r="W281">
        <v>7.5716446998802001</v>
      </c>
      <c r="X281">
        <v>61196.792761032702</v>
      </c>
      <c r="Y281">
        <v>19.334734260806702</v>
      </c>
      <c r="Z281">
        <v>623.943720207821</v>
      </c>
      <c r="AA281">
        <v>8.9863703297294304</v>
      </c>
    </row>
    <row r="282" spans="1:27" x14ac:dyDescent="0.35">
      <c r="A282" s="1">
        <v>44321</v>
      </c>
      <c r="B282" t="str">
        <f>_xlfn.XLOOKUP(Table1[[#This Row],[location]],Table8[Location],Table8[Continent])</f>
        <v>North America</v>
      </c>
      <c r="C282" s="19" t="s">
        <v>32</v>
      </c>
      <c r="D282">
        <v>116381</v>
      </c>
      <c r="E282">
        <v>9744</v>
      </c>
      <c r="F282">
        <v>199488</v>
      </c>
      <c r="G282">
        <v>946</v>
      </c>
      <c r="H282">
        <v>65091055</v>
      </c>
      <c r="I282">
        <v>76700</v>
      </c>
      <c r="J282">
        <v>0.78016752222512198</v>
      </c>
      <c r="K282">
        <v>200.85476670667001</v>
      </c>
      <c r="L282">
        <v>92654335</v>
      </c>
      <c r="M282">
        <v>26332840</v>
      </c>
      <c r="N282">
        <v>9953492</v>
      </c>
      <c r="O282">
        <v>145</v>
      </c>
      <c r="P282">
        <v>17939</v>
      </c>
      <c r="Q282">
        <v>1.83317929832605</v>
      </c>
      <c r="R282">
        <v>64.850513807153703</v>
      </c>
      <c r="S282">
        <v>187142950</v>
      </c>
      <c r="T282">
        <v>834.062965214207</v>
      </c>
      <c r="U282">
        <v>34.011055858236098</v>
      </c>
      <c r="V282">
        <v>18.595803602650701</v>
      </c>
      <c r="W282">
        <v>10.5164381688758</v>
      </c>
      <c r="X282">
        <v>43059.541985782002</v>
      </c>
      <c r="Y282">
        <v>43.460310148012503</v>
      </c>
      <c r="Z282">
        <v>402.76604360723798</v>
      </c>
      <c r="AA282">
        <v>18.947844311571401</v>
      </c>
    </row>
    <row r="283" spans="1:27" x14ac:dyDescent="0.35">
      <c r="A283" s="1">
        <v>43885</v>
      </c>
      <c r="B283" t="str">
        <f>_xlfn.XLOOKUP(Table1[[#This Row],[location]],Table8[Location],Table8[Continent])</f>
        <v>Asia</v>
      </c>
      <c r="C283" s="19" t="s">
        <v>39</v>
      </c>
      <c r="D283">
        <v>1521701</v>
      </c>
      <c r="E283">
        <v>5690</v>
      </c>
      <c r="F283">
        <v>256139</v>
      </c>
      <c r="G283">
        <v>162</v>
      </c>
      <c r="H283">
        <v>52775015</v>
      </c>
      <c r="I283">
        <v>6955</v>
      </c>
      <c r="J283">
        <v>0.33898308933817001</v>
      </c>
      <c r="K283">
        <v>240.19854410116</v>
      </c>
      <c r="L283">
        <v>21038318</v>
      </c>
      <c r="M283">
        <v>22962836</v>
      </c>
      <c r="N283">
        <v>16721820</v>
      </c>
      <c r="O283">
        <v>70637</v>
      </c>
      <c r="P283">
        <v>7054</v>
      </c>
      <c r="Q283">
        <v>0.84412763398671697</v>
      </c>
      <c r="R283">
        <v>58.442928209840098</v>
      </c>
      <c r="S283">
        <v>1396511505</v>
      </c>
      <c r="T283">
        <v>352.61236085705701</v>
      </c>
      <c r="U283">
        <v>46.556305804134901</v>
      </c>
      <c r="V283">
        <v>14.131775725636899</v>
      </c>
      <c r="W283">
        <v>4.6253689662765902</v>
      </c>
      <c r="X283">
        <v>61978.609321385004</v>
      </c>
      <c r="Y283">
        <v>49.464544897817298</v>
      </c>
      <c r="Z283">
        <v>562.31896912308196</v>
      </c>
      <c r="AA283">
        <v>6.5683724949209799</v>
      </c>
    </row>
    <row r="284" spans="1:27" x14ac:dyDescent="0.35">
      <c r="A284" s="1">
        <v>44008</v>
      </c>
      <c r="B284" t="str">
        <f>_xlfn.XLOOKUP(Table1[[#This Row],[location]],Table8[Location],Table8[Continent])</f>
        <v>Europe</v>
      </c>
      <c r="C284" s="19" t="s">
        <v>37</v>
      </c>
      <c r="D284">
        <v>6105525</v>
      </c>
      <c r="E284">
        <v>7659</v>
      </c>
      <c r="F284">
        <v>348951</v>
      </c>
      <c r="G284">
        <v>810</v>
      </c>
      <c r="H284">
        <v>97392988</v>
      </c>
      <c r="I284">
        <v>65642</v>
      </c>
      <c r="J284">
        <v>0.37967958309823702</v>
      </c>
      <c r="K284">
        <v>487.14986442731498</v>
      </c>
      <c r="L284">
        <v>52438119</v>
      </c>
      <c r="M284">
        <v>61247757</v>
      </c>
      <c r="N284">
        <v>3627164</v>
      </c>
      <c r="O284">
        <v>4247</v>
      </c>
      <c r="P284">
        <v>10700</v>
      </c>
      <c r="Q284">
        <v>1.59120136052683</v>
      </c>
      <c r="R284">
        <v>90.649012446026205</v>
      </c>
      <c r="S284">
        <v>619058913</v>
      </c>
      <c r="T284">
        <v>717.48299629447604</v>
      </c>
      <c r="U284">
        <v>43.5780233021773</v>
      </c>
      <c r="V284">
        <v>7.6028266101536603</v>
      </c>
      <c r="W284">
        <v>19.866988520076202</v>
      </c>
      <c r="X284">
        <v>47918.101622185801</v>
      </c>
      <c r="Y284">
        <v>18.446054865887898</v>
      </c>
      <c r="Z284">
        <v>779.03769973914495</v>
      </c>
      <c r="AA284">
        <v>11.8045806712305</v>
      </c>
    </row>
    <row r="285" spans="1:27" x14ac:dyDescent="0.35">
      <c r="A285" s="1">
        <v>44615</v>
      </c>
      <c r="B285" t="str">
        <f>_xlfn.XLOOKUP(Table1[[#This Row],[location]],Table8[Location],Table8[Continent])</f>
        <v>Asia</v>
      </c>
      <c r="C285" s="19" t="s">
        <v>30</v>
      </c>
      <c r="D285">
        <v>9587994</v>
      </c>
      <c r="E285">
        <v>25</v>
      </c>
      <c r="F285">
        <v>295457</v>
      </c>
      <c r="G285">
        <v>540</v>
      </c>
      <c r="H285">
        <v>99212831</v>
      </c>
      <c r="I285">
        <v>70290</v>
      </c>
      <c r="J285">
        <v>0.88790183832832004</v>
      </c>
      <c r="K285">
        <v>172.18344415912699</v>
      </c>
      <c r="L285">
        <v>3552138</v>
      </c>
      <c r="M285">
        <v>76229747</v>
      </c>
      <c r="N285">
        <v>33513136</v>
      </c>
      <c r="O285">
        <v>75114</v>
      </c>
      <c r="P285">
        <v>1028</v>
      </c>
      <c r="Q285">
        <v>1.16966727116055</v>
      </c>
      <c r="R285">
        <v>59.680295228008298</v>
      </c>
      <c r="S285">
        <v>815851448</v>
      </c>
      <c r="T285">
        <v>544.12818731101402</v>
      </c>
      <c r="U285">
        <v>40.528127553840399</v>
      </c>
      <c r="V285">
        <v>14.864307095149</v>
      </c>
      <c r="W285">
        <v>18.132414762885499</v>
      </c>
      <c r="X285">
        <v>36297.702085217403</v>
      </c>
      <c r="Y285">
        <v>2.7437365609348898</v>
      </c>
      <c r="Z285">
        <v>272.51608868703102</v>
      </c>
      <c r="AA285">
        <v>10.9072926014661</v>
      </c>
    </row>
    <row r="286" spans="1:27" x14ac:dyDescent="0.35">
      <c r="A286" s="1">
        <v>44835</v>
      </c>
      <c r="B286" t="str">
        <f>_xlfn.XLOOKUP(Table1[[#This Row],[location]],Table8[Location],Table8[Continent])</f>
        <v>Asia</v>
      </c>
      <c r="C286" s="19" t="s">
        <v>28</v>
      </c>
      <c r="D286">
        <v>3438618</v>
      </c>
      <c r="E286">
        <v>7468</v>
      </c>
      <c r="F286">
        <v>309044</v>
      </c>
      <c r="G286">
        <v>164</v>
      </c>
      <c r="H286">
        <v>31228450</v>
      </c>
      <c r="I286">
        <v>44293</v>
      </c>
      <c r="J286">
        <v>0.40419487960888101</v>
      </c>
      <c r="K286">
        <v>324.10946798696199</v>
      </c>
      <c r="L286">
        <v>31646748</v>
      </c>
      <c r="M286">
        <v>6082134</v>
      </c>
      <c r="N286">
        <v>3230794</v>
      </c>
      <c r="O286">
        <v>69724</v>
      </c>
      <c r="P286">
        <v>10368</v>
      </c>
      <c r="Q286">
        <v>0.65483466397182599</v>
      </c>
      <c r="R286">
        <v>50.7711884711631</v>
      </c>
      <c r="S286">
        <v>225344929</v>
      </c>
      <c r="T286">
        <v>546.10814777901999</v>
      </c>
      <c r="U286">
        <v>21.9574050766436</v>
      </c>
      <c r="V286">
        <v>13.821739449121299</v>
      </c>
      <c r="W286">
        <v>16.898558298894098</v>
      </c>
      <c r="X286">
        <v>65293.565474945302</v>
      </c>
      <c r="Y286">
        <v>6.5093887153053904</v>
      </c>
      <c r="Z286">
        <v>656.50153369136001</v>
      </c>
      <c r="AA286">
        <v>7.2728029042193301</v>
      </c>
    </row>
    <row r="287" spans="1:27" x14ac:dyDescent="0.35">
      <c r="A287" s="1">
        <v>44183</v>
      </c>
      <c r="B287" t="str">
        <f>_xlfn.XLOOKUP(Table1[[#This Row],[location]],Table8[Location],Table8[Continent])</f>
        <v>Asia</v>
      </c>
      <c r="C287" s="19" t="s">
        <v>39</v>
      </c>
      <c r="D287">
        <v>7913697</v>
      </c>
      <c r="E287">
        <v>6410</v>
      </c>
      <c r="F287">
        <v>78840</v>
      </c>
      <c r="G287">
        <v>848</v>
      </c>
      <c r="H287">
        <v>36094497</v>
      </c>
      <c r="I287">
        <v>61336</v>
      </c>
      <c r="J287">
        <v>0.62473285189561401</v>
      </c>
      <c r="K287">
        <v>196.25215864790499</v>
      </c>
      <c r="L287">
        <v>80441432</v>
      </c>
      <c r="M287">
        <v>52208522</v>
      </c>
      <c r="N287">
        <v>2316722</v>
      </c>
      <c r="O287">
        <v>97310</v>
      </c>
      <c r="P287">
        <v>17054</v>
      </c>
      <c r="Q287">
        <v>0.63173198233428396</v>
      </c>
      <c r="R287">
        <v>82.367008415406204</v>
      </c>
      <c r="S287">
        <v>985814466</v>
      </c>
      <c r="T287">
        <v>859.41943686861703</v>
      </c>
      <c r="U287">
        <v>21.185216583618601</v>
      </c>
      <c r="V287">
        <v>20.568865493773998</v>
      </c>
      <c r="W287">
        <v>5.6748219995359896</v>
      </c>
      <c r="X287">
        <v>31340.664048683499</v>
      </c>
      <c r="Y287">
        <v>39.407420697221902</v>
      </c>
      <c r="Z287">
        <v>513.26202482606095</v>
      </c>
      <c r="AA287">
        <v>14.23031624407</v>
      </c>
    </row>
    <row r="288" spans="1:27" x14ac:dyDescent="0.35">
      <c r="A288" s="1">
        <v>43899</v>
      </c>
      <c r="B288" t="str">
        <f>_xlfn.XLOOKUP(Table1[[#This Row],[location]],Table8[Location],Table8[Continent])</f>
        <v>North America</v>
      </c>
      <c r="C288" s="19" t="s">
        <v>32</v>
      </c>
      <c r="D288">
        <v>2457184</v>
      </c>
      <c r="E288">
        <v>8652</v>
      </c>
      <c r="F288">
        <v>165767</v>
      </c>
      <c r="G288">
        <v>697</v>
      </c>
      <c r="H288">
        <v>94432407</v>
      </c>
      <c r="I288">
        <v>21662</v>
      </c>
      <c r="J288">
        <v>0.88923813752682501</v>
      </c>
      <c r="K288">
        <v>447.14135934183901</v>
      </c>
      <c r="L288">
        <v>33557900</v>
      </c>
      <c r="M288">
        <v>79019639</v>
      </c>
      <c r="N288">
        <v>6685873</v>
      </c>
      <c r="O288">
        <v>63289</v>
      </c>
      <c r="P288">
        <v>16122</v>
      </c>
      <c r="Q288">
        <v>2.0184259608864998</v>
      </c>
      <c r="R288">
        <v>20.2419669260643</v>
      </c>
      <c r="S288">
        <v>412502041</v>
      </c>
      <c r="T288">
        <v>475.70038166531799</v>
      </c>
      <c r="U288">
        <v>23.912328293419801</v>
      </c>
      <c r="V288">
        <v>13.2669728099309</v>
      </c>
      <c r="W288">
        <v>19.479086983414501</v>
      </c>
      <c r="X288">
        <v>35539.320028939299</v>
      </c>
      <c r="Y288">
        <v>32.789353659483901</v>
      </c>
      <c r="Z288">
        <v>764.97963927059504</v>
      </c>
      <c r="AA288">
        <v>10.527784283412799</v>
      </c>
    </row>
    <row r="289" spans="1:27" x14ac:dyDescent="0.35">
      <c r="A289" s="1">
        <v>44690</v>
      </c>
      <c r="B289" t="str">
        <f>_xlfn.XLOOKUP(Table1[[#This Row],[location]],Table8[Location],Table8[Continent])</f>
        <v>North America</v>
      </c>
      <c r="C289" s="19" t="s">
        <v>34</v>
      </c>
      <c r="D289">
        <v>4103022</v>
      </c>
      <c r="E289">
        <v>3764</v>
      </c>
      <c r="F289">
        <v>161297</v>
      </c>
      <c r="G289">
        <v>565</v>
      </c>
      <c r="H289">
        <v>14990214</v>
      </c>
      <c r="I289">
        <v>6408</v>
      </c>
      <c r="J289">
        <v>0.20982658309056099</v>
      </c>
      <c r="K289">
        <v>423.378133497519</v>
      </c>
      <c r="L289">
        <v>57783858</v>
      </c>
      <c r="M289">
        <v>22759251</v>
      </c>
      <c r="N289">
        <v>13707035</v>
      </c>
      <c r="O289">
        <v>43547</v>
      </c>
      <c r="P289">
        <v>4594</v>
      </c>
      <c r="Q289">
        <v>1.73091090374404</v>
      </c>
      <c r="R289">
        <v>24.356461783906202</v>
      </c>
      <c r="S289">
        <v>1012492066</v>
      </c>
      <c r="T289">
        <v>847.14353880303497</v>
      </c>
      <c r="U289">
        <v>37.441732975934997</v>
      </c>
      <c r="V289">
        <v>11.3767614966666</v>
      </c>
      <c r="W289">
        <v>18.795571856558698</v>
      </c>
      <c r="X289">
        <v>12698.517427045699</v>
      </c>
      <c r="Y289">
        <v>14.250599961092</v>
      </c>
      <c r="Z289">
        <v>194.124316967759</v>
      </c>
      <c r="AA289">
        <v>11.9874459279281</v>
      </c>
    </row>
    <row r="290" spans="1:27" x14ac:dyDescent="0.35">
      <c r="A290" s="1">
        <v>44872</v>
      </c>
      <c r="B290" t="str">
        <f>_xlfn.XLOOKUP(Table1[[#This Row],[location]],Table8[Location],Table8[Continent])</f>
        <v>Europe</v>
      </c>
      <c r="C290" s="19" t="s">
        <v>37</v>
      </c>
      <c r="D290">
        <v>1418175</v>
      </c>
      <c r="E290">
        <v>6599</v>
      </c>
      <c r="F290">
        <v>348216</v>
      </c>
      <c r="G290">
        <v>294</v>
      </c>
      <c r="H290">
        <v>18804307</v>
      </c>
      <c r="I290">
        <v>40403</v>
      </c>
      <c r="J290">
        <v>0.98187729635260501</v>
      </c>
      <c r="K290">
        <v>120.81213588119201</v>
      </c>
      <c r="L290">
        <v>62009707</v>
      </c>
      <c r="M290">
        <v>22903319</v>
      </c>
      <c r="N290">
        <v>9683588</v>
      </c>
      <c r="O290">
        <v>2696</v>
      </c>
      <c r="P290">
        <v>14611</v>
      </c>
      <c r="Q290">
        <v>1.93024335646073</v>
      </c>
      <c r="R290">
        <v>78.357313510799003</v>
      </c>
      <c r="S290">
        <v>67380648</v>
      </c>
      <c r="T290">
        <v>369.792559757199</v>
      </c>
      <c r="U290">
        <v>36.091605420234501</v>
      </c>
      <c r="V290">
        <v>6.7943936493764099</v>
      </c>
      <c r="W290">
        <v>10.406414513957801</v>
      </c>
      <c r="X290">
        <v>66388.471680268194</v>
      </c>
      <c r="Y290">
        <v>19.5649281353706</v>
      </c>
      <c r="Z290">
        <v>603.79664919163702</v>
      </c>
      <c r="AA290">
        <v>4.9929530043933203</v>
      </c>
    </row>
    <row r="291" spans="1:27" x14ac:dyDescent="0.35">
      <c r="A291" s="1">
        <v>44579</v>
      </c>
      <c r="B291" t="str">
        <f>_xlfn.XLOOKUP(Table1[[#This Row],[location]],Table8[Location],Table8[Continent])</f>
        <v>Europe</v>
      </c>
      <c r="C291" s="19" t="s">
        <v>37</v>
      </c>
      <c r="D291">
        <v>3806688</v>
      </c>
      <c r="E291">
        <v>5102</v>
      </c>
      <c r="F291">
        <v>358511</v>
      </c>
      <c r="G291">
        <v>41</v>
      </c>
      <c r="H291">
        <v>31696058</v>
      </c>
      <c r="I291">
        <v>1225</v>
      </c>
      <c r="J291">
        <v>0.70195353397032501</v>
      </c>
      <c r="K291">
        <v>345.87285630545</v>
      </c>
      <c r="L291">
        <v>7753653</v>
      </c>
      <c r="M291">
        <v>57773942</v>
      </c>
      <c r="N291">
        <v>35387004</v>
      </c>
      <c r="O291">
        <v>62041</v>
      </c>
      <c r="P291">
        <v>13394</v>
      </c>
      <c r="Q291">
        <v>1.8705563090727799</v>
      </c>
      <c r="R291">
        <v>44.235022703233803</v>
      </c>
      <c r="S291">
        <v>1188252586</v>
      </c>
      <c r="T291">
        <v>183.03511303966101</v>
      </c>
      <c r="U291">
        <v>48.280724796411597</v>
      </c>
      <c r="V291">
        <v>5.9300212785073301</v>
      </c>
      <c r="W291">
        <v>14.587829504923899</v>
      </c>
      <c r="X291">
        <v>16252.643783899</v>
      </c>
      <c r="Y291">
        <v>40.557511562278499</v>
      </c>
      <c r="Z291">
        <v>126.00720572421</v>
      </c>
      <c r="AA291">
        <v>18.604432151142198</v>
      </c>
    </row>
    <row r="292" spans="1:27" x14ac:dyDescent="0.35">
      <c r="A292" s="1">
        <v>43847</v>
      </c>
      <c r="B292" t="str">
        <f>_xlfn.XLOOKUP(Table1[[#This Row],[location]],Table8[Location],Table8[Continent])</f>
        <v>Asia</v>
      </c>
      <c r="C292" s="19" t="s">
        <v>28</v>
      </c>
      <c r="D292">
        <v>7265795</v>
      </c>
      <c r="E292">
        <v>7006</v>
      </c>
      <c r="F292">
        <v>49156</v>
      </c>
      <c r="G292">
        <v>923</v>
      </c>
      <c r="H292">
        <v>59911590</v>
      </c>
      <c r="I292">
        <v>12196</v>
      </c>
      <c r="J292">
        <v>0.49612169414144403</v>
      </c>
      <c r="K292">
        <v>32.585997948603499</v>
      </c>
      <c r="L292">
        <v>49952914</v>
      </c>
      <c r="M292">
        <v>48990296</v>
      </c>
      <c r="N292">
        <v>469303</v>
      </c>
      <c r="O292">
        <v>19713</v>
      </c>
      <c r="P292">
        <v>1855</v>
      </c>
      <c r="Q292">
        <v>0.76862459955837303</v>
      </c>
      <c r="R292">
        <v>40.923586209249898</v>
      </c>
      <c r="S292">
        <v>1089185898</v>
      </c>
      <c r="T292">
        <v>460.92260388004797</v>
      </c>
      <c r="U292">
        <v>40.842789201301798</v>
      </c>
      <c r="V292">
        <v>13.782688550447499</v>
      </c>
      <c r="W292">
        <v>19.871793270764702</v>
      </c>
      <c r="X292">
        <v>14897.6987692249</v>
      </c>
      <c r="Y292">
        <v>20.655497347893402</v>
      </c>
      <c r="Z292">
        <v>272.58743642999002</v>
      </c>
      <c r="AA292">
        <v>3.1008499659463502</v>
      </c>
    </row>
    <row r="293" spans="1:27" x14ac:dyDescent="0.35">
      <c r="A293" s="1">
        <v>44691</v>
      </c>
      <c r="B293" t="str">
        <f>_xlfn.XLOOKUP(Table1[[#This Row],[location]],Table8[Location],Table8[Continent])</f>
        <v>Asia</v>
      </c>
      <c r="C293" s="19" t="s">
        <v>28</v>
      </c>
      <c r="D293">
        <v>3772962</v>
      </c>
      <c r="E293">
        <v>3483</v>
      </c>
      <c r="F293">
        <v>208281</v>
      </c>
      <c r="G293">
        <v>284</v>
      </c>
      <c r="H293">
        <v>12490289</v>
      </c>
      <c r="I293">
        <v>69786</v>
      </c>
      <c r="J293">
        <v>0.43092056435099702</v>
      </c>
      <c r="K293">
        <v>481.59269476494501</v>
      </c>
      <c r="L293">
        <v>19665209</v>
      </c>
      <c r="M293">
        <v>1813028</v>
      </c>
      <c r="N293">
        <v>60872511</v>
      </c>
      <c r="O293">
        <v>44549</v>
      </c>
      <c r="P293">
        <v>16319</v>
      </c>
      <c r="Q293">
        <v>0.80313051304745497</v>
      </c>
      <c r="R293">
        <v>88.707795447780398</v>
      </c>
      <c r="S293">
        <v>1238393882</v>
      </c>
      <c r="T293">
        <v>503.372223563251</v>
      </c>
      <c r="U293">
        <v>28.819178520362701</v>
      </c>
      <c r="V293">
        <v>11.9372395900436</v>
      </c>
      <c r="W293">
        <v>9.9656687314928902</v>
      </c>
      <c r="X293">
        <v>7982.4276919507802</v>
      </c>
      <c r="Y293">
        <v>37.7886605918047</v>
      </c>
      <c r="Z293">
        <v>324.598171046282</v>
      </c>
      <c r="AA293">
        <v>14.1151153685854</v>
      </c>
    </row>
    <row r="294" spans="1:27" x14ac:dyDescent="0.35">
      <c r="A294" s="1">
        <v>44373</v>
      </c>
      <c r="B294" t="str">
        <f>_xlfn.XLOOKUP(Table1[[#This Row],[location]],Table8[Location],Table8[Continent])</f>
        <v>Europe</v>
      </c>
      <c r="C294" s="19" t="s">
        <v>37</v>
      </c>
      <c r="D294">
        <v>4041776</v>
      </c>
      <c r="E294">
        <v>1994</v>
      </c>
      <c r="F294">
        <v>87453</v>
      </c>
      <c r="G294">
        <v>938</v>
      </c>
      <c r="H294">
        <v>3732622</v>
      </c>
      <c r="I294">
        <v>15372</v>
      </c>
      <c r="J294">
        <v>0.95436461555150398</v>
      </c>
      <c r="K294">
        <v>174.49505400707801</v>
      </c>
      <c r="L294">
        <v>67174947</v>
      </c>
      <c r="M294">
        <v>29139797</v>
      </c>
      <c r="N294">
        <v>64369016</v>
      </c>
      <c r="O294">
        <v>43548</v>
      </c>
      <c r="P294">
        <v>19813</v>
      </c>
      <c r="Q294">
        <v>1.0049674484142299</v>
      </c>
      <c r="R294">
        <v>61.010903429306801</v>
      </c>
      <c r="S294">
        <v>1053242114</v>
      </c>
      <c r="T294">
        <v>483.599365661413</v>
      </c>
      <c r="U294">
        <v>24.844888814470899</v>
      </c>
      <c r="V294">
        <v>16.1064833902571</v>
      </c>
      <c r="W294">
        <v>4.9217767139194102</v>
      </c>
      <c r="X294">
        <v>32281.802129485801</v>
      </c>
      <c r="Y294">
        <v>14.760285069178201</v>
      </c>
      <c r="Z294">
        <v>402.57903234442301</v>
      </c>
      <c r="AA294">
        <v>17.8320261011058</v>
      </c>
    </row>
    <row r="295" spans="1:27" x14ac:dyDescent="0.35">
      <c r="A295" s="1">
        <v>44242</v>
      </c>
      <c r="B295" t="str">
        <f>_xlfn.XLOOKUP(Table1[[#This Row],[location]],Table8[Location],Table8[Continent])</f>
        <v>Asia</v>
      </c>
      <c r="C295" s="19" t="s">
        <v>39</v>
      </c>
      <c r="D295">
        <v>2727423</v>
      </c>
      <c r="E295">
        <v>8682</v>
      </c>
      <c r="F295">
        <v>158901</v>
      </c>
      <c r="G295">
        <v>386</v>
      </c>
      <c r="H295">
        <v>47467955</v>
      </c>
      <c r="I295">
        <v>17279</v>
      </c>
      <c r="J295">
        <v>0.205724827529666</v>
      </c>
      <c r="K295">
        <v>415.92138629238298</v>
      </c>
      <c r="L295">
        <v>76780315</v>
      </c>
      <c r="M295">
        <v>34808215</v>
      </c>
      <c r="N295">
        <v>18813152</v>
      </c>
      <c r="O295">
        <v>52633</v>
      </c>
      <c r="P295">
        <v>14985</v>
      </c>
      <c r="Q295">
        <v>1.29820117392937</v>
      </c>
      <c r="R295">
        <v>80.2909140399818</v>
      </c>
      <c r="S295">
        <v>899595748</v>
      </c>
      <c r="T295">
        <v>810.24710776048903</v>
      </c>
      <c r="U295">
        <v>45.485997179851402</v>
      </c>
      <c r="V295">
        <v>19.2385687423013</v>
      </c>
      <c r="W295">
        <v>17.752243591922898</v>
      </c>
      <c r="X295">
        <v>19879.403941587701</v>
      </c>
      <c r="Y295">
        <v>36.240589929748801</v>
      </c>
      <c r="Z295">
        <v>775.70998398735696</v>
      </c>
      <c r="AA295">
        <v>2.5963923770852402</v>
      </c>
    </row>
    <row r="296" spans="1:27" x14ac:dyDescent="0.35">
      <c r="A296" s="1">
        <v>44519</v>
      </c>
      <c r="B296" t="str">
        <f>_xlfn.XLOOKUP(Table1[[#This Row],[location]],Table8[Location],Table8[Continent])</f>
        <v>North America</v>
      </c>
      <c r="C296" s="19" t="s">
        <v>32</v>
      </c>
      <c r="D296">
        <v>5709840</v>
      </c>
      <c r="E296">
        <v>1072</v>
      </c>
      <c r="F296">
        <v>474124</v>
      </c>
      <c r="G296">
        <v>137</v>
      </c>
      <c r="H296">
        <v>91672443</v>
      </c>
      <c r="I296">
        <v>95729</v>
      </c>
      <c r="J296">
        <v>0.31168325684596099</v>
      </c>
      <c r="K296">
        <v>159.21568303865399</v>
      </c>
      <c r="L296">
        <v>93084546</v>
      </c>
      <c r="M296">
        <v>46539275</v>
      </c>
      <c r="N296">
        <v>17632272</v>
      </c>
      <c r="O296">
        <v>96411</v>
      </c>
      <c r="P296">
        <v>10270</v>
      </c>
      <c r="Q296">
        <v>2.3783524498752602</v>
      </c>
      <c r="R296">
        <v>80.983887060968598</v>
      </c>
      <c r="S296">
        <v>753768011</v>
      </c>
      <c r="T296">
        <v>569.03215204549599</v>
      </c>
      <c r="U296">
        <v>33.788723110670702</v>
      </c>
      <c r="V296">
        <v>5.8001362714760596</v>
      </c>
      <c r="W296">
        <v>11.100247013522401</v>
      </c>
      <c r="X296">
        <v>52113.889036669498</v>
      </c>
      <c r="Y296">
        <v>23.3198721552717</v>
      </c>
      <c r="Z296">
        <v>147.32098121064499</v>
      </c>
      <c r="AA296">
        <v>1.5462884501138501</v>
      </c>
    </row>
    <row r="297" spans="1:27" x14ac:dyDescent="0.35">
      <c r="A297" s="1">
        <v>44084</v>
      </c>
      <c r="B297" t="str">
        <f>_xlfn.XLOOKUP(Table1[[#This Row],[location]],Table8[Location],Table8[Continent])</f>
        <v>North America</v>
      </c>
      <c r="C297" s="19" t="s">
        <v>32</v>
      </c>
      <c r="D297">
        <v>5130397</v>
      </c>
      <c r="E297">
        <v>6707</v>
      </c>
      <c r="F297">
        <v>25938</v>
      </c>
      <c r="G297">
        <v>186</v>
      </c>
      <c r="H297">
        <v>48861516</v>
      </c>
      <c r="I297">
        <v>54240</v>
      </c>
      <c r="J297">
        <v>0.30779275554792401</v>
      </c>
      <c r="K297">
        <v>316.385370598436</v>
      </c>
      <c r="L297">
        <v>92120569</v>
      </c>
      <c r="M297">
        <v>51731380</v>
      </c>
      <c r="N297">
        <v>23339480</v>
      </c>
      <c r="O297">
        <v>90886</v>
      </c>
      <c r="P297">
        <v>13597</v>
      </c>
      <c r="Q297">
        <v>1.8477847227658799</v>
      </c>
      <c r="R297">
        <v>12.002665831176801</v>
      </c>
      <c r="S297">
        <v>104206382</v>
      </c>
      <c r="T297">
        <v>889.55963104121395</v>
      </c>
      <c r="U297">
        <v>39.6040849222654</v>
      </c>
      <c r="V297">
        <v>14.924342194056299</v>
      </c>
      <c r="W297">
        <v>19.778480736007499</v>
      </c>
      <c r="X297">
        <v>22218.9917940796</v>
      </c>
      <c r="Y297">
        <v>27.267714083020199</v>
      </c>
      <c r="Z297">
        <v>218.28800504726999</v>
      </c>
      <c r="AA297">
        <v>7.3299211579916204</v>
      </c>
    </row>
    <row r="298" spans="1:27" x14ac:dyDescent="0.35">
      <c r="A298" s="1">
        <v>43933</v>
      </c>
      <c r="B298" t="str">
        <f>_xlfn.XLOOKUP(Table1[[#This Row],[location]],Table8[Location],Table8[Continent])</f>
        <v>Europe</v>
      </c>
      <c r="C298" s="19" t="s">
        <v>37</v>
      </c>
      <c r="D298">
        <v>3451356</v>
      </c>
      <c r="E298">
        <v>215</v>
      </c>
      <c r="F298">
        <v>59164</v>
      </c>
      <c r="G298">
        <v>909</v>
      </c>
      <c r="H298">
        <v>76214551</v>
      </c>
      <c r="I298">
        <v>92404</v>
      </c>
      <c r="J298">
        <v>0.28900633473446302</v>
      </c>
      <c r="K298">
        <v>491.79539599216503</v>
      </c>
      <c r="L298">
        <v>11326949</v>
      </c>
      <c r="M298">
        <v>11758419</v>
      </c>
      <c r="N298">
        <v>14264160</v>
      </c>
      <c r="O298">
        <v>4641</v>
      </c>
      <c r="P298">
        <v>9880</v>
      </c>
      <c r="Q298">
        <v>1.0103438689000599</v>
      </c>
      <c r="R298">
        <v>65.370239646970305</v>
      </c>
      <c r="S298">
        <v>510147094</v>
      </c>
      <c r="T298">
        <v>519.04363996678205</v>
      </c>
      <c r="U298">
        <v>36.954308197724004</v>
      </c>
      <c r="V298">
        <v>22.2394378836395</v>
      </c>
      <c r="W298">
        <v>12.365178626881701</v>
      </c>
      <c r="X298">
        <v>50733.148058983199</v>
      </c>
      <c r="Y298">
        <v>29.936655617518401</v>
      </c>
      <c r="Z298">
        <v>242.13305832981101</v>
      </c>
      <c r="AA298">
        <v>16.009010732079599</v>
      </c>
    </row>
    <row r="299" spans="1:27" x14ac:dyDescent="0.35">
      <c r="A299" s="1">
        <v>44303</v>
      </c>
      <c r="B299" t="str">
        <f>_xlfn.XLOOKUP(Table1[[#This Row],[location]],Table8[Location],Table8[Continent])</f>
        <v>Asia</v>
      </c>
      <c r="C299" s="19" t="s">
        <v>28</v>
      </c>
      <c r="D299">
        <v>9520173</v>
      </c>
      <c r="E299">
        <v>7605</v>
      </c>
      <c r="F299">
        <v>447746</v>
      </c>
      <c r="G299">
        <v>715</v>
      </c>
      <c r="H299">
        <v>13596880</v>
      </c>
      <c r="I299">
        <v>38187</v>
      </c>
      <c r="J299">
        <v>0.46853804521568898</v>
      </c>
      <c r="K299">
        <v>438.37493156581502</v>
      </c>
      <c r="L299">
        <v>29505636</v>
      </c>
      <c r="M299">
        <v>38134087</v>
      </c>
      <c r="N299">
        <v>27529432</v>
      </c>
      <c r="O299">
        <v>71095</v>
      </c>
      <c r="P299">
        <v>16953</v>
      </c>
      <c r="Q299">
        <v>0.61196820365467897</v>
      </c>
      <c r="R299">
        <v>95.251633870608103</v>
      </c>
      <c r="S299">
        <v>338596368</v>
      </c>
      <c r="T299">
        <v>232.467932053184</v>
      </c>
      <c r="U299">
        <v>23.223690384099001</v>
      </c>
      <c r="V299">
        <v>14.1033317228065</v>
      </c>
      <c r="W299">
        <v>3.5011192610164401</v>
      </c>
      <c r="X299">
        <v>14521.3147115639</v>
      </c>
      <c r="Y299">
        <v>22.528734724985199</v>
      </c>
      <c r="Z299">
        <v>396.79769162090099</v>
      </c>
      <c r="AA299">
        <v>14.6299638325729</v>
      </c>
    </row>
    <row r="300" spans="1:27" x14ac:dyDescent="0.35">
      <c r="A300" s="1">
        <v>44807</v>
      </c>
      <c r="B300" t="str">
        <f>_xlfn.XLOOKUP(Table1[[#This Row],[location]],Table8[Location],Table8[Continent])</f>
        <v>Asia</v>
      </c>
      <c r="C300" s="19" t="s">
        <v>28</v>
      </c>
      <c r="D300">
        <v>3444084</v>
      </c>
      <c r="E300">
        <v>9915</v>
      </c>
      <c r="F300">
        <v>199271</v>
      </c>
      <c r="G300">
        <v>430</v>
      </c>
      <c r="H300">
        <v>36643118</v>
      </c>
      <c r="I300">
        <v>48481</v>
      </c>
      <c r="J300">
        <v>0.98917923326783297</v>
      </c>
      <c r="K300">
        <v>80.182954952453699</v>
      </c>
      <c r="L300">
        <v>47988842</v>
      </c>
      <c r="M300">
        <v>67994909</v>
      </c>
      <c r="N300">
        <v>38389960</v>
      </c>
      <c r="O300">
        <v>99564</v>
      </c>
      <c r="P300">
        <v>12886</v>
      </c>
      <c r="Q300">
        <v>1.86844786161274</v>
      </c>
      <c r="R300">
        <v>48.002708962807702</v>
      </c>
      <c r="S300">
        <v>826662223</v>
      </c>
      <c r="T300">
        <v>138.20088186012501</v>
      </c>
      <c r="U300">
        <v>21.7117515104548</v>
      </c>
      <c r="V300">
        <v>15.4248442190154</v>
      </c>
      <c r="W300">
        <v>11.359358381274401</v>
      </c>
      <c r="X300">
        <v>16867.643194605698</v>
      </c>
      <c r="Y300">
        <v>23.306780984859699</v>
      </c>
      <c r="Z300">
        <v>142.48990840087899</v>
      </c>
      <c r="AA300">
        <v>16.620984623525999</v>
      </c>
    </row>
    <row r="301" spans="1:27" x14ac:dyDescent="0.35">
      <c r="A301" s="1">
        <v>44128</v>
      </c>
      <c r="B301" t="str">
        <f>_xlfn.XLOOKUP(Table1[[#This Row],[location]],Table8[Location],Table8[Continent])</f>
        <v>Europe</v>
      </c>
      <c r="C301" s="19" t="s">
        <v>40</v>
      </c>
      <c r="D301">
        <v>2927109</v>
      </c>
      <c r="E301">
        <v>9784</v>
      </c>
      <c r="F301">
        <v>60282</v>
      </c>
      <c r="G301">
        <v>553</v>
      </c>
      <c r="H301">
        <v>955227</v>
      </c>
      <c r="I301">
        <v>28475</v>
      </c>
      <c r="J301">
        <v>0.88878676671621704</v>
      </c>
      <c r="K301">
        <v>273.74421657473499</v>
      </c>
      <c r="L301">
        <v>56091480</v>
      </c>
      <c r="M301">
        <v>54530670</v>
      </c>
      <c r="N301">
        <v>24070862</v>
      </c>
      <c r="O301">
        <v>11631</v>
      </c>
      <c r="P301">
        <v>17530</v>
      </c>
      <c r="Q301">
        <v>1.7506369416320999</v>
      </c>
      <c r="R301">
        <v>73.218242552233505</v>
      </c>
      <c r="S301">
        <v>3243645</v>
      </c>
      <c r="T301">
        <v>869.67919273517396</v>
      </c>
      <c r="U301">
        <v>31.310545691492401</v>
      </c>
      <c r="V301">
        <v>14.735836814333499</v>
      </c>
      <c r="W301">
        <v>15.2070561985923</v>
      </c>
      <c r="X301">
        <v>56626.0170704638</v>
      </c>
      <c r="Y301">
        <v>13.2854310346312</v>
      </c>
      <c r="Z301">
        <v>775.79368258154796</v>
      </c>
      <c r="AA301">
        <v>8.5524723557283302</v>
      </c>
    </row>
    <row r="302" spans="1:27" x14ac:dyDescent="0.35">
      <c r="A302" s="1">
        <v>43882</v>
      </c>
      <c r="B302" t="str">
        <f>_xlfn.XLOOKUP(Table1[[#This Row],[location]],Table8[Location],Table8[Continent])</f>
        <v>Asia</v>
      </c>
      <c r="C302" s="19" t="s">
        <v>39</v>
      </c>
      <c r="D302">
        <v>6979451</v>
      </c>
      <c r="E302">
        <v>2606</v>
      </c>
      <c r="F302">
        <v>309945</v>
      </c>
      <c r="G302">
        <v>861</v>
      </c>
      <c r="H302">
        <v>12833377</v>
      </c>
      <c r="I302">
        <v>44552</v>
      </c>
      <c r="J302">
        <v>0.32794956832148597</v>
      </c>
      <c r="K302">
        <v>174.26589105734499</v>
      </c>
      <c r="L302">
        <v>21547944</v>
      </c>
      <c r="M302">
        <v>41498459</v>
      </c>
      <c r="N302">
        <v>38454799</v>
      </c>
      <c r="O302">
        <v>35816</v>
      </c>
      <c r="P302">
        <v>11966</v>
      </c>
      <c r="Q302">
        <v>1.8515268367242701</v>
      </c>
      <c r="R302">
        <v>56.673289994451203</v>
      </c>
      <c r="S302">
        <v>1026528336</v>
      </c>
      <c r="T302">
        <v>65.611070913189593</v>
      </c>
      <c r="U302">
        <v>30.846508926371499</v>
      </c>
      <c r="V302">
        <v>12.795858369668199</v>
      </c>
      <c r="W302">
        <v>3.4425104794523498</v>
      </c>
      <c r="X302">
        <v>26605.455082808701</v>
      </c>
      <c r="Y302">
        <v>49.288218905528304</v>
      </c>
      <c r="Z302">
        <v>491.89618382475498</v>
      </c>
      <c r="AA302">
        <v>19.881421348316898</v>
      </c>
    </row>
    <row r="303" spans="1:27" x14ac:dyDescent="0.35">
      <c r="A303" s="1">
        <v>43845</v>
      </c>
      <c r="B303" t="str">
        <f>_xlfn.XLOOKUP(Table1[[#This Row],[location]],Table8[Location],Table8[Continent])</f>
        <v>Asia</v>
      </c>
      <c r="C303" s="19" t="s">
        <v>28</v>
      </c>
      <c r="D303">
        <v>8519981</v>
      </c>
      <c r="E303">
        <v>8350</v>
      </c>
      <c r="F303">
        <v>402681</v>
      </c>
      <c r="G303">
        <v>415</v>
      </c>
      <c r="H303">
        <v>61042997</v>
      </c>
      <c r="I303">
        <v>67969</v>
      </c>
      <c r="J303">
        <v>0.422870115730137</v>
      </c>
      <c r="K303">
        <v>217.16942582414501</v>
      </c>
      <c r="L303">
        <v>34763042</v>
      </c>
      <c r="M303">
        <v>27404774</v>
      </c>
      <c r="N303">
        <v>43026831</v>
      </c>
      <c r="O303">
        <v>2023</v>
      </c>
      <c r="P303">
        <v>6514</v>
      </c>
      <c r="Q303">
        <v>1.02235930811715</v>
      </c>
      <c r="R303">
        <v>20.4845974240971</v>
      </c>
      <c r="S303">
        <v>88269646</v>
      </c>
      <c r="T303">
        <v>126.433515800564</v>
      </c>
      <c r="U303">
        <v>40.213943389067097</v>
      </c>
      <c r="V303">
        <v>7.2023904784674402</v>
      </c>
      <c r="W303">
        <v>10.0286281441612</v>
      </c>
      <c r="X303">
        <v>8712.4043167237996</v>
      </c>
      <c r="Y303">
        <v>45.2907528024394</v>
      </c>
      <c r="Z303">
        <v>669.30083204580001</v>
      </c>
      <c r="AA303">
        <v>7.9560159953858198</v>
      </c>
    </row>
    <row r="304" spans="1:27" x14ac:dyDescent="0.35">
      <c r="A304" s="1">
        <v>44106</v>
      </c>
      <c r="B304" t="str">
        <f>_xlfn.XLOOKUP(Table1[[#This Row],[location]],Table8[Location],Table8[Continent])</f>
        <v>North America</v>
      </c>
      <c r="C304" s="19" t="s">
        <v>32</v>
      </c>
      <c r="D304">
        <v>7778484</v>
      </c>
      <c r="E304">
        <v>4781</v>
      </c>
      <c r="F304">
        <v>265470</v>
      </c>
      <c r="G304">
        <v>799</v>
      </c>
      <c r="H304">
        <v>30692270</v>
      </c>
      <c r="I304">
        <v>76534</v>
      </c>
      <c r="J304">
        <v>0.66948074638593102</v>
      </c>
      <c r="K304">
        <v>167.59156460938399</v>
      </c>
      <c r="L304">
        <v>27759964</v>
      </c>
      <c r="M304">
        <v>45443216</v>
      </c>
      <c r="N304">
        <v>6641164</v>
      </c>
      <c r="O304">
        <v>25656</v>
      </c>
      <c r="P304">
        <v>4900</v>
      </c>
      <c r="Q304">
        <v>1.53392643445072</v>
      </c>
      <c r="R304">
        <v>19.519364571890801</v>
      </c>
      <c r="S304">
        <v>312253529</v>
      </c>
      <c r="T304">
        <v>73.021933728464603</v>
      </c>
      <c r="U304">
        <v>38.966012273034799</v>
      </c>
      <c r="V304">
        <v>7.5271243136505301</v>
      </c>
      <c r="W304">
        <v>5.6445234076767896</v>
      </c>
      <c r="X304">
        <v>67336.862551100101</v>
      </c>
      <c r="Y304">
        <v>26.369141380939201</v>
      </c>
      <c r="Z304">
        <v>640.74890139480897</v>
      </c>
      <c r="AA304">
        <v>16.302280825877599</v>
      </c>
    </row>
    <row r="305" spans="1:27" x14ac:dyDescent="0.35">
      <c r="A305" s="1">
        <v>44379</v>
      </c>
      <c r="B305" t="str">
        <f>_xlfn.XLOOKUP(Table1[[#This Row],[location]],Table8[Location],Table8[Continent])</f>
        <v>Asia</v>
      </c>
      <c r="C305" s="19" t="s">
        <v>30</v>
      </c>
      <c r="D305">
        <v>8503902</v>
      </c>
      <c r="E305">
        <v>3313</v>
      </c>
      <c r="F305">
        <v>396875</v>
      </c>
      <c r="G305">
        <v>425</v>
      </c>
      <c r="H305">
        <v>37627908</v>
      </c>
      <c r="I305">
        <v>96669</v>
      </c>
      <c r="J305">
        <v>1.7151680696614099E-2</v>
      </c>
      <c r="K305">
        <v>167.97962409775599</v>
      </c>
      <c r="L305">
        <v>40268392</v>
      </c>
      <c r="M305">
        <v>50873075</v>
      </c>
      <c r="N305">
        <v>47688020</v>
      </c>
      <c r="O305">
        <v>86190</v>
      </c>
      <c r="P305">
        <v>12601</v>
      </c>
      <c r="Q305">
        <v>1.2234056027829701</v>
      </c>
      <c r="R305">
        <v>43.383316518597198</v>
      </c>
      <c r="S305">
        <v>327202924</v>
      </c>
      <c r="T305">
        <v>429.49685521000202</v>
      </c>
      <c r="U305">
        <v>49.068227853919801</v>
      </c>
      <c r="V305">
        <v>8.5817848347538597</v>
      </c>
      <c r="W305">
        <v>13.932645957363</v>
      </c>
      <c r="X305">
        <v>13240.0587946091</v>
      </c>
      <c r="Y305">
        <v>1.73147062782447</v>
      </c>
      <c r="Z305">
        <v>562.577595215055</v>
      </c>
      <c r="AA305">
        <v>7.6653220188577302</v>
      </c>
    </row>
    <row r="306" spans="1:27" x14ac:dyDescent="0.35">
      <c r="A306" s="1">
        <v>43969</v>
      </c>
      <c r="B306" t="str">
        <f>_xlfn.XLOOKUP(Table1[[#This Row],[location]],Table8[Location],Table8[Continent])</f>
        <v>Asia</v>
      </c>
      <c r="C306" s="19" t="s">
        <v>30</v>
      </c>
      <c r="D306">
        <v>6214624</v>
      </c>
      <c r="E306">
        <v>9968</v>
      </c>
      <c r="F306">
        <v>453505</v>
      </c>
      <c r="G306">
        <v>415</v>
      </c>
      <c r="H306">
        <v>45965380</v>
      </c>
      <c r="I306">
        <v>99605</v>
      </c>
      <c r="J306">
        <v>0.82015365868564705</v>
      </c>
      <c r="K306">
        <v>271.27662188830499</v>
      </c>
      <c r="L306">
        <v>83121884</v>
      </c>
      <c r="M306">
        <v>47448049</v>
      </c>
      <c r="N306">
        <v>44559294</v>
      </c>
      <c r="O306">
        <v>87253</v>
      </c>
      <c r="P306">
        <v>16411</v>
      </c>
      <c r="Q306">
        <v>2.1353978778914899</v>
      </c>
      <c r="R306">
        <v>48.299057380942301</v>
      </c>
      <c r="S306">
        <v>741726657</v>
      </c>
      <c r="T306">
        <v>537.28946022965704</v>
      </c>
      <c r="U306">
        <v>45.742985083147097</v>
      </c>
      <c r="V306">
        <v>20.851292817952999</v>
      </c>
      <c r="W306">
        <v>19.274879429226701</v>
      </c>
      <c r="X306">
        <v>11363.601187675</v>
      </c>
      <c r="Y306">
        <v>8.4213985427494205</v>
      </c>
      <c r="Z306">
        <v>733.08659304171499</v>
      </c>
      <c r="AA306">
        <v>5.1504316564644101</v>
      </c>
    </row>
    <row r="307" spans="1:27" x14ac:dyDescent="0.35">
      <c r="A307" s="1">
        <v>44755</v>
      </c>
      <c r="B307" t="str">
        <f>_xlfn.XLOOKUP(Table1[[#This Row],[location]],Table8[Location],Table8[Continent])</f>
        <v>Asia</v>
      </c>
      <c r="C307" s="19" t="s">
        <v>39</v>
      </c>
      <c r="D307">
        <v>4842611</v>
      </c>
      <c r="E307">
        <v>7763</v>
      </c>
      <c r="F307">
        <v>158666</v>
      </c>
      <c r="G307">
        <v>25</v>
      </c>
      <c r="H307">
        <v>88715056</v>
      </c>
      <c r="I307">
        <v>6858</v>
      </c>
      <c r="J307">
        <v>0.87979805731191896</v>
      </c>
      <c r="K307">
        <v>95.982004561576204</v>
      </c>
      <c r="L307">
        <v>11680331</v>
      </c>
      <c r="M307">
        <v>79364241</v>
      </c>
      <c r="N307">
        <v>49979510</v>
      </c>
      <c r="O307">
        <v>34842</v>
      </c>
      <c r="P307">
        <v>15301</v>
      </c>
      <c r="Q307">
        <v>0.63879332423733504</v>
      </c>
      <c r="R307">
        <v>50.313244264647103</v>
      </c>
      <c r="S307">
        <v>971520640</v>
      </c>
      <c r="T307">
        <v>29.675983712374698</v>
      </c>
      <c r="U307">
        <v>34.897475773258599</v>
      </c>
      <c r="V307">
        <v>10.506646011234199</v>
      </c>
      <c r="W307">
        <v>13.6179433774399</v>
      </c>
      <c r="X307">
        <v>25728.362371261701</v>
      </c>
      <c r="Y307">
        <v>42.696760571805498</v>
      </c>
      <c r="Z307">
        <v>731.66859851039203</v>
      </c>
      <c r="AA307">
        <v>7.3967123881736097</v>
      </c>
    </row>
    <row r="308" spans="1:27" x14ac:dyDescent="0.35">
      <c r="A308" s="1">
        <v>44000</v>
      </c>
      <c r="B308" t="str">
        <f>_xlfn.XLOOKUP(Table1[[#This Row],[location]],Table8[Location],Table8[Continent])</f>
        <v>Europe</v>
      </c>
      <c r="C308" s="19" t="s">
        <v>35</v>
      </c>
      <c r="D308">
        <v>6357182</v>
      </c>
      <c r="E308">
        <v>5939</v>
      </c>
      <c r="F308">
        <v>115819</v>
      </c>
      <c r="G308">
        <v>370</v>
      </c>
      <c r="H308">
        <v>31335729</v>
      </c>
      <c r="I308">
        <v>74486</v>
      </c>
      <c r="J308">
        <v>0.85720033432453402</v>
      </c>
      <c r="K308">
        <v>268.697712616682</v>
      </c>
      <c r="L308">
        <v>29295842</v>
      </c>
      <c r="M308">
        <v>10605564</v>
      </c>
      <c r="N308">
        <v>13272756</v>
      </c>
      <c r="O308">
        <v>98086</v>
      </c>
      <c r="P308">
        <v>5349</v>
      </c>
      <c r="Q308">
        <v>1.05088357888327</v>
      </c>
      <c r="R308">
        <v>95.500075750255206</v>
      </c>
      <c r="S308">
        <v>1313824157</v>
      </c>
      <c r="T308">
        <v>520.43030522268805</v>
      </c>
      <c r="U308">
        <v>35.000760576880801</v>
      </c>
      <c r="V308">
        <v>23.962475635508198</v>
      </c>
      <c r="W308">
        <v>14.8129210085601</v>
      </c>
      <c r="X308">
        <v>7598.7300769613203</v>
      </c>
      <c r="Y308">
        <v>46.5406036539881</v>
      </c>
      <c r="Z308">
        <v>189.44028076537199</v>
      </c>
      <c r="AA308">
        <v>4.6608775251742198</v>
      </c>
    </row>
    <row r="309" spans="1:27" x14ac:dyDescent="0.35">
      <c r="A309" s="1">
        <v>44292</v>
      </c>
      <c r="B309" t="str">
        <f>_xlfn.XLOOKUP(Table1[[#This Row],[location]],Table8[Location],Table8[Continent])</f>
        <v>Asia</v>
      </c>
      <c r="C309" s="19" t="s">
        <v>30</v>
      </c>
      <c r="D309">
        <v>4335868</v>
      </c>
      <c r="E309">
        <v>2295</v>
      </c>
      <c r="F309">
        <v>266907</v>
      </c>
      <c r="G309">
        <v>384</v>
      </c>
      <c r="H309">
        <v>41814714</v>
      </c>
      <c r="I309">
        <v>74474</v>
      </c>
      <c r="J309">
        <v>0.375054386885536</v>
      </c>
      <c r="K309">
        <v>139.48271859914999</v>
      </c>
      <c r="L309">
        <v>81975891</v>
      </c>
      <c r="M309">
        <v>13151982</v>
      </c>
      <c r="N309">
        <v>33385283</v>
      </c>
      <c r="O309">
        <v>55189</v>
      </c>
      <c r="P309">
        <v>1029</v>
      </c>
      <c r="Q309">
        <v>1.7059074883407299</v>
      </c>
      <c r="R309">
        <v>10.0254544137476</v>
      </c>
      <c r="S309">
        <v>262475807</v>
      </c>
      <c r="T309">
        <v>399.82187657771902</v>
      </c>
      <c r="U309">
        <v>40.223876873380803</v>
      </c>
      <c r="V309">
        <v>21.203403330732499</v>
      </c>
      <c r="W309">
        <v>9.7415693072353609</v>
      </c>
      <c r="X309">
        <v>11737.5299406306</v>
      </c>
      <c r="Y309">
        <v>8.0646052287221597</v>
      </c>
      <c r="Z309">
        <v>731.34980938696299</v>
      </c>
      <c r="AA309">
        <v>3.4531015249665802</v>
      </c>
    </row>
    <row r="310" spans="1:27" x14ac:dyDescent="0.35">
      <c r="A310" s="1">
        <v>44857</v>
      </c>
      <c r="B310" t="str">
        <f>_xlfn.XLOOKUP(Table1[[#This Row],[location]],Table8[Location],Table8[Continent])</f>
        <v>Asia</v>
      </c>
      <c r="C310" s="19" t="s">
        <v>39</v>
      </c>
      <c r="D310">
        <v>9814996</v>
      </c>
      <c r="E310">
        <v>5685</v>
      </c>
      <c r="F310">
        <v>481873</v>
      </c>
      <c r="G310">
        <v>55</v>
      </c>
      <c r="H310">
        <v>10307743</v>
      </c>
      <c r="I310">
        <v>25168</v>
      </c>
      <c r="J310">
        <v>0.46199950736420797</v>
      </c>
      <c r="K310">
        <v>144.491452120899</v>
      </c>
      <c r="L310">
        <v>91632592</v>
      </c>
      <c r="M310">
        <v>40068699</v>
      </c>
      <c r="N310">
        <v>33903433</v>
      </c>
      <c r="O310">
        <v>45923</v>
      </c>
      <c r="P310">
        <v>6616</v>
      </c>
      <c r="Q310">
        <v>0.91044755414804301</v>
      </c>
      <c r="R310">
        <v>38.0526734297828</v>
      </c>
      <c r="S310">
        <v>673773917</v>
      </c>
      <c r="T310">
        <v>775.90873063133904</v>
      </c>
      <c r="U310">
        <v>23.422717483198198</v>
      </c>
      <c r="V310">
        <v>18.6908133639736</v>
      </c>
      <c r="W310">
        <v>12.5733947721825</v>
      </c>
      <c r="X310">
        <v>59404.677229911496</v>
      </c>
      <c r="Y310">
        <v>36.725932817839798</v>
      </c>
      <c r="Z310">
        <v>466.72372476803503</v>
      </c>
      <c r="AA310">
        <v>7.9153142402889696</v>
      </c>
    </row>
    <row r="311" spans="1:27" x14ac:dyDescent="0.35">
      <c r="A311" s="1">
        <v>44749</v>
      </c>
      <c r="B311" t="str">
        <f>_xlfn.XLOOKUP(Table1[[#This Row],[location]],Table8[Location],Table8[Continent])</f>
        <v>North America</v>
      </c>
      <c r="C311" s="19" t="s">
        <v>32</v>
      </c>
      <c r="D311">
        <v>2215167</v>
      </c>
      <c r="E311">
        <v>1696</v>
      </c>
      <c r="F311">
        <v>141900</v>
      </c>
      <c r="G311">
        <v>252</v>
      </c>
      <c r="H311">
        <v>69561414</v>
      </c>
      <c r="I311">
        <v>32099</v>
      </c>
      <c r="J311">
        <v>1.23883219037558E-2</v>
      </c>
      <c r="K311">
        <v>369.37401451781102</v>
      </c>
      <c r="L311">
        <v>20961268</v>
      </c>
      <c r="M311">
        <v>49959739</v>
      </c>
      <c r="N311">
        <v>26069858</v>
      </c>
      <c r="O311">
        <v>35080</v>
      </c>
      <c r="P311">
        <v>1996</v>
      </c>
      <c r="Q311">
        <v>1.8454268719457401</v>
      </c>
      <c r="R311">
        <v>51.454743512101999</v>
      </c>
      <c r="S311">
        <v>711463977</v>
      </c>
      <c r="T311">
        <v>831.65705552876102</v>
      </c>
      <c r="U311">
        <v>49.996716938941702</v>
      </c>
      <c r="V311">
        <v>19.407872587914799</v>
      </c>
      <c r="W311">
        <v>12.2455810646596</v>
      </c>
      <c r="X311">
        <v>12833.9730439671</v>
      </c>
      <c r="Y311">
        <v>31.151165478801399</v>
      </c>
      <c r="Z311">
        <v>287.64879943732802</v>
      </c>
      <c r="AA311">
        <v>3.7890895241870202</v>
      </c>
    </row>
    <row r="312" spans="1:27" x14ac:dyDescent="0.35">
      <c r="A312" s="1">
        <v>44678</v>
      </c>
      <c r="B312" t="str">
        <f>_xlfn.XLOOKUP(Table1[[#This Row],[location]],Table8[Location],Table8[Continent])</f>
        <v>Europe</v>
      </c>
      <c r="C312" s="19" t="s">
        <v>33</v>
      </c>
      <c r="D312">
        <v>3886402</v>
      </c>
      <c r="E312">
        <v>1946</v>
      </c>
      <c r="F312">
        <v>309732</v>
      </c>
      <c r="G312">
        <v>633</v>
      </c>
      <c r="H312">
        <v>69191416</v>
      </c>
      <c r="I312">
        <v>71180</v>
      </c>
      <c r="J312">
        <v>0.39939534804354998</v>
      </c>
      <c r="K312">
        <v>14.796801779967801</v>
      </c>
      <c r="L312">
        <v>6037240</v>
      </c>
      <c r="M312">
        <v>48203586</v>
      </c>
      <c r="N312">
        <v>19643764</v>
      </c>
      <c r="O312">
        <v>3474</v>
      </c>
      <c r="P312">
        <v>17725</v>
      </c>
      <c r="Q312">
        <v>0.77354500640030599</v>
      </c>
      <c r="R312">
        <v>96.311273940090203</v>
      </c>
      <c r="S312">
        <v>67354243</v>
      </c>
      <c r="T312">
        <v>688.11776202234296</v>
      </c>
      <c r="U312">
        <v>35.5642430373087</v>
      </c>
      <c r="V312">
        <v>5.9526441735670197</v>
      </c>
      <c r="W312">
        <v>15.913307869555</v>
      </c>
      <c r="X312">
        <v>8688.4501427151408</v>
      </c>
      <c r="Y312">
        <v>15.169248497556101</v>
      </c>
      <c r="Z312">
        <v>525.95032679950702</v>
      </c>
      <c r="AA312">
        <v>10.5442468491729</v>
      </c>
    </row>
    <row r="313" spans="1:27" x14ac:dyDescent="0.35">
      <c r="A313" s="1">
        <v>44145</v>
      </c>
      <c r="B313" t="str">
        <f>_xlfn.XLOOKUP(Table1[[#This Row],[location]],Table8[Location],Table8[Continent])</f>
        <v>South America</v>
      </c>
      <c r="C313" s="19" t="s">
        <v>36</v>
      </c>
      <c r="D313">
        <v>6545535</v>
      </c>
      <c r="E313">
        <v>2783</v>
      </c>
      <c r="F313">
        <v>273365</v>
      </c>
      <c r="G313">
        <v>105</v>
      </c>
      <c r="H313">
        <v>99159664</v>
      </c>
      <c r="I313">
        <v>61455</v>
      </c>
      <c r="J313">
        <v>0.46042682236660099</v>
      </c>
      <c r="K313">
        <v>190.47288133690299</v>
      </c>
      <c r="L313">
        <v>83527422</v>
      </c>
      <c r="M313">
        <v>66687602</v>
      </c>
      <c r="N313">
        <v>13280434</v>
      </c>
      <c r="O313">
        <v>79707</v>
      </c>
      <c r="P313">
        <v>15693</v>
      </c>
      <c r="Q313">
        <v>0.54562458374940603</v>
      </c>
      <c r="R313">
        <v>50.431481700703799</v>
      </c>
      <c r="S313">
        <v>791860137</v>
      </c>
      <c r="T313">
        <v>478.76057996345702</v>
      </c>
      <c r="U313">
        <v>47.297146217269102</v>
      </c>
      <c r="V313">
        <v>16.367787339730899</v>
      </c>
      <c r="W313">
        <v>17.567497999345001</v>
      </c>
      <c r="X313">
        <v>61717.070044806998</v>
      </c>
      <c r="Y313">
        <v>21.804570181336299</v>
      </c>
      <c r="Z313">
        <v>296.63251993665199</v>
      </c>
      <c r="AA313">
        <v>1.67283229762733</v>
      </c>
    </row>
    <row r="314" spans="1:27" x14ac:dyDescent="0.35">
      <c r="A314" s="1">
        <v>44635</v>
      </c>
      <c r="B314" t="str">
        <f>_xlfn.XLOOKUP(Table1[[#This Row],[location]],Table8[Location],Table8[Continent])</f>
        <v>Europe</v>
      </c>
      <c r="C314" s="19" t="s">
        <v>37</v>
      </c>
      <c r="D314">
        <v>6842385</v>
      </c>
      <c r="E314">
        <v>3644</v>
      </c>
      <c r="F314">
        <v>404427</v>
      </c>
      <c r="G314">
        <v>129</v>
      </c>
      <c r="H314">
        <v>64631508</v>
      </c>
      <c r="I314">
        <v>54240</v>
      </c>
      <c r="J314">
        <v>0.90697429306847799</v>
      </c>
      <c r="K314">
        <v>203.767190076822</v>
      </c>
      <c r="L314">
        <v>51708771</v>
      </c>
      <c r="M314">
        <v>55905806</v>
      </c>
      <c r="N314">
        <v>5593489</v>
      </c>
      <c r="O314">
        <v>3260</v>
      </c>
      <c r="P314">
        <v>18471</v>
      </c>
      <c r="Q314">
        <v>2.22698906569024</v>
      </c>
      <c r="R314">
        <v>77.527572012089394</v>
      </c>
      <c r="S314">
        <v>178569375</v>
      </c>
      <c r="T314">
        <v>223.98710909156799</v>
      </c>
      <c r="U314">
        <v>49.020690039566198</v>
      </c>
      <c r="V314">
        <v>23.8211381984345</v>
      </c>
      <c r="W314">
        <v>14.269061052812599</v>
      </c>
      <c r="X314">
        <v>31621.959059757999</v>
      </c>
      <c r="Y314">
        <v>33.863471368776104</v>
      </c>
      <c r="Z314">
        <v>435.3055038567</v>
      </c>
      <c r="AA314">
        <v>9.1952274046411997</v>
      </c>
    </row>
    <row r="315" spans="1:27" x14ac:dyDescent="0.35">
      <c r="A315" s="1">
        <v>43985</v>
      </c>
      <c r="B315" t="str">
        <f>_xlfn.XLOOKUP(Table1[[#This Row],[location]],Table8[Location],Table8[Continent])</f>
        <v>South America</v>
      </c>
      <c r="C315" s="19" t="s">
        <v>36</v>
      </c>
      <c r="D315">
        <v>9078552</v>
      </c>
      <c r="E315">
        <v>5241</v>
      </c>
      <c r="F315">
        <v>13569</v>
      </c>
      <c r="G315">
        <v>848</v>
      </c>
      <c r="H315">
        <v>98983817</v>
      </c>
      <c r="I315">
        <v>74796</v>
      </c>
      <c r="J315">
        <v>0.89398767375724697</v>
      </c>
      <c r="K315">
        <v>242.55506985908599</v>
      </c>
      <c r="L315">
        <v>97352649</v>
      </c>
      <c r="M315">
        <v>15480079</v>
      </c>
      <c r="N315">
        <v>12811657</v>
      </c>
      <c r="O315">
        <v>60218</v>
      </c>
      <c r="P315">
        <v>374</v>
      </c>
      <c r="Q315">
        <v>1.1668888028145601</v>
      </c>
      <c r="R315">
        <v>74.927810804221906</v>
      </c>
      <c r="S315">
        <v>691186811</v>
      </c>
      <c r="T315">
        <v>848.64371862953396</v>
      </c>
      <c r="U315">
        <v>37.449282197067902</v>
      </c>
      <c r="V315">
        <v>5.7822036678501698</v>
      </c>
      <c r="W315">
        <v>19.656749632708699</v>
      </c>
      <c r="X315">
        <v>11844.2429574574</v>
      </c>
      <c r="Y315">
        <v>5.0647956901395599</v>
      </c>
      <c r="Z315">
        <v>671.50649405867898</v>
      </c>
      <c r="AA315">
        <v>19.202104906669501</v>
      </c>
    </row>
    <row r="316" spans="1:27" x14ac:dyDescent="0.35">
      <c r="A316" s="1">
        <v>43967</v>
      </c>
      <c r="B316" t="str">
        <f>_xlfn.XLOOKUP(Table1[[#This Row],[location]],Table8[Location],Table8[Continent])</f>
        <v>Asia</v>
      </c>
      <c r="C316" s="19" t="s">
        <v>30</v>
      </c>
      <c r="D316">
        <v>688105</v>
      </c>
      <c r="E316">
        <v>6420</v>
      </c>
      <c r="F316">
        <v>227966</v>
      </c>
      <c r="G316">
        <v>669</v>
      </c>
      <c r="H316">
        <v>99030932</v>
      </c>
      <c r="I316">
        <v>54592</v>
      </c>
      <c r="J316">
        <v>0.96609706408790896</v>
      </c>
      <c r="K316">
        <v>334.505512364769</v>
      </c>
      <c r="L316">
        <v>78629585</v>
      </c>
      <c r="M316">
        <v>60013077</v>
      </c>
      <c r="N316">
        <v>28164052</v>
      </c>
      <c r="O316">
        <v>49109</v>
      </c>
      <c r="P316">
        <v>11561</v>
      </c>
      <c r="Q316">
        <v>0.81369796612206402</v>
      </c>
      <c r="R316">
        <v>56.644404942847203</v>
      </c>
      <c r="S316">
        <v>1053320738</v>
      </c>
      <c r="T316">
        <v>348.252448643972</v>
      </c>
      <c r="U316">
        <v>23.1004594257432</v>
      </c>
      <c r="V316">
        <v>10.820330370270799</v>
      </c>
      <c r="W316">
        <v>17.080902672916402</v>
      </c>
      <c r="X316">
        <v>41124.702704811803</v>
      </c>
      <c r="Y316">
        <v>9.4521325962998901</v>
      </c>
      <c r="Z316">
        <v>122.53858316171301</v>
      </c>
      <c r="AA316">
        <v>7.8180533291486496</v>
      </c>
    </row>
    <row r="317" spans="1:27" x14ac:dyDescent="0.35">
      <c r="A317" s="1">
        <v>44752</v>
      </c>
      <c r="B317" t="str">
        <f>_xlfn.XLOOKUP(Table1[[#This Row],[location]],Table8[Location],Table8[Continent])</f>
        <v>Europe</v>
      </c>
      <c r="C317" s="19" t="s">
        <v>40</v>
      </c>
      <c r="D317">
        <v>1989173</v>
      </c>
      <c r="E317">
        <v>7557</v>
      </c>
      <c r="F317">
        <v>37860</v>
      </c>
      <c r="G317">
        <v>375</v>
      </c>
      <c r="H317">
        <v>30121919</v>
      </c>
      <c r="I317">
        <v>47458</v>
      </c>
      <c r="J317">
        <v>0.88510498509052005</v>
      </c>
      <c r="K317">
        <v>184.843391368543</v>
      </c>
      <c r="L317">
        <v>46444701</v>
      </c>
      <c r="M317">
        <v>1852021</v>
      </c>
      <c r="N317">
        <v>54030901</v>
      </c>
      <c r="O317">
        <v>5618</v>
      </c>
      <c r="P317">
        <v>3045</v>
      </c>
      <c r="Q317">
        <v>0.84541805149159899</v>
      </c>
      <c r="R317">
        <v>13.0703101985983</v>
      </c>
      <c r="S317">
        <v>1077282112</v>
      </c>
      <c r="T317">
        <v>362.72896832299898</v>
      </c>
      <c r="U317">
        <v>37.200374252599097</v>
      </c>
      <c r="V317">
        <v>6.0302298426787004</v>
      </c>
      <c r="W317">
        <v>5.11899473158772</v>
      </c>
      <c r="X317">
        <v>3863.9029514383901</v>
      </c>
      <c r="Y317">
        <v>1.66574861345458</v>
      </c>
      <c r="Z317">
        <v>228.16229409616599</v>
      </c>
      <c r="AA317">
        <v>3.6151853203289601</v>
      </c>
    </row>
    <row r="318" spans="1:27" x14ac:dyDescent="0.35">
      <c r="A318" s="1">
        <v>44483</v>
      </c>
      <c r="B318" t="str">
        <f>_xlfn.XLOOKUP(Table1[[#This Row],[location]],Table8[Location],Table8[Continent])</f>
        <v>Asia</v>
      </c>
      <c r="C318" s="19" t="s">
        <v>39</v>
      </c>
      <c r="D318">
        <v>3080761</v>
      </c>
      <c r="E318">
        <v>2645</v>
      </c>
      <c r="F318">
        <v>202630</v>
      </c>
      <c r="G318">
        <v>742</v>
      </c>
      <c r="H318">
        <v>31226096</v>
      </c>
      <c r="I318">
        <v>58046</v>
      </c>
      <c r="J318">
        <v>8.2007094276456104E-3</v>
      </c>
      <c r="K318">
        <v>106.568552153227</v>
      </c>
      <c r="L318">
        <v>37847367</v>
      </c>
      <c r="M318">
        <v>11320176</v>
      </c>
      <c r="N318">
        <v>36813902</v>
      </c>
      <c r="O318">
        <v>45765</v>
      </c>
      <c r="P318">
        <v>14728</v>
      </c>
      <c r="Q318">
        <v>2.2717907880691199</v>
      </c>
      <c r="R318">
        <v>21.875870995825998</v>
      </c>
      <c r="S318">
        <v>1196709394</v>
      </c>
      <c r="T318">
        <v>916.85143171517404</v>
      </c>
      <c r="U318">
        <v>37.929273114979601</v>
      </c>
      <c r="V318">
        <v>16.3948315573233</v>
      </c>
      <c r="W318">
        <v>11.6270817725649</v>
      </c>
      <c r="X318">
        <v>30489.396269439199</v>
      </c>
      <c r="Y318">
        <v>45.110086270665498</v>
      </c>
      <c r="Z318">
        <v>769.60787258600203</v>
      </c>
      <c r="AA318">
        <v>6.7987378769162099</v>
      </c>
    </row>
    <row r="319" spans="1:27" x14ac:dyDescent="0.35">
      <c r="A319" s="1">
        <v>44821</v>
      </c>
      <c r="B319" t="str">
        <f>_xlfn.XLOOKUP(Table1[[#This Row],[location]],Table8[Location],Table8[Continent])</f>
        <v>Asia</v>
      </c>
      <c r="C319" s="19" t="s">
        <v>28</v>
      </c>
      <c r="D319">
        <v>1414466</v>
      </c>
      <c r="E319">
        <v>6589</v>
      </c>
      <c r="F319">
        <v>307481</v>
      </c>
      <c r="G319">
        <v>966</v>
      </c>
      <c r="H319">
        <v>17956858</v>
      </c>
      <c r="I319">
        <v>16488</v>
      </c>
      <c r="J319">
        <v>0.64146085233221894</v>
      </c>
      <c r="K319">
        <v>442.436420273154</v>
      </c>
      <c r="L319">
        <v>4722408</v>
      </c>
      <c r="M319">
        <v>50572382</v>
      </c>
      <c r="N319">
        <v>40697614</v>
      </c>
      <c r="O319">
        <v>34118</v>
      </c>
      <c r="P319">
        <v>13838</v>
      </c>
      <c r="Q319">
        <v>1.8088628122936199</v>
      </c>
      <c r="R319">
        <v>24.014025862150099</v>
      </c>
      <c r="S319">
        <v>605906403</v>
      </c>
      <c r="T319">
        <v>975.84128304193302</v>
      </c>
      <c r="U319">
        <v>43.675794103199898</v>
      </c>
      <c r="V319">
        <v>7.3240125434105803</v>
      </c>
      <c r="W319">
        <v>18.355013337793999</v>
      </c>
      <c r="X319">
        <v>41731.654019898699</v>
      </c>
      <c r="Y319">
        <v>28.694809476770999</v>
      </c>
      <c r="Z319">
        <v>411.56886140047698</v>
      </c>
      <c r="AA319">
        <v>16.034280353331301</v>
      </c>
    </row>
    <row r="320" spans="1:27" x14ac:dyDescent="0.35">
      <c r="A320" s="1">
        <v>44724</v>
      </c>
      <c r="B320" t="str">
        <f>_xlfn.XLOOKUP(Table1[[#This Row],[location]],Table8[Location],Table8[Continent])</f>
        <v>Asia</v>
      </c>
      <c r="C320" s="19" t="s">
        <v>28</v>
      </c>
      <c r="D320">
        <v>445101</v>
      </c>
      <c r="E320">
        <v>6353</v>
      </c>
      <c r="F320">
        <v>445527</v>
      </c>
      <c r="G320">
        <v>307</v>
      </c>
      <c r="H320">
        <v>72491726</v>
      </c>
      <c r="I320">
        <v>58841</v>
      </c>
      <c r="J320">
        <v>6.8237683103040694E-2</v>
      </c>
      <c r="K320">
        <v>490.51931334060498</v>
      </c>
      <c r="L320">
        <v>45973362</v>
      </c>
      <c r="M320">
        <v>15325598</v>
      </c>
      <c r="N320">
        <v>2592650</v>
      </c>
      <c r="O320">
        <v>9285</v>
      </c>
      <c r="P320">
        <v>5949</v>
      </c>
      <c r="Q320">
        <v>2.4126925331801798</v>
      </c>
      <c r="R320">
        <v>3.8659647655133802</v>
      </c>
      <c r="S320">
        <v>431570444</v>
      </c>
      <c r="T320">
        <v>899.14964682065897</v>
      </c>
      <c r="U320">
        <v>21.446878009847101</v>
      </c>
      <c r="V320">
        <v>14.585003124487899</v>
      </c>
      <c r="W320">
        <v>19.046892768430599</v>
      </c>
      <c r="X320">
        <v>67041.282088030202</v>
      </c>
      <c r="Y320">
        <v>26.171371790436101</v>
      </c>
      <c r="Z320">
        <v>312.32697113281603</v>
      </c>
      <c r="AA320">
        <v>6.9595228218827501</v>
      </c>
    </row>
    <row r="321" spans="1:27" x14ac:dyDescent="0.35">
      <c r="A321" s="1">
        <v>44830</v>
      </c>
      <c r="B321" t="str">
        <f>_xlfn.XLOOKUP(Table1[[#This Row],[location]],Table8[Location],Table8[Continent])</f>
        <v>North America</v>
      </c>
      <c r="C321" s="19" t="s">
        <v>32</v>
      </c>
      <c r="D321">
        <v>8106609</v>
      </c>
      <c r="E321">
        <v>1932</v>
      </c>
      <c r="F321">
        <v>144587</v>
      </c>
      <c r="G321">
        <v>90</v>
      </c>
      <c r="H321">
        <v>66994650</v>
      </c>
      <c r="I321">
        <v>395</v>
      </c>
      <c r="J321">
        <v>0.27259428637998501</v>
      </c>
      <c r="K321">
        <v>10.007346586466401</v>
      </c>
      <c r="L321">
        <v>58625100</v>
      </c>
      <c r="M321">
        <v>69381962</v>
      </c>
      <c r="N321">
        <v>24316327</v>
      </c>
      <c r="O321">
        <v>57083</v>
      </c>
      <c r="P321">
        <v>805</v>
      </c>
      <c r="Q321">
        <v>2.10008064675581</v>
      </c>
      <c r="R321">
        <v>37.921800985779001</v>
      </c>
      <c r="S321">
        <v>26802714</v>
      </c>
      <c r="T321">
        <v>998.25237632546998</v>
      </c>
      <c r="U321">
        <v>33.989461015852797</v>
      </c>
      <c r="V321">
        <v>19.398988735750802</v>
      </c>
      <c r="W321">
        <v>9.4635009533507599</v>
      </c>
      <c r="X321">
        <v>23526.068701147</v>
      </c>
      <c r="Y321">
        <v>35.3120320308253</v>
      </c>
      <c r="Z321">
        <v>746.29567890589499</v>
      </c>
      <c r="AA321">
        <v>8.2864228020227504</v>
      </c>
    </row>
    <row r="322" spans="1:27" x14ac:dyDescent="0.35">
      <c r="A322" s="1">
        <v>44024</v>
      </c>
      <c r="B322" t="str">
        <f>_xlfn.XLOOKUP(Table1[[#This Row],[location]],Table8[Location],Table8[Continent])</f>
        <v>Asia</v>
      </c>
      <c r="C322" s="19" t="s">
        <v>39</v>
      </c>
      <c r="D322">
        <v>7413023</v>
      </c>
      <c r="E322">
        <v>1757</v>
      </c>
      <c r="F322">
        <v>71695</v>
      </c>
      <c r="G322">
        <v>392</v>
      </c>
      <c r="H322">
        <v>15234162</v>
      </c>
      <c r="I322">
        <v>52669</v>
      </c>
      <c r="J322">
        <v>0.57830762947058001</v>
      </c>
      <c r="K322">
        <v>273.23342550034897</v>
      </c>
      <c r="L322">
        <v>84196062</v>
      </c>
      <c r="M322">
        <v>61470806</v>
      </c>
      <c r="N322">
        <v>11509877</v>
      </c>
      <c r="O322">
        <v>73677</v>
      </c>
      <c r="P322">
        <v>6352</v>
      </c>
      <c r="Q322">
        <v>2.0350853700563301</v>
      </c>
      <c r="R322">
        <v>61.051372237623397</v>
      </c>
      <c r="S322">
        <v>92050221</v>
      </c>
      <c r="T322">
        <v>870.21975546246199</v>
      </c>
      <c r="U322">
        <v>47.683107750104398</v>
      </c>
      <c r="V322">
        <v>8.2887706987093495</v>
      </c>
      <c r="W322">
        <v>15.336969045780901</v>
      </c>
      <c r="X322">
        <v>53788.525661014603</v>
      </c>
      <c r="Y322">
        <v>49.417511184273302</v>
      </c>
      <c r="Z322">
        <v>737.849737656721</v>
      </c>
      <c r="AA322">
        <v>15.986943813978099</v>
      </c>
    </row>
    <row r="323" spans="1:27" x14ac:dyDescent="0.35">
      <c r="A323" s="1">
        <v>44738</v>
      </c>
      <c r="B323" t="str">
        <f>_xlfn.XLOOKUP(Table1[[#This Row],[location]],Table8[Location],Table8[Continent])</f>
        <v>Europe</v>
      </c>
      <c r="C323" s="19" t="s">
        <v>33</v>
      </c>
      <c r="D323">
        <v>7613269</v>
      </c>
      <c r="E323">
        <v>5085</v>
      </c>
      <c r="F323">
        <v>253078</v>
      </c>
      <c r="G323">
        <v>533</v>
      </c>
      <c r="H323">
        <v>11031140</v>
      </c>
      <c r="I323">
        <v>10845</v>
      </c>
      <c r="J323">
        <v>0.700613818407538</v>
      </c>
      <c r="K323">
        <v>170.85118955459899</v>
      </c>
      <c r="L323">
        <v>85187192</v>
      </c>
      <c r="M323">
        <v>42476424</v>
      </c>
      <c r="N323">
        <v>31326575</v>
      </c>
      <c r="O323">
        <v>28352</v>
      </c>
      <c r="P323">
        <v>6470</v>
      </c>
      <c r="Q323">
        <v>1.4996413191501601</v>
      </c>
      <c r="R323">
        <v>14.4266298738979</v>
      </c>
      <c r="S323">
        <v>507247629</v>
      </c>
      <c r="T323">
        <v>707.31394244388002</v>
      </c>
      <c r="U323">
        <v>49.738972360359597</v>
      </c>
      <c r="V323">
        <v>20.107288741565402</v>
      </c>
      <c r="W323">
        <v>9.9792732219204296</v>
      </c>
      <c r="X323">
        <v>10156.287159453899</v>
      </c>
      <c r="Y323">
        <v>8.6118644218596891</v>
      </c>
      <c r="Z323">
        <v>130.969719968475</v>
      </c>
      <c r="AA323">
        <v>5.9506493889998904</v>
      </c>
    </row>
    <row r="324" spans="1:27" x14ac:dyDescent="0.35">
      <c r="A324" s="1">
        <v>44080</v>
      </c>
      <c r="B324" t="str">
        <f>_xlfn.XLOOKUP(Table1[[#This Row],[location]],Table8[Location],Table8[Continent])</f>
        <v>Europe</v>
      </c>
      <c r="C324" s="19" t="s">
        <v>33</v>
      </c>
      <c r="D324">
        <v>1105534</v>
      </c>
      <c r="E324">
        <v>5637</v>
      </c>
      <c r="F324">
        <v>242599</v>
      </c>
      <c r="G324">
        <v>801</v>
      </c>
      <c r="H324">
        <v>16211635</v>
      </c>
      <c r="I324">
        <v>36059</v>
      </c>
      <c r="J324">
        <v>0.65463202591709502</v>
      </c>
      <c r="K324">
        <v>138.494787693604</v>
      </c>
      <c r="L324">
        <v>40105413</v>
      </c>
      <c r="M324">
        <v>3347891</v>
      </c>
      <c r="N324">
        <v>25179241</v>
      </c>
      <c r="O324">
        <v>44056</v>
      </c>
      <c r="P324">
        <v>278</v>
      </c>
      <c r="Q324">
        <v>2.1416097974122899</v>
      </c>
      <c r="R324">
        <v>17.503600979866199</v>
      </c>
      <c r="S324">
        <v>1020059223</v>
      </c>
      <c r="T324">
        <v>300.88120557575797</v>
      </c>
      <c r="U324">
        <v>25.7414803627771</v>
      </c>
      <c r="V324">
        <v>6.2040892389979696</v>
      </c>
      <c r="W324">
        <v>5.1022152770503402</v>
      </c>
      <c r="X324">
        <v>30917.1821523459</v>
      </c>
      <c r="Y324">
        <v>6.6553008765337198</v>
      </c>
      <c r="Z324">
        <v>353.73461148412298</v>
      </c>
      <c r="AA324">
        <v>10.0875229275569</v>
      </c>
    </row>
    <row r="325" spans="1:27" x14ac:dyDescent="0.35">
      <c r="A325" s="1">
        <v>43977</v>
      </c>
      <c r="B325" t="str">
        <f>_xlfn.XLOOKUP(Table1[[#This Row],[location]],Table8[Location],Table8[Continent])</f>
        <v>Europe</v>
      </c>
      <c r="C325" s="19" t="s">
        <v>33</v>
      </c>
      <c r="D325">
        <v>9972201</v>
      </c>
      <c r="E325">
        <v>1116</v>
      </c>
      <c r="F325">
        <v>368893</v>
      </c>
      <c r="G325">
        <v>109</v>
      </c>
      <c r="H325">
        <v>77129441</v>
      </c>
      <c r="I325">
        <v>18394</v>
      </c>
      <c r="J325">
        <v>4.9058367408643201E-2</v>
      </c>
      <c r="K325">
        <v>167.85319543496701</v>
      </c>
      <c r="L325">
        <v>89795893</v>
      </c>
      <c r="M325">
        <v>13074383</v>
      </c>
      <c r="N325">
        <v>30461032</v>
      </c>
      <c r="O325">
        <v>63045</v>
      </c>
      <c r="P325">
        <v>1405</v>
      </c>
      <c r="Q325">
        <v>1.3253050768837</v>
      </c>
      <c r="R325">
        <v>70.698632840264096</v>
      </c>
      <c r="S325">
        <v>254490402</v>
      </c>
      <c r="T325">
        <v>953.42747841087703</v>
      </c>
      <c r="U325">
        <v>46.117969782050999</v>
      </c>
      <c r="V325">
        <v>7.9924896051399301</v>
      </c>
      <c r="W325">
        <v>18.038392183681101</v>
      </c>
      <c r="X325">
        <v>16396.296361752298</v>
      </c>
      <c r="Y325">
        <v>14.739543245498201</v>
      </c>
      <c r="Z325">
        <v>738.97515484013695</v>
      </c>
      <c r="AA325">
        <v>2.2001993402787599</v>
      </c>
    </row>
    <row r="326" spans="1:27" x14ac:dyDescent="0.35">
      <c r="A326" s="1">
        <v>44156</v>
      </c>
      <c r="B326" t="str">
        <f>_xlfn.XLOOKUP(Table1[[#This Row],[location]],Table8[Location],Table8[Continent])</f>
        <v>Asia</v>
      </c>
      <c r="C326" s="19" t="s">
        <v>39</v>
      </c>
      <c r="D326">
        <v>9613273</v>
      </c>
      <c r="E326">
        <v>492</v>
      </c>
      <c r="F326">
        <v>480443</v>
      </c>
      <c r="G326">
        <v>560</v>
      </c>
      <c r="H326">
        <v>68844305</v>
      </c>
      <c r="I326">
        <v>93993</v>
      </c>
      <c r="J326">
        <v>0.103603869569552</v>
      </c>
      <c r="K326">
        <v>319.4388782131</v>
      </c>
      <c r="L326">
        <v>23808507</v>
      </c>
      <c r="M326">
        <v>31006525</v>
      </c>
      <c r="N326">
        <v>41998483</v>
      </c>
      <c r="O326">
        <v>23707</v>
      </c>
      <c r="P326">
        <v>8979</v>
      </c>
      <c r="Q326">
        <v>2.1540009940646998</v>
      </c>
      <c r="R326">
        <v>16.925338881256302</v>
      </c>
      <c r="S326">
        <v>691256778</v>
      </c>
      <c r="T326">
        <v>877.86056329761595</v>
      </c>
      <c r="U326">
        <v>24.387516848919301</v>
      </c>
      <c r="V326">
        <v>10.6022072636444</v>
      </c>
      <c r="W326">
        <v>18.843203086109199</v>
      </c>
      <c r="X326">
        <v>34980.280675469803</v>
      </c>
      <c r="Y326">
        <v>45.197207988501901</v>
      </c>
      <c r="Z326">
        <v>225.84037854894601</v>
      </c>
      <c r="AA326">
        <v>4.3073410638765397</v>
      </c>
    </row>
    <row r="327" spans="1:27" x14ac:dyDescent="0.35">
      <c r="A327" s="1">
        <v>44757</v>
      </c>
      <c r="B327" t="str">
        <f>_xlfn.XLOOKUP(Table1[[#This Row],[location]],Table8[Location],Table8[Continent])</f>
        <v>Asia</v>
      </c>
      <c r="C327" s="19" t="s">
        <v>30</v>
      </c>
      <c r="D327">
        <v>4353127</v>
      </c>
      <c r="E327">
        <v>8811</v>
      </c>
      <c r="F327">
        <v>155976</v>
      </c>
      <c r="G327">
        <v>640</v>
      </c>
      <c r="H327">
        <v>51585524</v>
      </c>
      <c r="I327">
        <v>45906</v>
      </c>
      <c r="J327">
        <v>0.128586812931273</v>
      </c>
      <c r="K327">
        <v>95.358005114897395</v>
      </c>
      <c r="L327">
        <v>7405396</v>
      </c>
      <c r="M327">
        <v>45820473</v>
      </c>
      <c r="N327">
        <v>39768879</v>
      </c>
      <c r="O327">
        <v>22161</v>
      </c>
      <c r="P327">
        <v>7150</v>
      </c>
      <c r="Q327">
        <v>2.01548258337424</v>
      </c>
      <c r="R327">
        <v>13.533557761895599</v>
      </c>
      <c r="S327">
        <v>628706467</v>
      </c>
      <c r="T327">
        <v>248.339324491496</v>
      </c>
      <c r="U327">
        <v>45.235233037036899</v>
      </c>
      <c r="V327">
        <v>20.921981348241701</v>
      </c>
      <c r="W327">
        <v>11.580759031518699</v>
      </c>
      <c r="X327">
        <v>29788.998261745601</v>
      </c>
      <c r="Y327">
        <v>20.573030572042999</v>
      </c>
      <c r="Z327">
        <v>504.74945666617998</v>
      </c>
      <c r="AA327">
        <v>4.9794988684093502</v>
      </c>
    </row>
    <row r="328" spans="1:27" x14ac:dyDescent="0.35">
      <c r="A328" s="1">
        <v>43934</v>
      </c>
      <c r="B328" t="str">
        <f>_xlfn.XLOOKUP(Table1[[#This Row],[location]],Table8[Location],Table8[Continent])</f>
        <v>South America</v>
      </c>
      <c r="C328" s="19" t="s">
        <v>36</v>
      </c>
      <c r="D328">
        <v>7315360</v>
      </c>
      <c r="E328">
        <v>7888</v>
      </c>
      <c r="F328">
        <v>191007</v>
      </c>
      <c r="G328">
        <v>584</v>
      </c>
      <c r="H328">
        <v>96760691</v>
      </c>
      <c r="I328">
        <v>59332</v>
      </c>
      <c r="J328">
        <v>9.1414376769691094E-2</v>
      </c>
      <c r="K328">
        <v>456.430355828975</v>
      </c>
      <c r="L328">
        <v>61223781</v>
      </c>
      <c r="M328">
        <v>14902636</v>
      </c>
      <c r="N328">
        <v>8386815</v>
      </c>
      <c r="O328">
        <v>67390</v>
      </c>
      <c r="P328">
        <v>17716</v>
      </c>
      <c r="Q328">
        <v>1.8568772511920999</v>
      </c>
      <c r="R328">
        <v>97.7841886456428</v>
      </c>
      <c r="S328">
        <v>990987449</v>
      </c>
      <c r="T328">
        <v>494.27084850940798</v>
      </c>
      <c r="U328">
        <v>28.318331824029901</v>
      </c>
      <c r="V328">
        <v>22.002737782467999</v>
      </c>
      <c r="W328">
        <v>3.31122632394244</v>
      </c>
      <c r="X328">
        <v>68605.168447233998</v>
      </c>
      <c r="Y328">
        <v>39.674837906860397</v>
      </c>
      <c r="Z328">
        <v>324.54460956910702</v>
      </c>
      <c r="AA328">
        <v>9.8080503307493192</v>
      </c>
    </row>
    <row r="329" spans="1:27" x14ac:dyDescent="0.35">
      <c r="A329" s="1">
        <v>44272</v>
      </c>
      <c r="B329" t="str">
        <f>_xlfn.XLOOKUP(Table1[[#This Row],[location]],Table8[Location],Table8[Continent])</f>
        <v>Asia</v>
      </c>
      <c r="C329" s="19" t="s">
        <v>28</v>
      </c>
      <c r="D329">
        <v>8073461</v>
      </c>
      <c r="E329">
        <v>6474</v>
      </c>
      <c r="F329">
        <v>305934</v>
      </c>
      <c r="G329">
        <v>339</v>
      </c>
      <c r="H329">
        <v>44637414</v>
      </c>
      <c r="I329">
        <v>37305</v>
      </c>
      <c r="J329">
        <v>0.17823442326932201</v>
      </c>
      <c r="K329">
        <v>233.057262469737</v>
      </c>
      <c r="L329">
        <v>88876138</v>
      </c>
      <c r="M329">
        <v>19408524</v>
      </c>
      <c r="N329">
        <v>63432785</v>
      </c>
      <c r="O329">
        <v>18650</v>
      </c>
      <c r="P329">
        <v>8065</v>
      </c>
      <c r="Q329">
        <v>1.15943237192691</v>
      </c>
      <c r="R329">
        <v>1.4735280743527901</v>
      </c>
      <c r="S329">
        <v>657424292</v>
      </c>
      <c r="T329">
        <v>79.3551040192946</v>
      </c>
      <c r="U329">
        <v>48.788757981474198</v>
      </c>
      <c r="V329">
        <v>9.4075962873247398</v>
      </c>
      <c r="W329">
        <v>16.872616261836399</v>
      </c>
      <c r="X329">
        <v>64307.361856524403</v>
      </c>
      <c r="Y329">
        <v>10.1464079933761</v>
      </c>
      <c r="Z329">
        <v>615.59580388366703</v>
      </c>
      <c r="AA329">
        <v>16.5986272184171</v>
      </c>
    </row>
    <row r="330" spans="1:27" x14ac:dyDescent="0.35">
      <c r="A330" s="1">
        <v>44647</v>
      </c>
      <c r="B330" t="str">
        <f>_xlfn.XLOOKUP(Table1[[#This Row],[location]],Table8[Location],Table8[Continent])</f>
        <v>North America</v>
      </c>
      <c r="C330" s="19" t="s">
        <v>34</v>
      </c>
      <c r="D330">
        <v>498863</v>
      </c>
      <c r="E330">
        <v>9738</v>
      </c>
      <c r="F330">
        <v>330724</v>
      </c>
      <c r="G330">
        <v>564</v>
      </c>
      <c r="H330">
        <v>41492540</v>
      </c>
      <c r="I330">
        <v>42628</v>
      </c>
      <c r="J330">
        <v>0.68848779131155902</v>
      </c>
      <c r="K330">
        <v>162.78841657466401</v>
      </c>
      <c r="L330">
        <v>74713522</v>
      </c>
      <c r="M330">
        <v>53121123</v>
      </c>
      <c r="N330">
        <v>58491780</v>
      </c>
      <c r="O330">
        <v>16944</v>
      </c>
      <c r="P330">
        <v>12564</v>
      </c>
      <c r="Q330">
        <v>1.7614232746171199</v>
      </c>
      <c r="R330">
        <v>32.540816935436197</v>
      </c>
      <c r="S330">
        <v>676777692</v>
      </c>
      <c r="T330">
        <v>953.77577463454497</v>
      </c>
      <c r="U330">
        <v>40.864902527019098</v>
      </c>
      <c r="V330">
        <v>6.91567651050992</v>
      </c>
      <c r="W330">
        <v>11.108326225923401</v>
      </c>
      <c r="X330">
        <v>41172.207076956503</v>
      </c>
      <c r="Y330">
        <v>24.680272118006101</v>
      </c>
      <c r="Z330">
        <v>210.78373223007401</v>
      </c>
      <c r="AA330">
        <v>7.7356930569314502</v>
      </c>
    </row>
    <row r="331" spans="1:27" x14ac:dyDescent="0.35">
      <c r="A331" s="1">
        <v>44412</v>
      </c>
      <c r="B331" t="str">
        <f>_xlfn.XLOOKUP(Table1[[#This Row],[location]],Table8[Location],Table8[Continent])</f>
        <v>Europe</v>
      </c>
      <c r="C331" s="19" t="s">
        <v>35</v>
      </c>
      <c r="D331">
        <v>8756262</v>
      </c>
      <c r="E331">
        <v>4958</v>
      </c>
      <c r="F331">
        <v>468364</v>
      </c>
      <c r="G331">
        <v>978</v>
      </c>
      <c r="H331">
        <v>2961841</v>
      </c>
      <c r="I331">
        <v>21352</v>
      </c>
      <c r="J331">
        <v>0.83083725115915197</v>
      </c>
      <c r="K331">
        <v>382.76566577379901</v>
      </c>
      <c r="L331">
        <v>64785435</v>
      </c>
      <c r="M331">
        <v>39166216</v>
      </c>
      <c r="N331">
        <v>68351049</v>
      </c>
      <c r="O331">
        <v>7546</v>
      </c>
      <c r="P331">
        <v>19531</v>
      </c>
      <c r="Q331">
        <v>1.51357524955015</v>
      </c>
      <c r="R331">
        <v>3.4936661390642101</v>
      </c>
      <c r="S331">
        <v>600934176</v>
      </c>
      <c r="T331">
        <v>577.04064444424102</v>
      </c>
      <c r="U331">
        <v>31.9733180416927</v>
      </c>
      <c r="V331">
        <v>21.959075646944999</v>
      </c>
      <c r="W331">
        <v>4.27548207820666</v>
      </c>
      <c r="X331">
        <v>13179.1746761432</v>
      </c>
      <c r="Y331">
        <v>6.3735269573230102</v>
      </c>
      <c r="Z331">
        <v>517.23722622454795</v>
      </c>
      <c r="AA331">
        <v>8.2292673998538799</v>
      </c>
    </row>
    <row r="332" spans="1:27" x14ac:dyDescent="0.35">
      <c r="A332" s="1">
        <v>44798</v>
      </c>
      <c r="B332" t="str">
        <f>_xlfn.XLOOKUP(Table1[[#This Row],[location]],Table8[Location],Table8[Continent])</f>
        <v>Asia</v>
      </c>
      <c r="C332" s="19" t="s">
        <v>28</v>
      </c>
      <c r="D332">
        <v>2676188</v>
      </c>
      <c r="E332">
        <v>9797</v>
      </c>
      <c r="F332">
        <v>5636</v>
      </c>
      <c r="G332">
        <v>355</v>
      </c>
      <c r="H332">
        <v>24523289</v>
      </c>
      <c r="I332">
        <v>86682</v>
      </c>
      <c r="J332">
        <v>0.40881389007341001</v>
      </c>
      <c r="K332">
        <v>8.1733326180963299</v>
      </c>
      <c r="L332">
        <v>37481151</v>
      </c>
      <c r="M332">
        <v>40734445</v>
      </c>
      <c r="N332">
        <v>68457532</v>
      </c>
      <c r="O332">
        <v>54139</v>
      </c>
      <c r="P332">
        <v>7992</v>
      </c>
      <c r="Q332">
        <v>1.4230857338518099</v>
      </c>
      <c r="R332">
        <v>83.804819359458506</v>
      </c>
      <c r="S332">
        <v>919307798</v>
      </c>
      <c r="T332">
        <v>252.74854046888299</v>
      </c>
      <c r="U332">
        <v>28.429199897244899</v>
      </c>
      <c r="V332">
        <v>17.987348750442099</v>
      </c>
      <c r="W332">
        <v>6.2196552088154098</v>
      </c>
      <c r="X332">
        <v>39430.032408110099</v>
      </c>
      <c r="Y332">
        <v>20.644920001536399</v>
      </c>
      <c r="Z332">
        <v>100.005902547913</v>
      </c>
      <c r="AA332">
        <v>6.7191000388636102</v>
      </c>
    </row>
    <row r="333" spans="1:27" x14ac:dyDescent="0.35">
      <c r="A333" s="1">
        <v>44428</v>
      </c>
      <c r="B333" t="str">
        <f>_xlfn.XLOOKUP(Table1[[#This Row],[location]],Table8[Location],Table8[Continent])</f>
        <v>Europe</v>
      </c>
      <c r="C333" s="19" t="s">
        <v>33</v>
      </c>
      <c r="D333">
        <v>3295990</v>
      </c>
      <c r="E333">
        <v>9467</v>
      </c>
      <c r="F333">
        <v>261578</v>
      </c>
      <c r="G333">
        <v>891</v>
      </c>
      <c r="H333">
        <v>14116491</v>
      </c>
      <c r="I333">
        <v>82971</v>
      </c>
      <c r="J333">
        <v>0.69278150642834302</v>
      </c>
      <c r="K333">
        <v>215.92643286901799</v>
      </c>
      <c r="L333">
        <v>82554104</v>
      </c>
      <c r="M333">
        <v>7727853</v>
      </c>
      <c r="N333">
        <v>67222476</v>
      </c>
      <c r="O333">
        <v>7207</v>
      </c>
      <c r="P333">
        <v>3449</v>
      </c>
      <c r="Q333">
        <v>2.48049266676695</v>
      </c>
      <c r="R333">
        <v>58.353571426757</v>
      </c>
      <c r="S333">
        <v>137662794</v>
      </c>
      <c r="T333">
        <v>299.475320487636</v>
      </c>
      <c r="U333">
        <v>27.057125824233299</v>
      </c>
      <c r="V333">
        <v>8.1571087279736201</v>
      </c>
      <c r="W333">
        <v>5.5860287839172802</v>
      </c>
      <c r="X333">
        <v>55653.677204340202</v>
      </c>
      <c r="Y333">
        <v>13.1140983430872</v>
      </c>
      <c r="Z333">
        <v>276.794628856928</v>
      </c>
      <c r="AA333">
        <v>7.08933003990599</v>
      </c>
    </row>
    <row r="334" spans="1:27" x14ac:dyDescent="0.35">
      <c r="A334" s="1">
        <v>44788</v>
      </c>
      <c r="B334" t="str">
        <f>_xlfn.XLOOKUP(Table1[[#This Row],[location]],Table8[Location],Table8[Continent])</f>
        <v>Europe</v>
      </c>
      <c r="C334" s="19" t="s">
        <v>37</v>
      </c>
      <c r="D334">
        <v>7782937</v>
      </c>
      <c r="E334">
        <v>2743</v>
      </c>
      <c r="F334">
        <v>339273</v>
      </c>
      <c r="G334">
        <v>167</v>
      </c>
      <c r="H334">
        <v>36148291</v>
      </c>
      <c r="I334">
        <v>51993</v>
      </c>
      <c r="J334">
        <v>0.200016261265826</v>
      </c>
      <c r="K334">
        <v>177.651800500614</v>
      </c>
      <c r="L334">
        <v>38106836</v>
      </c>
      <c r="M334">
        <v>67038256</v>
      </c>
      <c r="N334">
        <v>17381718</v>
      </c>
      <c r="O334">
        <v>94804</v>
      </c>
      <c r="P334">
        <v>432</v>
      </c>
      <c r="Q334">
        <v>1.50879565966094</v>
      </c>
      <c r="R334">
        <v>4.7951852893822604</v>
      </c>
      <c r="S334">
        <v>767622976</v>
      </c>
      <c r="T334">
        <v>980.84980890356098</v>
      </c>
      <c r="U334">
        <v>40.423769809987498</v>
      </c>
      <c r="V334">
        <v>16.154335703015001</v>
      </c>
      <c r="W334">
        <v>14.6667407274351</v>
      </c>
      <c r="X334">
        <v>3623.8707264341701</v>
      </c>
      <c r="Y334">
        <v>27.471579792310099</v>
      </c>
      <c r="Z334">
        <v>213.515648057493</v>
      </c>
      <c r="AA334">
        <v>8.6665836071439895</v>
      </c>
    </row>
    <row r="335" spans="1:27" x14ac:dyDescent="0.35">
      <c r="A335" s="1">
        <v>44755</v>
      </c>
      <c r="B335" t="str">
        <f>_xlfn.XLOOKUP(Table1[[#This Row],[location]],Table8[Location],Table8[Continent])</f>
        <v>Asia</v>
      </c>
      <c r="C335" s="19" t="s">
        <v>39</v>
      </c>
      <c r="D335">
        <v>6526818</v>
      </c>
      <c r="E335">
        <v>7866</v>
      </c>
      <c r="F335">
        <v>396108</v>
      </c>
      <c r="G335">
        <v>556</v>
      </c>
      <c r="H335">
        <v>7993388</v>
      </c>
      <c r="I335">
        <v>39386</v>
      </c>
      <c r="J335">
        <v>0.97328015163340797</v>
      </c>
      <c r="K335">
        <v>169.104954994867</v>
      </c>
      <c r="L335">
        <v>68365783</v>
      </c>
      <c r="M335">
        <v>65782436</v>
      </c>
      <c r="N335">
        <v>13891978</v>
      </c>
      <c r="O335">
        <v>72022</v>
      </c>
      <c r="P335">
        <v>1009</v>
      </c>
      <c r="Q335">
        <v>0.56397241080733396</v>
      </c>
      <c r="R335">
        <v>61.536215402720003</v>
      </c>
      <c r="S335">
        <v>66881699</v>
      </c>
      <c r="T335">
        <v>619.45814888615496</v>
      </c>
      <c r="U335">
        <v>46.873730077306398</v>
      </c>
      <c r="V335">
        <v>22.447428657710699</v>
      </c>
      <c r="W335">
        <v>8.0899613787471196</v>
      </c>
      <c r="X335">
        <v>30948.0250571828</v>
      </c>
      <c r="Y335">
        <v>39.020310653759601</v>
      </c>
      <c r="Z335">
        <v>246.88149838741799</v>
      </c>
      <c r="AA335">
        <v>18.088662392768001</v>
      </c>
    </row>
    <row r="336" spans="1:27" x14ac:dyDescent="0.35">
      <c r="A336" s="1">
        <v>44639</v>
      </c>
      <c r="B336" t="str">
        <f>_xlfn.XLOOKUP(Table1[[#This Row],[location]],Table8[Location],Table8[Continent])</f>
        <v>North America</v>
      </c>
      <c r="C336" s="19" t="s">
        <v>32</v>
      </c>
      <c r="D336">
        <v>9881393</v>
      </c>
      <c r="E336">
        <v>7160</v>
      </c>
      <c r="F336">
        <v>283816</v>
      </c>
      <c r="G336">
        <v>451</v>
      </c>
      <c r="H336">
        <v>89654284</v>
      </c>
      <c r="I336">
        <v>56624</v>
      </c>
      <c r="J336">
        <v>0.34999752285761798</v>
      </c>
      <c r="K336">
        <v>168.535681045291</v>
      </c>
      <c r="L336">
        <v>93836954</v>
      </c>
      <c r="M336">
        <v>6451998</v>
      </c>
      <c r="N336">
        <v>55694254</v>
      </c>
      <c r="O336">
        <v>31222</v>
      </c>
      <c r="P336">
        <v>7279</v>
      </c>
      <c r="Q336">
        <v>1.75293573816378</v>
      </c>
      <c r="R336">
        <v>12.3096392633286</v>
      </c>
      <c r="S336">
        <v>1000338088</v>
      </c>
      <c r="T336">
        <v>426.47629286533902</v>
      </c>
      <c r="U336">
        <v>42.648259088430301</v>
      </c>
      <c r="V336">
        <v>6.3902988410352597</v>
      </c>
      <c r="W336">
        <v>5.1707387942945298</v>
      </c>
      <c r="X336">
        <v>3942.63712323236</v>
      </c>
      <c r="Y336">
        <v>46.918518567401399</v>
      </c>
      <c r="Z336">
        <v>702.29840461427796</v>
      </c>
      <c r="AA336">
        <v>1.4631464820366</v>
      </c>
    </row>
    <row r="337" spans="1:27" x14ac:dyDescent="0.35">
      <c r="A337" s="1">
        <v>44615</v>
      </c>
      <c r="B337" t="str">
        <f>_xlfn.XLOOKUP(Table1[[#This Row],[location]],Table8[Location],Table8[Continent])</f>
        <v>Europe</v>
      </c>
      <c r="C337" s="19" t="s">
        <v>40</v>
      </c>
      <c r="D337">
        <v>9185687</v>
      </c>
      <c r="E337">
        <v>5451</v>
      </c>
      <c r="F337">
        <v>267956</v>
      </c>
      <c r="G337">
        <v>904</v>
      </c>
      <c r="H337">
        <v>91583204</v>
      </c>
      <c r="I337">
        <v>57065</v>
      </c>
      <c r="J337">
        <v>0.84586690620483496</v>
      </c>
      <c r="K337">
        <v>15.635688873633701</v>
      </c>
      <c r="L337">
        <v>75314714</v>
      </c>
      <c r="M337">
        <v>49878074</v>
      </c>
      <c r="N337">
        <v>54821121</v>
      </c>
      <c r="O337">
        <v>29121</v>
      </c>
      <c r="P337">
        <v>12041</v>
      </c>
      <c r="Q337">
        <v>1.95602169005527</v>
      </c>
      <c r="R337">
        <v>49.573260772205501</v>
      </c>
      <c r="S337">
        <v>441892036</v>
      </c>
      <c r="T337">
        <v>504.84700716768202</v>
      </c>
      <c r="U337">
        <v>45.043746140496197</v>
      </c>
      <c r="V337">
        <v>6.6744246729655998</v>
      </c>
      <c r="W337">
        <v>18.600030046009302</v>
      </c>
      <c r="X337">
        <v>17833.097690806699</v>
      </c>
      <c r="Y337">
        <v>14.192139063244401</v>
      </c>
      <c r="Z337">
        <v>740.35760982683905</v>
      </c>
      <c r="AA337">
        <v>12.867121264501201</v>
      </c>
    </row>
    <row r="338" spans="1:27" x14ac:dyDescent="0.35">
      <c r="A338" s="1">
        <v>44437</v>
      </c>
      <c r="B338" t="str">
        <f>_xlfn.XLOOKUP(Table1[[#This Row],[location]],Table8[Location],Table8[Continent])</f>
        <v>North America</v>
      </c>
      <c r="C338" s="19" t="s">
        <v>32</v>
      </c>
      <c r="D338">
        <v>5491590</v>
      </c>
      <c r="E338">
        <v>5258</v>
      </c>
      <c r="F338">
        <v>227693</v>
      </c>
      <c r="G338">
        <v>104</v>
      </c>
      <c r="H338">
        <v>75989985</v>
      </c>
      <c r="I338">
        <v>85504</v>
      </c>
      <c r="J338">
        <v>0.94536637262938705</v>
      </c>
      <c r="K338">
        <v>76.058201504419799</v>
      </c>
      <c r="L338">
        <v>65183537</v>
      </c>
      <c r="M338">
        <v>65743506</v>
      </c>
      <c r="N338">
        <v>54576325</v>
      </c>
      <c r="O338">
        <v>84303</v>
      </c>
      <c r="P338">
        <v>5191</v>
      </c>
      <c r="Q338">
        <v>2.27036773863348</v>
      </c>
      <c r="R338">
        <v>66.9412914542512</v>
      </c>
      <c r="S338">
        <v>418546417</v>
      </c>
      <c r="T338">
        <v>107.564571653569</v>
      </c>
      <c r="U338">
        <v>43.441513029036102</v>
      </c>
      <c r="V338">
        <v>10.4721552132513</v>
      </c>
      <c r="W338">
        <v>19.261028003268599</v>
      </c>
      <c r="X338">
        <v>7355.9115124640703</v>
      </c>
      <c r="Y338">
        <v>37.156584785466997</v>
      </c>
      <c r="Z338">
        <v>628.52210110624003</v>
      </c>
      <c r="AA338">
        <v>17.865975195442299</v>
      </c>
    </row>
    <row r="339" spans="1:27" x14ac:dyDescent="0.35">
      <c r="A339" s="1">
        <v>44714</v>
      </c>
      <c r="B339" t="str">
        <f>_xlfn.XLOOKUP(Table1[[#This Row],[location]],Table8[Location],Table8[Continent])</f>
        <v>Asia</v>
      </c>
      <c r="C339" s="19" t="s">
        <v>28</v>
      </c>
      <c r="D339">
        <v>6512440</v>
      </c>
      <c r="E339">
        <v>8548</v>
      </c>
      <c r="F339">
        <v>654</v>
      </c>
      <c r="G339">
        <v>149</v>
      </c>
      <c r="H339">
        <v>80028516</v>
      </c>
      <c r="I339">
        <v>8539</v>
      </c>
      <c r="J339">
        <v>0.864713962875302</v>
      </c>
      <c r="K339">
        <v>70.942579656207201</v>
      </c>
      <c r="L339">
        <v>88846748</v>
      </c>
      <c r="M339">
        <v>66393534</v>
      </c>
      <c r="N339">
        <v>59589258</v>
      </c>
      <c r="O339">
        <v>38915</v>
      </c>
      <c r="P339">
        <v>8508</v>
      </c>
      <c r="Q339">
        <v>1.7653694534456501</v>
      </c>
      <c r="R339">
        <v>14.850703283403099</v>
      </c>
      <c r="S339">
        <v>861165251</v>
      </c>
      <c r="T339">
        <v>84.272532472147205</v>
      </c>
      <c r="U339">
        <v>49.374429994940499</v>
      </c>
      <c r="V339">
        <v>18.045246511973101</v>
      </c>
      <c r="W339">
        <v>5.35578983703852</v>
      </c>
      <c r="X339">
        <v>67279.901473530597</v>
      </c>
      <c r="Y339">
        <v>44.279616864101598</v>
      </c>
      <c r="Z339">
        <v>513.074570895487</v>
      </c>
      <c r="AA339">
        <v>8.9222417026748104</v>
      </c>
    </row>
    <row r="340" spans="1:27" x14ac:dyDescent="0.35">
      <c r="A340" s="1">
        <v>44661</v>
      </c>
      <c r="B340" t="str">
        <f>_xlfn.XLOOKUP(Table1[[#This Row],[location]],Table8[Location],Table8[Continent])</f>
        <v>North America</v>
      </c>
      <c r="C340" s="19" t="s">
        <v>34</v>
      </c>
      <c r="D340">
        <v>6099628</v>
      </c>
      <c r="E340">
        <v>7186</v>
      </c>
      <c r="F340">
        <v>54633</v>
      </c>
      <c r="G340">
        <v>145</v>
      </c>
      <c r="H340">
        <v>83422863</v>
      </c>
      <c r="I340">
        <v>1263</v>
      </c>
      <c r="J340">
        <v>6.7067651540288903E-2</v>
      </c>
      <c r="K340">
        <v>494.30525240976101</v>
      </c>
      <c r="L340">
        <v>94618168</v>
      </c>
      <c r="M340">
        <v>49958785</v>
      </c>
      <c r="N340">
        <v>13478158</v>
      </c>
      <c r="O340">
        <v>10017</v>
      </c>
      <c r="P340">
        <v>15380</v>
      </c>
      <c r="Q340">
        <v>0.53891423439701702</v>
      </c>
      <c r="R340">
        <v>49.705040774596903</v>
      </c>
      <c r="S340">
        <v>803337990</v>
      </c>
      <c r="T340">
        <v>596.780665867381</v>
      </c>
      <c r="U340">
        <v>42.7341478047897</v>
      </c>
      <c r="V340">
        <v>8.5601701894119699</v>
      </c>
      <c r="W340">
        <v>6.9140095062678597</v>
      </c>
      <c r="X340">
        <v>12649.177041844499</v>
      </c>
      <c r="Y340">
        <v>6.2425938525164897</v>
      </c>
      <c r="Z340">
        <v>261.59956110413702</v>
      </c>
      <c r="AA340">
        <v>13.367358574233601</v>
      </c>
    </row>
    <row r="341" spans="1:27" x14ac:dyDescent="0.35">
      <c r="A341" s="1">
        <v>44667</v>
      </c>
      <c r="B341" t="str">
        <f>_xlfn.XLOOKUP(Table1[[#This Row],[location]],Table8[Location],Table8[Continent])</f>
        <v>South America</v>
      </c>
      <c r="C341" s="19" t="s">
        <v>36</v>
      </c>
      <c r="D341">
        <v>6555968</v>
      </c>
      <c r="E341">
        <v>6102</v>
      </c>
      <c r="F341">
        <v>17143</v>
      </c>
      <c r="G341">
        <v>715</v>
      </c>
      <c r="H341">
        <v>46268957</v>
      </c>
      <c r="I341">
        <v>13305</v>
      </c>
      <c r="J341">
        <v>0.65030715730725597</v>
      </c>
      <c r="K341">
        <v>11.0828779453058</v>
      </c>
      <c r="L341">
        <v>14714486</v>
      </c>
      <c r="M341">
        <v>60724524</v>
      </c>
      <c r="N341">
        <v>25162123</v>
      </c>
      <c r="O341">
        <v>15094</v>
      </c>
      <c r="P341">
        <v>5307</v>
      </c>
      <c r="Q341">
        <v>0.73948867162238396</v>
      </c>
      <c r="R341">
        <v>45.741092907704498</v>
      </c>
      <c r="S341">
        <v>840872192</v>
      </c>
      <c r="T341">
        <v>516.88399607591305</v>
      </c>
      <c r="U341">
        <v>26.3068555541082</v>
      </c>
      <c r="V341">
        <v>21.327344086343199</v>
      </c>
      <c r="W341">
        <v>13.066052233309</v>
      </c>
      <c r="X341">
        <v>11357.1678812013</v>
      </c>
      <c r="Y341">
        <v>29.296611405260698</v>
      </c>
      <c r="Z341">
        <v>292.304964897709</v>
      </c>
      <c r="AA341">
        <v>12.128577014403399</v>
      </c>
    </row>
    <row r="342" spans="1:27" x14ac:dyDescent="0.35">
      <c r="A342" s="1">
        <v>44497</v>
      </c>
      <c r="B342" t="str">
        <f>_xlfn.XLOOKUP(Table1[[#This Row],[location]],Table8[Location],Table8[Continent])</f>
        <v>North America</v>
      </c>
      <c r="C342" s="19" t="s">
        <v>32</v>
      </c>
      <c r="D342">
        <v>2699015</v>
      </c>
      <c r="E342">
        <v>9061</v>
      </c>
      <c r="F342">
        <v>55934</v>
      </c>
      <c r="G342">
        <v>873</v>
      </c>
      <c r="H342">
        <v>87062681</v>
      </c>
      <c r="I342">
        <v>53817</v>
      </c>
      <c r="J342">
        <v>0.12009070657155101</v>
      </c>
      <c r="K342">
        <v>83.536828175999105</v>
      </c>
      <c r="L342">
        <v>25133019</v>
      </c>
      <c r="M342">
        <v>10781279</v>
      </c>
      <c r="N342">
        <v>61770105</v>
      </c>
      <c r="O342">
        <v>31236</v>
      </c>
      <c r="P342">
        <v>4216</v>
      </c>
      <c r="Q342">
        <v>0.82248009831602698</v>
      </c>
      <c r="R342">
        <v>91.5750476923279</v>
      </c>
      <c r="S342">
        <v>746770040</v>
      </c>
      <c r="T342">
        <v>365.56165939040602</v>
      </c>
      <c r="U342">
        <v>43.7479539642354</v>
      </c>
      <c r="V342">
        <v>20.008603535899201</v>
      </c>
      <c r="W342">
        <v>5.5586334414740497</v>
      </c>
      <c r="X342">
        <v>68071.792686496105</v>
      </c>
      <c r="Y342">
        <v>30.592315429923499</v>
      </c>
      <c r="Z342">
        <v>316.92284117361299</v>
      </c>
      <c r="AA342">
        <v>7.4339984146294302</v>
      </c>
    </row>
    <row r="343" spans="1:27" x14ac:dyDescent="0.35">
      <c r="A343" s="1">
        <v>44494</v>
      </c>
      <c r="B343" t="str">
        <f>_xlfn.XLOOKUP(Table1[[#This Row],[location]],Table8[Location],Table8[Continent])</f>
        <v>Asia</v>
      </c>
      <c r="C343" s="19" t="s">
        <v>28</v>
      </c>
      <c r="D343">
        <v>9674733</v>
      </c>
      <c r="E343">
        <v>9077</v>
      </c>
      <c r="F343">
        <v>329478</v>
      </c>
      <c r="G343">
        <v>298</v>
      </c>
      <c r="H343">
        <v>68850448</v>
      </c>
      <c r="I343">
        <v>24398</v>
      </c>
      <c r="J343">
        <v>5.6630005257967096E-3</v>
      </c>
      <c r="K343">
        <v>487.08725432934801</v>
      </c>
      <c r="L343">
        <v>40447140</v>
      </c>
      <c r="M343">
        <v>7859553</v>
      </c>
      <c r="N343">
        <v>67254947</v>
      </c>
      <c r="O343">
        <v>7664</v>
      </c>
      <c r="P343">
        <v>1365</v>
      </c>
      <c r="Q343">
        <v>0.92252270605368702</v>
      </c>
      <c r="R343">
        <v>99.570139457530502</v>
      </c>
      <c r="S343">
        <v>190684603</v>
      </c>
      <c r="T343">
        <v>570.45281298625002</v>
      </c>
      <c r="U343">
        <v>29.662080829543999</v>
      </c>
      <c r="V343">
        <v>16.2200970725596</v>
      </c>
      <c r="W343">
        <v>5.6960587793614001</v>
      </c>
      <c r="X343">
        <v>36601.743030912003</v>
      </c>
      <c r="Y343">
        <v>13.619255115131899</v>
      </c>
      <c r="Z343">
        <v>643.90382234716697</v>
      </c>
      <c r="AA343">
        <v>3.6109390900435101</v>
      </c>
    </row>
    <row r="344" spans="1:27" x14ac:dyDescent="0.35">
      <c r="A344" s="1">
        <v>44449</v>
      </c>
      <c r="B344" t="str">
        <f>_xlfn.XLOOKUP(Table1[[#This Row],[location]],Table8[Location],Table8[Continent])</f>
        <v>North America</v>
      </c>
      <c r="C344" s="19" t="s">
        <v>34</v>
      </c>
      <c r="D344">
        <v>8837590</v>
      </c>
      <c r="E344">
        <v>9475</v>
      </c>
      <c r="F344">
        <v>103463</v>
      </c>
      <c r="G344">
        <v>166</v>
      </c>
      <c r="H344">
        <v>87104276</v>
      </c>
      <c r="I344">
        <v>97616</v>
      </c>
      <c r="J344">
        <v>5.17834439430674E-2</v>
      </c>
      <c r="K344">
        <v>314.128296905002</v>
      </c>
      <c r="L344">
        <v>24173532</v>
      </c>
      <c r="M344">
        <v>21649152</v>
      </c>
      <c r="N344">
        <v>58620438</v>
      </c>
      <c r="O344">
        <v>29921</v>
      </c>
      <c r="P344">
        <v>6796</v>
      </c>
      <c r="Q344">
        <v>2.0995537943100002</v>
      </c>
      <c r="R344">
        <v>65.447444663173499</v>
      </c>
      <c r="S344">
        <v>173125113</v>
      </c>
      <c r="T344">
        <v>81.949189942800501</v>
      </c>
      <c r="U344">
        <v>49.873995879885697</v>
      </c>
      <c r="V344">
        <v>7.3213540874068599</v>
      </c>
      <c r="W344">
        <v>8.7217927095356291</v>
      </c>
      <c r="X344">
        <v>53300.967166913702</v>
      </c>
      <c r="Y344">
        <v>1.1257279804596001</v>
      </c>
      <c r="Z344">
        <v>277.01901548568901</v>
      </c>
      <c r="AA344">
        <v>5.1727272078241704</v>
      </c>
    </row>
    <row r="345" spans="1:27" x14ac:dyDescent="0.35">
      <c r="A345" s="1">
        <v>44179</v>
      </c>
      <c r="B345" t="str">
        <f>_xlfn.XLOOKUP(Table1[[#This Row],[location]],Table8[Location],Table8[Continent])</f>
        <v>Asia</v>
      </c>
      <c r="C345" s="19" t="s">
        <v>39</v>
      </c>
      <c r="D345">
        <v>1172622</v>
      </c>
      <c r="E345">
        <v>619</v>
      </c>
      <c r="F345">
        <v>125851</v>
      </c>
      <c r="G345">
        <v>712</v>
      </c>
      <c r="H345">
        <v>30174030</v>
      </c>
      <c r="I345">
        <v>75801</v>
      </c>
      <c r="J345">
        <v>0.91614919644705695</v>
      </c>
      <c r="K345">
        <v>225.333560303365</v>
      </c>
      <c r="L345">
        <v>21624383</v>
      </c>
      <c r="M345">
        <v>34954428</v>
      </c>
      <c r="N345">
        <v>38855578</v>
      </c>
      <c r="O345">
        <v>95381</v>
      </c>
      <c r="P345">
        <v>9127</v>
      </c>
      <c r="Q345">
        <v>1.1195201000183399</v>
      </c>
      <c r="R345">
        <v>85.485915562042607</v>
      </c>
      <c r="S345">
        <v>1047165765</v>
      </c>
      <c r="T345">
        <v>944.55125971722998</v>
      </c>
      <c r="U345">
        <v>31.300178603004301</v>
      </c>
      <c r="V345">
        <v>24.764396566243899</v>
      </c>
      <c r="W345">
        <v>19.135895658755999</v>
      </c>
      <c r="X345">
        <v>23584.7109306979</v>
      </c>
      <c r="Y345">
        <v>12.835147324185399</v>
      </c>
      <c r="Z345">
        <v>781.37259775921905</v>
      </c>
      <c r="AA345">
        <v>2.0914575478877202</v>
      </c>
    </row>
    <row r="346" spans="1:27" x14ac:dyDescent="0.35">
      <c r="A346" s="1">
        <v>44367</v>
      </c>
      <c r="B346" t="str">
        <f>_xlfn.XLOOKUP(Table1[[#This Row],[location]],Table8[Location],Table8[Continent])</f>
        <v>Asia</v>
      </c>
      <c r="C346" s="19" t="s">
        <v>28</v>
      </c>
      <c r="D346">
        <v>2503771</v>
      </c>
      <c r="E346">
        <v>882</v>
      </c>
      <c r="F346">
        <v>29087</v>
      </c>
      <c r="G346">
        <v>645</v>
      </c>
      <c r="H346">
        <v>45810257</v>
      </c>
      <c r="I346">
        <v>49107</v>
      </c>
      <c r="J346">
        <v>0.90846351426039296</v>
      </c>
      <c r="K346">
        <v>39.3804665231849</v>
      </c>
      <c r="L346">
        <v>62401583</v>
      </c>
      <c r="M346">
        <v>2972290</v>
      </c>
      <c r="N346">
        <v>55692375</v>
      </c>
      <c r="O346">
        <v>80109</v>
      </c>
      <c r="P346">
        <v>19902</v>
      </c>
      <c r="Q346">
        <v>1.1247246455417199</v>
      </c>
      <c r="R346">
        <v>64.688195743693299</v>
      </c>
      <c r="S346">
        <v>524985549</v>
      </c>
      <c r="T346">
        <v>300.77457090637898</v>
      </c>
      <c r="U346">
        <v>28.783812675416801</v>
      </c>
      <c r="V346">
        <v>14.800672591256401</v>
      </c>
      <c r="W346">
        <v>19.361517338056501</v>
      </c>
      <c r="X346">
        <v>37767.388709505001</v>
      </c>
      <c r="Y346">
        <v>29.2367303620629</v>
      </c>
      <c r="Z346">
        <v>657.524464879829</v>
      </c>
      <c r="AA346">
        <v>15.5298216165212</v>
      </c>
    </row>
    <row r="347" spans="1:27" x14ac:dyDescent="0.35">
      <c r="A347" s="1">
        <v>44818</v>
      </c>
      <c r="B347" t="str">
        <f>_xlfn.XLOOKUP(Table1[[#This Row],[location]],Table8[Location],Table8[Continent])</f>
        <v>Europe</v>
      </c>
      <c r="C347" s="19" t="s">
        <v>37</v>
      </c>
      <c r="D347">
        <v>3177825</v>
      </c>
      <c r="E347">
        <v>8988</v>
      </c>
      <c r="F347">
        <v>142690</v>
      </c>
      <c r="G347">
        <v>722</v>
      </c>
      <c r="H347">
        <v>38806640</v>
      </c>
      <c r="I347">
        <v>32152</v>
      </c>
      <c r="J347">
        <v>0.22582438776403299</v>
      </c>
      <c r="K347">
        <v>334.83058081643799</v>
      </c>
      <c r="L347">
        <v>62781923</v>
      </c>
      <c r="M347">
        <v>10651994</v>
      </c>
      <c r="N347">
        <v>59233461</v>
      </c>
      <c r="O347">
        <v>67219</v>
      </c>
      <c r="P347">
        <v>11979</v>
      </c>
      <c r="Q347">
        <v>2.01117488195545</v>
      </c>
      <c r="R347">
        <v>87.628625543098593</v>
      </c>
      <c r="S347">
        <v>1335045246</v>
      </c>
      <c r="T347">
        <v>81.0610027652789</v>
      </c>
      <c r="U347">
        <v>27.1764795652673</v>
      </c>
      <c r="V347">
        <v>14.0414629573455</v>
      </c>
      <c r="W347">
        <v>17.3104002470312</v>
      </c>
      <c r="X347">
        <v>1472.9061333628899</v>
      </c>
      <c r="Y347">
        <v>9.8221356206733894</v>
      </c>
      <c r="Z347">
        <v>799.80240609733801</v>
      </c>
      <c r="AA347">
        <v>11.123335800235999</v>
      </c>
    </row>
    <row r="348" spans="1:27" x14ac:dyDescent="0.35">
      <c r="A348" s="1">
        <v>44347</v>
      </c>
      <c r="B348" t="str">
        <f>_xlfn.XLOOKUP(Table1[[#This Row],[location]],Table8[Location],Table8[Continent])</f>
        <v>North America</v>
      </c>
      <c r="C348" s="19" t="s">
        <v>32</v>
      </c>
      <c r="D348">
        <v>996161</v>
      </c>
      <c r="E348">
        <v>3642</v>
      </c>
      <c r="F348">
        <v>270590</v>
      </c>
      <c r="G348">
        <v>47</v>
      </c>
      <c r="H348">
        <v>58858661</v>
      </c>
      <c r="I348">
        <v>93260</v>
      </c>
      <c r="J348">
        <v>0.54706121479862602</v>
      </c>
      <c r="K348">
        <v>68.901493840633904</v>
      </c>
      <c r="L348">
        <v>95931549</v>
      </c>
      <c r="M348">
        <v>56568619</v>
      </c>
      <c r="N348">
        <v>50080610</v>
      </c>
      <c r="O348">
        <v>63590</v>
      </c>
      <c r="P348">
        <v>2768</v>
      </c>
      <c r="Q348">
        <v>1.3248731490427099</v>
      </c>
      <c r="R348">
        <v>43.327205189829698</v>
      </c>
      <c r="S348">
        <v>129101860</v>
      </c>
      <c r="T348">
        <v>177.809229848363</v>
      </c>
      <c r="U348">
        <v>39.755439561750997</v>
      </c>
      <c r="V348">
        <v>24.911381593346299</v>
      </c>
      <c r="W348">
        <v>14.827119604793801</v>
      </c>
      <c r="X348">
        <v>29208.4745250417</v>
      </c>
      <c r="Y348">
        <v>14.3672589804066</v>
      </c>
      <c r="Z348">
        <v>421.42499437804298</v>
      </c>
      <c r="AA348">
        <v>15.927037898661199</v>
      </c>
    </row>
    <row r="349" spans="1:27" x14ac:dyDescent="0.35">
      <c r="A349" s="1">
        <v>44815</v>
      </c>
      <c r="B349" t="str">
        <f>_xlfn.XLOOKUP(Table1[[#This Row],[location]],Table8[Location],Table8[Continent])</f>
        <v>Europe</v>
      </c>
      <c r="C349" s="19" t="s">
        <v>33</v>
      </c>
      <c r="D349">
        <v>4183839</v>
      </c>
      <c r="E349">
        <v>1296</v>
      </c>
      <c r="F349">
        <v>480398</v>
      </c>
      <c r="G349">
        <v>637</v>
      </c>
      <c r="H349">
        <v>90954343</v>
      </c>
      <c r="I349">
        <v>30624</v>
      </c>
      <c r="J349">
        <v>0.95502826226592596</v>
      </c>
      <c r="K349">
        <v>335.59306107958997</v>
      </c>
      <c r="L349">
        <v>28516502</v>
      </c>
      <c r="M349">
        <v>5665568</v>
      </c>
      <c r="N349">
        <v>11031834</v>
      </c>
      <c r="O349">
        <v>9390</v>
      </c>
      <c r="P349">
        <v>495</v>
      </c>
      <c r="Q349">
        <v>0.62927906390760602</v>
      </c>
      <c r="R349">
        <v>60.798985783363499</v>
      </c>
      <c r="S349">
        <v>110342016</v>
      </c>
      <c r="T349">
        <v>104.519175337691</v>
      </c>
      <c r="U349">
        <v>23.276632651625899</v>
      </c>
      <c r="V349">
        <v>22.277365269426699</v>
      </c>
      <c r="W349">
        <v>15.2514472195647</v>
      </c>
      <c r="X349">
        <v>39301.195264632799</v>
      </c>
      <c r="Y349">
        <v>35.396123004563997</v>
      </c>
      <c r="Z349">
        <v>512.52972949742104</v>
      </c>
      <c r="AA349">
        <v>6.5137365625491004</v>
      </c>
    </row>
    <row r="350" spans="1:27" x14ac:dyDescent="0.35">
      <c r="A350" s="1">
        <v>44519</v>
      </c>
      <c r="B350" t="str">
        <f>_xlfn.XLOOKUP(Table1[[#This Row],[location]],Table8[Location],Table8[Continent])</f>
        <v>Europe</v>
      </c>
      <c r="C350" s="19" t="s">
        <v>33</v>
      </c>
      <c r="D350">
        <v>666326</v>
      </c>
      <c r="E350">
        <v>8436</v>
      </c>
      <c r="F350">
        <v>364271</v>
      </c>
      <c r="G350">
        <v>238</v>
      </c>
      <c r="H350">
        <v>92396861</v>
      </c>
      <c r="I350">
        <v>99655</v>
      </c>
      <c r="J350">
        <v>0.49670612969676198</v>
      </c>
      <c r="K350">
        <v>489.58824860002898</v>
      </c>
      <c r="L350">
        <v>10823904</v>
      </c>
      <c r="M350">
        <v>3335304</v>
      </c>
      <c r="N350">
        <v>38723092</v>
      </c>
      <c r="O350">
        <v>33777</v>
      </c>
      <c r="P350">
        <v>3592</v>
      </c>
      <c r="Q350">
        <v>1.67025289152127</v>
      </c>
      <c r="R350">
        <v>84.516952315344696</v>
      </c>
      <c r="S350">
        <v>923825011</v>
      </c>
      <c r="T350">
        <v>186.81845931608399</v>
      </c>
      <c r="U350">
        <v>48.606796451989098</v>
      </c>
      <c r="V350">
        <v>14.127354680629599</v>
      </c>
      <c r="W350">
        <v>10.9827383324858</v>
      </c>
      <c r="X350">
        <v>36494.301281439497</v>
      </c>
      <c r="Y350">
        <v>19.915779578537801</v>
      </c>
      <c r="Z350">
        <v>296.28108156373702</v>
      </c>
      <c r="AA350">
        <v>16.288770648804999</v>
      </c>
    </row>
    <row r="351" spans="1:27" x14ac:dyDescent="0.35">
      <c r="A351" s="1">
        <v>44031</v>
      </c>
      <c r="B351" t="str">
        <f>_xlfn.XLOOKUP(Table1[[#This Row],[location]],Table8[Location],Table8[Continent])</f>
        <v>Asia</v>
      </c>
      <c r="C351" s="19" t="s">
        <v>30</v>
      </c>
      <c r="D351">
        <v>649150</v>
      </c>
      <c r="E351">
        <v>2895</v>
      </c>
      <c r="F351">
        <v>311011</v>
      </c>
      <c r="G351">
        <v>6</v>
      </c>
      <c r="H351">
        <v>38999987</v>
      </c>
      <c r="I351">
        <v>56132</v>
      </c>
      <c r="J351">
        <v>0.39357782014575698</v>
      </c>
      <c r="K351">
        <v>265.986329308476</v>
      </c>
      <c r="L351">
        <v>47052035</v>
      </c>
      <c r="M351">
        <v>74044445</v>
      </c>
      <c r="N351">
        <v>12918973</v>
      </c>
      <c r="O351">
        <v>48588</v>
      </c>
      <c r="P351">
        <v>2232</v>
      </c>
      <c r="Q351">
        <v>0.76013537300930001</v>
      </c>
      <c r="R351">
        <v>91.808572022091695</v>
      </c>
      <c r="S351">
        <v>1069392937</v>
      </c>
      <c r="T351">
        <v>422.58651427834502</v>
      </c>
      <c r="U351">
        <v>28.829380359294099</v>
      </c>
      <c r="V351">
        <v>13.376059718725401</v>
      </c>
      <c r="W351">
        <v>12.012628678644299</v>
      </c>
      <c r="X351">
        <v>29001.558417956101</v>
      </c>
      <c r="Y351">
        <v>3.27126934586359</v>
      </c>
      <c r="Z351">
        <v>522.62121092466805</v>
      </c>
      <c r="AA351">
        <v>6.8748832939270201</v>
      </c>
    </row>
    <row r="352" spans="1:27" x14ac:dyDescent="0.35">
      <c r="A352" s="1">
        <v>44252</v>
      </c>
      <c r="B352" t="str">
        <f>_xlfn.XLOOKUP(Table1[[#This Row],[location]],Table8[Location],Table8[Continent])</f>
        <v>South America</v>
      </c>
      <c r="C352" s="19" t="s">
        <v>36</v>
      </c>
      <c r="D352">
        <v>3375957</v>
      </c>
      <c r="E352">
        <v>6593</v>
      </c>
      <c r="F352">
        <v>444244</v>
      </c>
      <c r="G352">
        <v>463</v>
      </c>
      <c r="H352">
        <v>58569491</v>
      </c>
      <c r="I352">
        <v>52979</v>
      </c>
      <c r="J352">
        <v>0.48324869404462401</v>
      </c>
      <c r="K352">
        <v>107.04232725132999</v>
      </c>
      <c r="L352">
        <v>59948418</v>
      </c>
      <c r="M352">
        <v>53663889</v>
      </c>
      <c r="N352">
        <v>67281100</v>
      </c>
      <c r="O352">
        <v>97313</v>
      </c>
      <c r="P352">
        <v>8048</v>
      </c>
      <c r="Q352">
        <v>1.64332855993835</v>
      </c>
      <c r="R352">
        <v>2.4682733317183199</v>
      </c>
      <c r="S352">
        <v>951822208</v>
      </c>
      <c r="T352">
        <v>740.67038499616501</v>
      </c>
      <c r="U352">
        <v>28.862018331154101</v>
      </c>
      <c r="V352">
        <v>6.9181876513397196</v>
      </c>
      <c r="W352">
        <v>13.785695220101699</v>
      </c>
      <c r="X352">
        <v>55365.628798366801</v>
      </c>
      <c r="Y352">
        <v>19.9582942110085</v>
      </c>
      <c r="Z352">
        <v>781.73019974181</v>
      </c>
      <c r="AA352">
        <v>3.3053450580481298</v>
      </c>
    </row>
    <row r="353" spans="1:27" x14ac:dyDescent="0.35">
      <c r="A353" s="1">
        <v>44205</v>
      </c>
      <c r="B353" t="str">
        <f>_xlfn.XLOOKUP(Table1[[#This Row],[location]],Table8[Location],Table8[Continent])</f>
        <v>South America</v>
      </c>
      <c r="C353" s="19" t="s">
        <v>36</v>
      </c>
      <c r="D353">
        <v>118834</v>
      </c>
      <c r="E353">
        <v>929</v>
      </c>
      <c r="F353">
        <v>322245</v>
      </c>
      <c r="G353">
        <v>452</v>
      </c>
      <c r="H353">
        <v>61228669</v>
      </c>
      <c r="I353">
        <v>58013</v>
      </c>
      <c r="J353">
        <v>0.79021576155194395</v>
      </c>
      <c r="K353">
        <v>312.64187543979898</v>
      </c>
      <c r="L353">
        <v>16787516</v>
      </c>
      <c r="M353">
        <v>41264951</v>
      </c>
      <c r="N353">
        <v>38982635</v>
      </c>
      <c r="O353">
        <v>42667</v>
      </c>
      <c r="P353">
        <v>19319</v>
      </c>
      <c r="Q353">
        <v>2.0592762152437998</v>
      </c>
      <c r="R353">
        <v>10.395269228754399</v>
      </c>
      <c r="S353">
        <v>391496124</v>
      </c>
      <c r="T353">
        <v>279.62486398048901</v>
      </c>
      <c r="U353">
        <v>21.381982871211701</v>
      </c>
      <c r="V353">
        <v>23.5302349277815</v>
      </c>
      <c r="W353">
        <v>15.431872837407999</v>
      </c>
      <c r="X353">
        <v>35613.217039105803</v>
      </c>
      <c r="Y353">
        <v>49.988448243618002</v>
      </c>
      <c r="Z353">
        <v>121.266150617804</v>
      </c>
      <c r="AA353">
        <v>11.142403843509801</v>
      </c>
    </row>
    <row r="354" spans="1:27" x14ac:dyDescent="0.35">
      <c r="A354" s="1">
        <v>44915</v>
      </c>
      <c r="B354" t="str">
        <f>_xlfn.XLOOKUP(Table1[[#This Row],[location]],Table8[Location],Table8[Continent])</f>
        <v>Europe</v>
      </c>
      <c r="C354" s="19" t="s">
        <v>35</v>
      </c>
      <c r="D354">
        <v>3239576</v>
      </c>
      <c r="E354">
        <v>5366</v>
      </c>
      <c r="F354">
        <v>158272</v>
      </c>
      <c r="G354">
        <v>783</v>
      </c>
      <c r="H354">
        <v>96117517</v>
      </c>
      <c r="I354">
        <v>94925</v>
      </c>
      <c r="J354">
        <v>0.47727763253323502</v>
      </c>
      <c r="K354">
        <v>256.46484389564102</v>
      </c>
      <c r="L354">
        <v>79232863</v>
      </c>
      <c r="M354">
        <v>2158553</v>
      </c>
      <c r="N354">
        <v>35589419</v>
      </c>
      <c r="O354">
        <v>94647</v>
      </c>
      <c r="P354">
        <v>14667</v>
      </c>
      <c r="Q354">
        <v>2.3589792746545402</v>
      </c>
      <c r="R354">
        <v>93.117206133812601</v>
      </c>
      <c r="S354">
        <v>1125719971</v>
      </c>
      <c r="T354">
        <v>441.56735572222698</v>
      </c>
      <c r="U354">
        <v>27.380525536207202</v>
      </c>
      <c r="V354">
        <v>21.875496954383902</v>
      </c>
      <c r="W354">
        <v>4.6463849326793696</v>
      </c>
      <c r="X354">
        <v>44892.316131569802</v>
      </c>
      <c r="Y354">
        <v>13.052576941670401</v>
      </c>
      <c r="Z354">
        <v>302.50215468615301</v>
      </c>
      <c r="AA354">
        <v>18.960615605959799</v>
      </c>
    </row>
    <row r="355" spans="1:27" x14ac:dyDescent="0.35">
      <c r="A355" s="1">
        <v>44159</v>
      </c>
      <c r="B355" t="str">
        <f>_xlfn.XLOOKUP(Table1[[#This Row],[location]],Table8[Location],Table8[Continent])</f>
        <v>Europe</v>
      </c>
      <c r="C355" s="19" t="s">
        <v>33</v>
      </c>
      <c r="D355">
        <v>5893309</v>
      </c>
      <c r="E355">
        <v>8711</v>
      </c>
      <c r="F355">
        <v>226179</v>
      </c>
      <c r="G355">
        <v>896</v>
      </c>
      <c r="H355">
        <v>35660471</v>
      </c>
      <c r="I355">
        <v>63797</v>
      </c>
      <c r="J355">
        <v>0.78327768128236896</v>
      </c>
      <c r="K355">
        <v>266.570131805323</v>
      </c>
      <c r="L355">
        <v>61638403</v>
      </c>
      <c r="M355">
        <v>72672723</v>
      </c>
      <c r="N355">
        <v>12516346</v>
      </c>
      <c r="O355">
        <v>29980</v>
      </c>
      <c r="P355">
        <v>13000</v>
      </c>
      <c r="Q355">
        <v>0.63410521389847696</v>
      </c>
      <c r="R355">
        <v>56.850876973453097</v>
      </c>
      <c r="S355">
        <v>1028340935</v>
      </c>
      <c r="T355">
        <v>929.46971500935399</v>
      </c>
      <c r="U355">
        <v>32.569380670287103</v>
      </c>
      <c r="V355">
        <v>11.2000498575982</v>
      </c>
      <c r="W355">
        <v>6.8230791645524302</v>
      </c>
      <c r="X355">
        <v>13738.8580827478</v>
      </c>
      <c r="Y355">
        <v>13.2628264225091</v>
      </c>
      <c r="Z355">
        <v>296.90591885320498</v>
      </c>
      <c r="AA355">
        <v>8.8734869316084204</v>
      </c>
    </row>
    <row r="356" spans="1:27" x14ac:dyDescent="0.35">
      <c r="A356" s="1">
        <v>44217</v>
      </c>
      <c r="B356" t="str">
        <f>_xlfn.XLOOKUP(Table1[[#This Row],[location]],Table8[Location],Table8[Continent])</f>
        <v>Europe</v>
      </c>
      <c r="C356" s="19" t="s">
        <v>37</v>
      </c>
      <c r="D356">
        <v>5948540</v>
      </c>
      <c r="E356">
        <v>3212</v>
      </c>
      <c r="F356">
        <v>350218</v>
      </c>
      <c r="G356">
        <v>370</v>
      </c>
      <c r="H356">
        <v>52397446</v>
      </c>
      <c r="I356">
        <v>51798</v>
      </c>
      <c r="J356">
        <v>0.43169744564093199</v>
      </c>
      <c r="K356">
        <v>239.053473059998</v>
      </c>
      <c r="L356">
        <v>43433792</v>
      </c>
      <c r="M356">
        <v>16746469</v>
      </c>
      <c r="N356">
        <v>43874943</v>
      </c>
      <c r="O356">
        <v>23808</v>
      </c>
      <c r="P356">
        <v>6719</v>
      </c>
      <c r="Q356">
        <v>1.1079331675249799</v>
      </c>
      <c r="R356">
        <v>99.019209393386305</v>
      </c>
      <c r="S356">
        <v>1391099168</v>
      </c>
      <c r="T356">
        <v>302.863521932715</v>
      </c>
      <c r="U356">
        <v>31.088191706726601</v>
      </c>
      <c r="V356">
        <v>20.066425751375501</v>
      </c>
      <c r="W356">
        <v>19.370034252145501</v>
      </c>
      <c r="X356">
        <v>60443.506652367498</v>
      </c>
      <c r="Y356">
        <v>8.4943207329701096</v>
      </c>
      <c r="Z356">
        <v>787.65890553169504</v>
      </c>
      <c r="AA356">
        <v>10.792384423824799</v>
      </c>
    </row>
    <row r="357" spans="1:27" x14ac:dyDescent="0.35">
      <c r="A357" s="1">
        <v>43979</v>
      </c>
      <c r="B357" t="str">
        <f>_xlfn.XLOOKUP(Table1[[#This Row],[location]],Table8[Location],Table8[Continent])</f>
        <v>Europe</v>
      </c>
      <c r="C357" s="19" t="s">
        <v>35</v>
      </c>
      <c r="D357">
        <v>4249913</v>
      </c>
      <c r="E357">
        <v>2409</v>
      </c>
      <c r="F357">
        <v>499307</v>
      </c>
      <c r="G357">
        <v>548</v>
      </c>
      <c r="H357">
        <v>53183066</v>
      </c>
      <c r="I357">
        <v>16650</v>
      </c>
      <c r="J357">
        <v>0.25200567121138201</v>
      </c>
      <c r="K357">
        <v>336.87028712177698</v>
      </c>
      <c r="L357">
        <v>25811339</v>
      </c>
      <c r="M357">
        <v>2052598</v>
      </c>
      <c r="N357">
        <v>40274913</v>
      </c>
      <c r="O357">
        <v>63470</v>
      </c>
      <c r="P357">
        <v>4445</v>
      </c>
      <c r="Q357">
        <v>1.8049279660159301</v>
      </c>
      <c r="R357">
        <v>79.263304271688696</v>
      </c>
      <c r="S357">
        <v>593350727</v>
      </c>
      <c r="T357">
        <v>796.77255573206196</v>
      </c>
      <c r="U357">
        <v>28.190597643086601</v>
      </c>
      <c r="V357">
        <v>20.2545885254784</v>
      </c>
      <c r="W357">
        <v>8.6974185128298398</v>
      </c>
      <c r="X357">
        <v>26035.696550384499</v>
      </c>
      <c r="Y357">
        <v>13.58186913506</v>
      </c>
      <c r="Z357">
        <v>192.85457119677301</v>
      </c>
      <c r="AA357">
        <v>9.5744988257362902</v>
      </c>
    </row>
    <row r="358" spans="1:27" x14ac:dyDescent="0.35">
      <c r="A358" s="1">
        <v>44068</v>
      </c>
      <c r="B358" t="str">
        <f>_xlfn.XLOOKUP(Table1[[#This Row],[location]],Table8[Location],Table8[Continent])</f>
        <v>Asia</v>
      </c>
      <c r="C358" s="19" t="s">
        <v>39</v>
      </c>
      <c r="D358">
        <v>4422201</v>
      </c>
      <c r="E358">
        <v>8199</v>
      </c>
      <c r="F358">
        <v>192537</v>
      </c>
      <c r="G358">
        <v>486</v>
      </c>
      <c r="H358">
        <v>36675242</v>
      </c>
      <c r="I358">
        <v>26014</v>
      </c>
      <c r="J358">
        <v>0.32647272981862002</v>
      </c>
      <c r="K358">
        <v>285.972681203501</v>
      </c>
      <c r="L358">
        <v>97596812</v>
      </c>
      <c r="M358">
        <v>23231262</v>
      </c>
      <c r="N358">
        <v>2860713</v>
      </c>
      <c r="O358">
        <v>72762</v>
      </c>
      <c r="P358">
        <v>15173</v>
      </c>
      <c r="Q358">
        <v>1.1309060056895699</v>
      </c>
      <c r="R358">
        <v>81.814018374314401</v>
      </c>
      <c r="S358">
        <v>861427455</v>
      </c>
      <c r="T358">
        <v>166.238703757542</v>
      </c>
      <c r="U358">
        <v>21.222315135175901</v>
      </c>
      <c r="V358">
        <v>9.5582143445322991</v>
      </c>
      <c r="W358">
        <v>7.5640615837394396</v>
      </c>
      <c r="X358">
        <v>34265.150699525897</v>
      </c>
      <c r="Y358">
        <v>28.737665170725599</v>
      </c>
      <c r="Z358">
        <v>668.65212700102404</v>
      </c>
      <c r="AA358">
        <v>9.6912612286868001</v>
      </c>
    </row>
    <row r="359" spans="1:27" x14ac:dyDescent="0.35">
      <c r="A359" s="1">
        <v>44854</v>
      </c>
      <c r="B359" t="str">
        <f>_xlfn.XLOOKUP(Table1[[#This Row],[location]],Table8[Location],Table8[Continent])</f>
        <v>Asia</v>
      </c>
      <c r="C359" s="19" t="s">
        <v>28</v>
      </c>
      <c r="D359">
        <v>1079600</v>
      </c>
      <c r="E359">
        <v>3423</v>
      </c>
      <c r="F359">
        <v>217508</v>
      </c>
      <c r="G359">
        <v>210</v>
      </c>
      <c r="H359">
        <v>97543486</v>
      </c>
      <c r="I359">
        <v>76421</v>
      </c>
      <c r="J359">
        <v>7.7823464637165898E-2</v>
      </c>
      <c r="K359">
        <v>493.497538727186</v>
      </c>
      <c r="L359">
        <v>42333345</v>
      </c>
      <c r="M359">
        <v>54711486</v>
      </c>
      <c r="N359">
        <v>2053398</v>
      </c>
      <c r="O359">
        <v>87983</v>
      </c>
      <c r="P359">
        <v>2367</v>
      </c>
      <c r="Q359">
        <v>1.4020512223860699</v>
      </c>
      <c r="R359">
        <v>38.612250765100697</v>
      </c>
      <c r="S359">
        <v>1295601192</v>
      </c>
      <c r="T359">
        <v>186.53852879467499</v>
      </c>
      <c r="U359">
        <v>29.017441208169199</v>
      </c>
      <c r="V359">
        <v>17.273109398773599</v>
      </c>
      <c r="W359">
        <v>10.1724923061134</v>
      </c>
      <c r="X359">
        <v>25301.439807900599</v>
      </c>
      <c r="Y359">
        <v>48.2301066008962</v>
      </c>
      <c r="Z359">
        <v>292.18769243495097</v>
      </c>
      <c r="AA359">
        <v>5.0727506666998297</v>
      </c>
    </row>
    <row r="360" spans="1:27" x14ac:dyDescent="0.35">
      <c r="A360" s="1">
        <v>44090</v>
      </c>
      <c r="B360" t="str">
        <f>_xlfn.XLOOKUP(Table1[[#This Row],[location]],Table8[Location],Table8[Continent])</f>
        <v>Europe</v>
      </c>
      <c r="C360" s="19" t="s">
        <v>40</v>
      </c>
      <c r="D360">
        <v>9414323</v>
      </c>
      <c r="E360">
        <v>6976</v>
      </c>
      <c r="F360">
        <v>118422</v>
      </c>
      <c r="G360">
        <v>164</v>
      </c>
      <c r="H360">
        <v>34377361</v>
      </c>
      <c r="I360">
        <v>7434</v>
      </c>
      <c r="J360">
        <v>0.497381144409276</v>
      </c>
      <c r="K360">
        <v>412.931710521159</v>
      </c>
      <c r="L360">
        <v>10348923</v>
      </c>
      <c r="M360">
        <v>26079702</v>
      </c>
      <c r="N360">
        <v>49070792</v>
      </c>
      <c r="O360">
        <v>17926</v>
      </c>
      <c r="P360">
        <v>10776</v>
      </c>
      <c r="Q360">
        <v>0.54018172508859197</v>
      </c>
      <c r="R360">
        <v>25.754138783499901</v>
      </c>
      <c r="S360">
        <v>1357271640</v>
      </c>
      <c r="T360">
        <v>461.59134474150301</v>
      </c>
      <c r="U360">
        <v>43.3499281478936</v>
      </c>
      <c r="V360">
        <v>10.1005760682442</v>
      </c>
      <c r="W360">
        <v>7.9456527573654503</v>
      </c>
      <c r="X360">
        <v>62541.5951444936</v>
      </c>
      <c r="Y360">
        <v>30.384763613627399</v>
      </c>
      <c r="Z360">
        <v>702.42208591468602</v>
      </c>
      <c r="AA360">
        <v>9.0271650454325805</v>
      </c>
    </row>
    <row r="361" spans="1:27" x14ac:dyDescent="0.35">
      <c r="A361" s="1">
        <v>43903</v>
      </c>
      <c r="B361" t="str">
        <f>_xlfn.XLOOKUP(Table1[[#This Row],[location]],Table8[Location],Table8[Continent])</f>
        <v>North America</v>
      </c>
      <c r="C361" s="19" t="s">
        <v>34</v>
      </c>
      <c r="D361">
        <v>9827141</v>
      </c>
      <c r="E361">
        <v>7594</v>
      </c>
      <c r="F361">
        <v>350036</v>
      </c>
      <c r="G361">
        <v>124</v>
      </c>
      <c r="H361">
        <v>73757026</v>
      </c>
      <c r="I361">
        <v>30028</v>
      </c>
      <c r="J361">
        <v>0.148110924889023</v>
      </c>
      <c r="K361">
        <v>132.349188855503</v>
      </c>
      <c r="L361">
        <v>20947292</v>
      </c>
      <c r="M361">
        <v>20605617</v>
      </c>
      <c r="N361">
        <v>33525120</v>
      </c>
      <c r="O361">
        <v>17621</v>
      </c>
      <c r="P361">
        <v>6555</v>
      </c>
      <c r="Q361">
        <v>1.88699601232368</v>
      </c>
      <c r="R361">
        <v>59.825917398187997</v>
      </c>
      <c r="S361">
        <v>1136099520</v>
      </c>
      <c r="T361">
        <v>241.761227961722</v>
      </c>
      <c r="U361">
        <v>33.163768559284101</v>
      </c>
      <c r="V361">
        <v>20.797721038718201</v>
      </c>
      <c r="W361">
        <v>4.5500632733815296</v>
      </c>
      <c r="X361">
        <v>63151.070140393997</v>
      </c>
      <c r="Y361">
        <v>20.492379613888399</v>
      </c>
      <c r="Z361">
        <v>441.42563093821701</v>
      </c>
      <c r="AA361">
        <v>10.4411184370265</v>
      </c>
    </row>
    <row r="362" spans="1:27" x14ac:dyDescent="0.35">
      <c r="A362" s="1">
        <v>43842</v>
      </c>
      <c r="B362" t="str">
        <f>_xlfn.XLOOKUP(Table1[[#This Row],[location]],Table8[Location],Table8[Continent])</f>
        <v>Europe</v>
      </c>
      <c r="C362" s="19" t="s">
        <v>35</v>
      </c>
      <c r="D362">
        <v>3503157</v>
      </c>
      <c r="E362">
        <v>5158</v>
      </c>
      <c r="F362">
        <v>219631</v>
      </c>
      <c r="G362">
        <v>336</v>
      </c>
      <c r="H362">
        <v>88797753</v>
      </c>
      <c r="I362">
        <v>66558</v>
      </c>
      <c r="J362">
        <v>0.81154700633473198</v>
      </c>
      <c r="K362">
        <v>362.87826095248602</v>
      </c>
      <c r="L362">
        <v>62930888</v>
      </c>
      <c r="M362">
        <v>43382104</v>
      </c>
      <c r="N362">
        <v>3353212</v>
      </c>
      <c r="O362">
        <v>11167</v>
      </c>
      <c r="P362">
        <v>17289</v>
      </c>
      <c r="Q362">
        <v>2.26656026302402</v>
      </c>
      <c r="R362">
        <v>87.903209863499896</v>
      </c>
      <c r="S362">
        <v>219454925</v>
      </c>
      <c r="T362">
        <v>903.99779305631705</v>
      </c>
      <c r="U362">
        <v>28.723260427961399</v>
      </c>
      <c r="V362">
        <v>8.0761940496582802</v>
      </c>
      <c r="W362">
        <v>6.5353392423714496</v>
      </c>
      <c r="X362">
        <v>16475.619778106699</v>
      </c>
      <c r="Y362">
        <v>19.4816814536888</v>
      </c>
      <c r="Z362">
        <v>269.58275960666401</v>
      </c>
      <c r="AA362">
        <v>15.1523109678462</v>
      </c>
    </row>
    <row r="363" spans="1:27" x14ac:dyDescent="0.35">
      <c r="A363" s="1">
        <v>44269</v>
      </c>
      <c r="B363" t="str">
        <f>_xlfn.XLOOKUP(Table1[[#This Row],[location]],Table8[Location],Table8[Continent])</f>
        <v>North America</v>
      </c>
      <c r="C363" s="19" t="s">
        <v>34</v>
      </c>
      <c r="D363">
        <v>8272874</v>
      </c>
      <c r="E363">
        <v>3667</v>
      </c>
      <c r="F363">
        <v>382188</v>
      </c>
      <c r="G363">
        <v>191</v>
      </c>
      <c r="H363">
        <v>64238209</v>
      </c>
      <c r="I363">
        <v>24331</v>
      </c>
      <c r="J363">
        <v>0.42059057415689399</v>
      </c>
      <c r="K363">
        <v>107.150174692367</v>
      </c>
      <c r="L363">
        <v>419870</v>
      </c>
      <c r="M363">
        <v>39802705</v>
      </c>
      <c r="N363">
        <v>25910051</v>
      </c>
      <c r="O363">
        <v>71245</v>
      </c>
      <c r="P363">
        <v>11419</v>
      </c>
      <c r="Q363">
        <v>2.45371929562591</v>
      </c>
      <c r="R363">
        <v>72.569850870831402</v>
      </c>
      <c r="S363">
        <v>887596542</v>
      </c>
      <c r="T363">
        <v>60.244768212243002</v>
      </c>
      <c r="U363">
        <v>29.143764024438699</v>
      </c>
      <c r="V363">
        <v>18.378119973745498</v>
      </c>
      <c r="W363">
        <v>13.882716558899601</v>
      </c>
      <c r="X363">
        <v>52937.304347600999</v>
      </c>
      <c r="Y363">
        <v>1.2112942305693799</v>
      </c>
      <c r="Z363">
        <v>596.81311091345196</v>
      </c>
      <c r="AA363">
        <v>3.6568048080626401</v>
      </c>
    </row>
    <row r="364" spans="1:27" x14ac:dyDescent="0.35">
      <c r="A364" s="1">
        <v>44385</v>
      </c>
      <c r="B364" t="str">
        <f>_xlfn.XLOOKUP(Table1[[#This Row],[location]],Table8[Location],Table8[Continent])</f>
        <v>Europe</v>
      </c>
      <c r="C364" s="19" t="s">
        <v>37</v>
      </c>
      <c r="D364">
        <v>8849851</v>
      </c>
      <c r="E364">
        <v>5973</v>
      </c>
      <c r="F364">
        <v>39148</v>
      </c>
      <c r="G364">
        <v>729</v>
      </c>
      <c r="H364">
        <v>70882081</v>
      </c>
      <c r="I364">
        <v>67573</v>
      </c>
      <c r="J364">
        <v>0.76500232399172297</v>
      </c>
      <c r="K364">
        <v>391.173204040695</v>
      </c>
      <c r="L364">
        <v>88741958</v>
      </c>
      <c r="M364">
        <v>17694482</v>
      </c>
      <c r="N364">
        <v>26193423</v>
      </c>
      <c r="O364">
        <v>78776</v>
      </c>
      <c r="P364">
        <v>7900</v>
      </c>
      <c r="Q364">
        <v>2.1610666979115201</v>
      </c>
      <c r="R364">
        <v>47.2175140173945</v>
      </c>
      <c r="S364">
        <v>1033467483</v>
      </c>
      <c r="T364">
        <v>601.29984048240101</v>
      </c>
      <c r="U364">
        <v>36.633127294817001</v>
      </c>
      <c r="V364">
        <v>11.5202342330352</v>
      </c>
      <c r="W364">
        <v>6.7941034698964504</v>
      </c>
      <c r="X364">
        <v>8098.9646538657398</v>
      </c>
      <c r="Y364">
        <v>0.12711510999501199</v>
      </c>
      <c r="Z364">
        <v>689.10653438328302</v>
      </c>
      <c r="AA364">
        <v>11.8606644393394</v>
      </c>
    </row>
    <row r="365" spans="1:27" x14ac:dyDescent="0.35">
      <c r="A365" s="1">
        <v>44632</v>
      </c>
      <c r="B365" t="str">
        <f>_xlfn.XLOOKUP(Table1[[#This Row],[location]],Table8[Location],Table8[Continent])</f>
        <v>North America</v>
      </c>
      <c r="C365" s="19" t="s">
        <v>34</v>
      </c>
      <c r="D365">
        <v>1985588</v>
      </c>
      <c r="E365">
        <v>6236</v>
      </c>
      <c r="F365">
        <v>345072</v>
      </c>
      <c r="G365">
        <v>213</v>
      </c>
      <c r="H365">
        <v>48755833</v>
      </c>
      <c r="I365">
        <v>74292</v>
      </c>
      <c r="J365">
        <v>0.95446042753863303</v>
      </c>
      <c r="K365">
        <v>73.778819988671003</v>
      </c>
      <c r="L365">
        <v>13565365</v>
      </c>
      <c r="M365">
        <v>14418813</v>
      </c>
      <c r="N365">
        <v>25178968</v>
      </c>
      <c r="O365">
        <v>35031</v>
      </c>
      <c r="P365">
        <v>4597</v>
      </c>
      <c r="Q365">
        <v>0.56355252484775598</v>
      </c>
      <c r="R365">
        <v>75.320047604103806</v>
      </c>
      <c r="S365">
        <v>488426588</v>
      </c>
      <c r="T365">
        <v>608.18710218802403</v>
      </c>
      <c r="U365">
        <v>29.068780332172199</v>
      </c>
      <c r="V365">
        <v>5.7236411507053697</v>
      </c>
      <c r="W365">
        <v>14.0103423438122</v>
      </c>
      <c r="X365">
        <v>3059.67437823808</v>
      </c>
      <c r="Y365">
        <v>39.859677348976497</v>
      </c>
      <c r="Z365">
        <v>429.09744644845102</v>
      </c>
      <c r="AA365">
        <v>13.581669348933</v>
      </c>
    </row>
    <row r="366" spans="1:27" x14ac:dyDescent="0.35">
      <c r="A366" s="1">
        <v>44106</v>
      </c>
      <c r="B366" t="str">
        <f>_xlfn.XLOOKUP(Table1[[#This Row],[location]],Table8[Location],Table8[Continent])</f>
        <v>South America</v>
      </c>
      <c r="C366" s="19" t="s">
        <v>36</v>
      </c>
      <c r="D366">
        <v>8640059</v>
      </c>
      <c r="E366">
        <v>8277</v>
      </c>
      <c r="F366">
        <v>151770</v>
      </c>
      <c r="G366">
        <v>573</v>
      </c>
      <c r="H366">
        <v>35583274</v>
      </c>
      <c r="I366">
        <v>46326</v>
      </c>
      <c r="J366">
        <v>0.84947794971323598</v>
      </c>
      <c r="K366">
        <v>236.77691677361901</v>
      </c>
      <c r="L366">
        <v>86939649</v>
      </c>
      <c r="M366">
        <v>7206633</v>
      </c>
      <c r="N366">
        <v>63622594</v>
      </c>
      <c r="O366">
        <v>32146</v>
      </c>
      <c r="P366">
        <v>13465</v>
      </c>
      <c r="Q366">
        <v>1.8037079363536099</v>
      </c>
      <c r="R366">
        <v>69.039762320759394</v>
      </c>
      <c r="S366">
        <v>147442730</v>
      </c>
      <c r="T366">
        <v>75.3656682442532</v>
      </c>
      <c r="U366">
        <v>38.923919595985801</v>
      </c>
      <c r="V366">
        <v>7.4740928842178604</v>
      </c>
      <c r="W366">
        <v>4.7013752133589897</v>
      </c>
      <c r="X366">
        <v>58724.303831514597</v>
      </c>
      <c r="Y366">
        <v>24.508033125737601</v>
      </c>
      <c r="Z366">
        <v>599.79249300004903</v>
      </c>
      <c r="AA366">
        <v>8.2730604707144799</v>
      </c>
    </row>
    <row r="367" spans="1:27" x14ac:dyDescent="0.35">
      <c r="A367" s="1">
        <v>44488</v>
      </c>
      <c r="B367" t="str">
        <f>_xlfn.XLOOKUP(Table1[[#This Row],[location]],Table8[Location],Table8[Continent])</f>
        <v>North America</v>
      </c>
      <c r="C367" s="19" t="s">
        <v>32</v>
      </c>
      <c r="D367">
        <v>4197355</v>
      </c>
      <c r="E367">
        <v>2468</v>
      </c>
      <c r="F367">
        <v>435686</v>
      </c>
      <c r="G367">
        <v>327</v>
      </c>
      <c r="H367">
        <v>89099361</v>
      </c>
      <c r="I367">
        <v>82979</v>
      </c>
      <c r="J367">
        <v>0.95146367974581902</v>
      </c>
      <c r="K367">
        <v>395.30309915303701</v>
      </c>
      <c r="L367">
        <v>39742368</v>
      </c>
      <c r="M367">
        <v>71951423</v>
      </c>
      <c r="N367">
        <v>18672333</v>
      </c>
      <c r="O367">
        <v>7998</v>
      </c>
      <c r="P367">
        <v>5009</v>
      </c>
      <c r="Q367">
        <v>1.4913184926277301</v>
      </c>
      <c r="R367">
        <v>91.305142490492898</v>
      </c>
      <c r="S367">
        <v>272137255</v>
      </c>
      <c r="T367">
        <v>735.23857272218197</v>
      </c>
      <c r="U367">
        <v>49.6836354117534</v>
      </c>
      <c r="V367">
        <v>18.097982763671801</v>
      </c>
      <c r="W367">
        <v>3.71189794307208</v>
      </c>
      <c r="X367">
        <v>10051.2920408762</v>
      </c>
      <c r="Y367">
        <v>1.66047065165815</v>
      </c>
      <c r="Z367">
        <v>227.107766747901</v>
      </c>
      <c r="AA367">
        <v>11.434123083170499</v>
      </c>
    </row>
    <row r="368" spans="1:27" x14ac:dyDescent="0.35">
      <c r="A368" s="1">
        <v>44921</v>
      </c>
      <c r="B368" t="str">
        <f>_xlfn.XLOOKUP(Table1[[#This Row],[location]],Table8[Location],Table8[Continent])</f>
        <v>Asia</v>
      </c>
      <c r="C368" s="19" t="s">
        <v>30</v>
      </c>
      <c r="D368">
        <v>1752683</v>
      </c>
      <c r="E368">
        <v>6217</v>
      </c>
      <c r="F368">
        <v>485287</v>
      </c>
      <c r="G368">
        <v>956</v>
      </c>
      <c r="H368">
        <v>74828606</v>
      </c>
      <c r="I368">
        <v>99728</v>
      </c>
      <c r="J368">
        <v>0.56793652687073004</v>
      </c>
      <c r="K368">
        <v>140.05635115328201</v>
      </c>
      <c r="L368">
        <v>13404721</v>
      </c>
      <c r="M368">
        <v>27767539</v>
      </c>
      <c r="N368">
        <v>34313073</v>
      </c>
      <c r="O368">
        <v>40508</v>
      </c>
      <c r="P368">
        <v>7235</v>
      </c>
      <c r="Q368">
        <v>2.3757909864278299</v>
      </c>
      <c r="R368">
        <v>26.355722313150299</v>
      </c>
      <c r="S368">
        <v>974792022</v>
      </c>
      <c r="T368">
        <v>474.208569067074</v>
      </c>
      <c r="U368">
        <v>21.2352919326141</v>
      </c>
      <c r="V368">
        <v>9.7982860644396403</v>
      </c>
      <c r="W368">
        <v>17.646650605206201</v>
      </c>
      <c r="X368">
        <v>11680.007532408399</v>
      </c>
      <c r="Y368">
        <v>14.301352239518099</v>
      </c>
      <c r="Z368">
        <v>756.32852654471196</v>
      </c>
      <c r="AA368">
        <v>14.5040989801269</v>
      </c>
    </row>
    <row r="369" spans="1:27" x14ac:dyDescent="0.35">
      <c r="A369" s="1">
        <v>43954</v>
      </c>
      <c r="B369" t="str">
        <f>_xlfn.XLOOKUP(Table1[[#This Row],[location]],Table8[Location],Table8[Continent])</f>
        <v>Europe</v>
      </c>
      <c r="C369" s="19" t="s">
        <v>33</v>
      </c>
      <c r="D369">
        <v>7716868</v>
      </c>
      <c r="E369">
        <v>3619</v>
      </c>
      <c r="F369">
        <v>313804</v>
      </c>
      <c r="G369">
        <v>380</v>
      </c>
      <c r="H369">
        <v>27554666</v>
      </c>
      <c r="I369">
        <v>4123</v>
      </c>
      <c r="J369">
        <v>0.165324433980541</v>
      </c>
      <c r="K369">
        <v>418.55956256583102</v>
      </c>
      <c r="L369">
        <v>14836870</v>
      </c>
      <c r="M369">
        <v>64319540</v>
      </c>
      <c r="N369">
        <v>67402305</v>
      </c>
      <c r="O369">
        <v>76348</v>
      </c>
      <c r="P369">
        <v>7958</v>
      </c>
      <c r="Q369">
        <v>2.3042777293879699</v>
      </c>
      <c r="R369">
        <v>11.9311459257009</v>
      </c>
      <c r="S369">
        <v>1350267627</v>
      </c>
      <c r="T369">
        <v>725.84263975986005</v>
      </c>
      <c r="U369">
        <v>25.062102670921</v>
      </c>
      <c r="V369">
        <v>17.620707451693399</v>
      </c>
      <c r="W369">
        <v>15.9204453242087</v>
      </c>
      <c r="X369">
        <v>42854.589891286203</v>
      </c>
      <c r="Y369">
        <v>17.8340941938099</v>
      </c>
      <c r="Z369">
        <v>167.51465446678301</v>
      </c>
      <c r="AA369">
        <v>9.8369230120666398</v>
      </c>
    </row>
    <row r="370" spans="1:27" x14ac:dyDescent="0.35">
      <c r="A370" s="1">
        <v>44315</v>
      </c>
      <c r="B370" t="str">
        <f>_xlfn.XLOOKUP(Table1[[#This Row],[location]],Table8[Location],Table8[Continent])</f>
        <v>North America</v>
      </c>
      <c r="C370" s="19" t="s">
        <v>32</v>
      </c>
      <c r="D370">
        <v>1004646</v>
      </c>
      <c r="E370">
        <v>1636</v>
      </c>
      <c r="F370">
        <v>447126</v>
      </c>
      <c r="G370">
        <v>672</v>
      </c>
      <c r="H370">
        <v>99605790</v>
      </c>
      <c r="I370">
        <v>16603</v>
      </c>
      <c r="J370">
        <v>0.93539595418370003</v>
      </c>
      <c r="K370">
        <v>322.07535451698601</v>
      </c>
      <c r="L370">
        <v>20465842</v>
      </c>
      <c r="M370">
        <v>24161808</v>
      </c>
      <c r="N370">
        <v>35156788</v>
      </c>
      <c r="O370">
        <v>31101</v>
      </c>
      <c r="P370">
        <v>5288</v>
      </c>
      <c r="Q370">
        <v>2.4760923487644102</v>
      </c>
      <c r="R370">
        <v>47.005116297226301</v>
      </c>
      <c r="S370">
        <v>1003772517</v>
      </c>
      <c r="T370">
        <v>828.65573607571901</v>
      </c>
      <c r="U370">
        <v>25.373226358670699</v>
      </c>
      <c r="V370">
        <v>13.2964433200257</v>
      </c>
      <c r="W370">
        <v>14.322470608388301</v>
      </c>
      <c r="X370">
        <v>57357.0276415341</v>
      </c>
      <c r="Y370">
        <v>39.164444499193998</v>
      </c>
      <c r="Z370">
        <v>255.36549627995001</v>
      </c>
      <c r="AA370">
        <v>7.3336674931397097</v>
      </c>
    </row>
    <row r="371" spans="1:27" x14ac:dyDescent="0.35">
      <c r="A371" s="1">
        <v>44120</v>
      </c>
      <c r="B371" t="str">
        <f>_xlfn.XLOOKUP(Table1[[#This Row],[location]],Table8[Location],Table8[Continent])</f>
        <v>North America</v>
      </c>
      <c r="C371" s="19" t="s">
        <v>34</v>
      </c>
      <c r="D371">
        <v>9360133</v>
      </c>
      <c r="E371">
        <v>8155</v>
      </c>
      <c r="F371">
        <v>297594</v>
      </c>
      <c r="G371">
        <v>577</v>
      </c>
      <c r="H371">
        <v>69416512</v>
      </c>
      <c r="I371">
        <v>65941</v>
      </c>
      <c r="J371">
        <v>0.86850439059676998</v>
      </c>
      <c r="K371">
        <v>198.76116455360699</v>
      </c>
      <c r="L371">
        <v>95346951</v>
      </c>
      <c r="M371">
        <v>34616621</v>
      </c>
      <c r="N371">
        <v>50211143</v>
      </c>
      <c r="O371">
        <v>79764</v>
      </c>
      <c r="P371">
        <v>14314</v>
      </c>
      <c r="Q371">
        <v>2.2238684485233602</v>
      </c>
      <c r="R371">
        <v>36.108081086215101</v>
      </c>
      <c r="S371">
        <v>348484080</v>
      </c>
      <c r="T371">
        <v>329.67035847078603</v>
      </c>
      <c r="U371">
        <v>33.412109537960397</v>
      </c>
      <c r="V371">
        <v>18.854269277524899</v>
      </c>
      <c r="W371">
        <v>3.5252869599266998</v>
      </c>
      <c r="X371">
        <v>14082.463482831899</v>
      </c>
      <c r="Y371">
        <v>21.719335159970001</v>
      </c>
      <c r="Z371">
        <v>301.85183625383598</v>
      </c>
      <c r="AA371">
        <v>16.669361227033601</v>
      </c>
    </row>
    <row r="372" spans="1:27" x14ac:dyDescent="0.35">
      <c r="A372" s="1">
        <v>43858</v>
      </c>
      <c r="B372" t="str">
        <f>_xlfn.XLOOKUP(Table1[[#This Row],[location]],Table8[Location],Table8[Continent])</f>
        <v>Europe</v>
      </c>
      <c r="C372" s="19" t="s">
        <v>37</v>
      </c>
      <c r="D372">
        <v>3867500</v>
      </c>
      <c r="E372">
        <v>3583</v>
      </c>
      <c r="F372">
        <v>187535</v>
      </c>
      <c r="G372">
        <v>797</v>
      </c>
      <c r="H372">
        <v>67104289</v>
      </c>
      <c r="I372">
        <v>42597</v>
      </c>
      <c r="J372">
        <v>0.86441299106692804</v>
      </c>
      <c r="K372">
        <v>211.70835465313499</v>
      </c>
      <c r="L372">
        <v>8548555</v>
      </c>
      <c r="M372">
        <v>60766188</v>
      </c>
      <c r="N372">
        <v>62164934</v>
      </c>
      <c r="O372">
        <v>24747</v>
      </c>
      <c r="P372">
        <v>12998</v>
      </c>
      <c r="Q372">
        <v>1.5937842677142999</v>
      </c>
      <c r="R372">
        <v>97.486114706697805</v>
      </c>
      <c r="S372">
        <v>459019114</v>
      </c>
      <c r="T372">
        <v>489.64102410613202</v>
      </c>
      <c r="U372">
        <v>21.242561361601201</v>
      </c>
      <c r="V372">
        <v>14.8589724437096</v>
      </c>
      <c r="W372">
        <v>7.0690168976135599</v>
      </c>
      <c r="X372">
        <v>8879.2641951486694</v>
      </c>
      <c r="Y372">
        <v>39.465008741309703</v>
      </c>
      <c r="Z372">
        <v>206.927100189806</v>
      </c>
      <c r="AA372">
        <v>19.787520742943698</v>
      </c>
    </row>
    <row r="373" spans="1:27" x14ac:dyDescent="0.35">
      <c r="A373" s="1">
        <v>43885</v>
      </c>
      <c r="B373" t="str">
        <f>_xlfn.XLOOKUP(Table1[[#This Row],[location]],Table8[Location],Table8[Continent])</f>
        <v>Europe</v>
      </c>
      <c r="C373" s="19" t="s">
        <v>35</v>
      </c>
      <c r="D373">
        <v>449395</v>
      </c>
      <c r="E373">
        <v>4009</v>
      </c>
      <c r="F373">
        <v>295901</v>
      </c>
      <c r="G373">
        <v>238</v>
      </c>
      <c r="H373">
        <v>60197331</v>
      </c>
      <c r="I373">
        <v>63238</v>
      </c>
      <c r="J373">
        <v>0.69327442740871803</v>
      </c>
      <c r="K373">
        <v>462.99576695992698</v>
      </c>
      <c r="L373">
        <v>59267770</v>
      </c>
      <c r="M373">
        <v>60197749</v>
      </c>
      <c r="N373">
        <v>55412492</v>
      </c>
      <c r="O373">
        <v>60800</v>
      </c>
      <c r="P373">
        <v>6136</v>
      </c>
      <c r="Q373">
        <v>1.92980103082021</v>
      </c>
      <c r="R373">
        <v>0.75041876662536</v>
      </c>
      <c r="S373">
        <v>1209410759</v>
      </c>
      <c r="T373">
        <v>268.15317197033102</v>
      </c>
      <c r="U373">
        <v>34.325647332275501</v>
      </c>
      <c r="V373">
        <v>11.170941943223401</v>
      </c>
      <c r="W373">
        <v>16.809343561588399</v>
      </c>
      <c r="X373">
        <v>6335.2418395588602</v>
      </c>
      <c r="Y373">
        <v>31.686702543439701</v>
      </c>
      <c r="Z373">
        <v>384.67623252296301</v>
      </c>
      <c r="AA373">
        <v>5.1160755030978899</v>
      </c>
    </row>
    <row r="374" spans="1:27" x14ac:dyDescent="0.35">
      <c r="A374" s="1">
        <v>44160</v>
      </c>
      <c r="B374" t="str">
        <f>_xlfn.XLOOKUP(Table1[[#This Row],[location]],Table8[Location],Table8[Continent])</f>
        <v>Europe</v>
      </c>
      <c r="C374" s="19" t="s">
        <v>37</v>
      </c>
      <c r="D374">
        <v>5143901</v>
      </c>
      <c r="E374">
        <v>3326</v>
      </c>
      <c r="F374">
        <v>78012</v>
      </c>
      <c r="G374">
        <v>531</v>
      </c>
      <c r="H374">
        <v>50024219</v>
      </c>
      <c r="I374">
        <v>84238</v>
      </c>
      <c r="J374">
        <v>0.62491626218607899</v>
      </c>
      <c r="K374">
        <v>108.895500006189</v>
      </c>
      <c r="L374">
        <v>39987258</v>
      </c>
      <c r="M374">
        <v>55593193</v>
      </c>
      <c r="N374">
        <v>44114649</v>
      </c>
      <c r="O374">
        <v>95326</v>
      </c>
      <c r="P374">
        <v>11195</v>
      </c>
      <c r="Q374">
        <v>2.4293544727330798</v>
      </c>
      <c r="R374">
        <v>93.338306197979605</v>
      </c>
      <c r="S374">
        <v>19941379</v>
      </c>
      <c r="T374">
        <v>209.498328887111</v>
      </c>
      <c r="U374">
        <v>47.867742742299697</v>
      </c>
      <c r="V374">
        <v>7.9163835971520298</v>
      </c>
      <c r="W374">
        <v>5.4593503059952502</v>
      </c>
      <c r="X374">
        <v>2714.4023993962701</v>
      </c>
      <c r="Y374">
        <v>1.65681032080498</v>
      </c>
      <c r="Z374">
        <v>420.41521952867203</v>
      </c>
      <c r="AA374">
        <v>17.898500200100301</v>
      </c>
    </row>
    <row r="375" spans="1:27" x14ac:dyDescent="0.35">
      <c r="A375" s="1">
        <v>44057</v>
      </c>
      <c r="B375" t="str">
        <f>_xlfn.XLOOKUP(Table1[[#This Row],[location]],Table8[Location],Table8[Continent])</f>
        <v>Asia</v>
      </c>
      <c r="C375" s="19" t="s">
        <v>30</v>
      </c>
      <c r="D375">
        <v>6754350</v>
      </c>
      <c r="E375">
        <v>8148</v>
      </c>
      <c r="F375">
        <v>368894</v>
      </c>
      <c r="G375">
        <v>699</v>
      </c>
      <c r="H375">
        <v>25475534</v>
      </c>
      <c r="I375">
        <v>42719</v>
      </c>
      <c r="J375">
        <v>1.47238918613314E-2</v>
      </c>
      <c r="K375">
        <v>346.68130758735498</v>
      </c>
      <c r="L375">
        <v>68455432</v>
      </c>
      <c r="M375">
        <v>60126810</v>
      </c>
      <c r="N375">
        <v>67703037</v>
      </c>
      <c r="O375">
        <v>1882</v>
      </c>
      <c r="P375">
        <v>6606</v>
      </c>
      <c r="Q375">
        <v>1.6562334555331799</v>
      </c>
      <c r="R375">
        <v>95.507922249996398</v>
      </c>
      <c r="S375">
        <v>701134868</v>
      </c>
      <c r="T375">
        <v>10.5888104622308</v>
      </c>
      <c r="U375">
        <v>20.346922660781001</v>
      </c>
      <c r="V375">
        <v>11.8219650484256</v>
      </c>
      <c r="W375">
        <v>16.818508478193898</v>
      </c>
      <c r="X375">
        <v>9037.0613402069594</v>
      </c>
      <c r="Y375">
        <v>48.434435203482501</v>
      </c>
      <c r="Z375">
        <v>463.01248028202701</v>
      </c>
      <c r="AA375">
        <v>11.3631484182192</v>
      </c>
    </row>
    <row r="376" spans="1:27" x14ac:dyDescent="0.35">
      <c r="A376" s="1">
        <v>44177</v>
      </c>
      <c r="B376" t="str">
        <f>_xlfn.XLOOKUP(Table1[[#This Row],[location]],Table8[Location],Table8[Continent])</f>
        <v>South America</v>
      </c>
      <c r="C376" s="19" t="s">
        <v>36</v>
      </c>
      <c r="D376">
        <v>1260386</v>
      </c>
      <c r="E376">
        <v>2217</v>
      </c>
      <c r="F376">
        <v>389187</v>
      </c>
      <c r="G376">
        <v>81</v>
      </c>
      <c r="H376">
        <v>37459301</v>
      </c>
      <c r="I376">
        <v>91786</v>
      </c>
      <c r="J376">
        <v>0.748054069088116</v>
      </c>
      <c r="K376">
        <v>353.64710287076701</v>
      </c>
      <c r="L376">
        <v>80315355</v>
      </c>
      <c r="M376">
        <v>33243619</v>
      </c>
      <c r="N376">
        <v>50379322</v>
      </c>
      <c r="O376">
        <v>38955</v>
      </c>
      <c r="P376">
        <v>18686</v>
      </c>
      <c r="Q376">
        <v>2.1799583740245199</v>
      </c>
      <c r="R376">
        <v>5.0958376768456004</v>
      </c>
      <c r="S376">
        <v>1362826900</v>
      </c>
      <c r="T376">
        <v>963.99519695903803</v>
      </c>
      <c r="U376">
        <v>30.948166015555401</v>
      </c>
      <c r="V376">
        <v>17.697881558534998</v>
      </c>
      <c r="W376">
        <v>12.931970345056</v>
      </c>
      <c r="X376">
        <v>66045.741760238001</v>
      </c>
      <c r="Y376">
        <v>9.0716518337663796</v>
      </c>
      <c r="Z376">
        <v>128.559683288927</v>
      </c>
      <c r="AA376">
        <v>9.5105419866905496</v>
      </c>
    </row>
    <row r="377" spans="1:27" x14ac:dyDescent="0.35">
      <c r="A377" s="1">
        <v>44027</v>
      </c>
      <c r="B377" t="str">
        <f>_xlfn.XLOOKUP(Table1[[#This Row],[location]],Table8[Location],Table8[Continent])</f>
        <v>South America</v>
      </c>
      <c r="C377" s="19" t="s">
        <v>36</v>
      </c>
      <c r="D377">
        <v>3054390</v>
      </c>
      <c r="E377">
        <v>4967</v>
      </c>
      <c r="F377">
        <v>463463</v>
      </c>
      <c r="G377">
        <v>362</v>
      </c>
      <c r="H377">
        <v>79774767</v>
      </c>
      <c r="I377">
        <v>41751</v>
      </c>
      <c r="J377">
        <v>9.1535117482805697E-2</v>
      </c>
      <c r="K377">
        <v>461.22484659181799</v>
      </c>
      <c r="L377">
        <v>20309315</v>
      </c>
      <c r="M377">
        <v>72393733</v>
      </c>
      <c r="N377">
        <v>14095186</v>
      </c>
      <c r="O377">
        <v>84195</v>
      </c>
      <c r="P377">
        <v>10666</v>
      </c>
      <c r="Q377">
        <v>2.38441975224411</v>
      </c>
      <c r="R377">
        <v>88.956985114566706</v>
      </c>
      <c r="S377">
        <v>1361917405</v>
      </c>
      <c r="T377">
        <v>446.51918463635099</v>
      </c>
      <c r="U377">
        <v>42.8268131633289</v>
      </c>
      <c r="V377">
        <v>19.809470103948701</v>
      </c>
      <c r="W377">
        <v>15.5862622525486</v>
      </c>
      <c r="X377">
        <v>7574.4933683278596</v>
      </c>
      <c r="Y377">
        <v>13.780978085404501</v>
      </c>
      <c r="Z377">
        <v>253.37424898416501</v>
      </c>
      <c r="AA377">
        <v>17.970099681145101</v>
      </c>
    </row>
    <row r="378" spans="1:27" x14ac:dyDescent="0.35">
      <c r="A378" s="1">
        <v>43942</v>
      </c>
      <c r="B378" t="str">
        <f>_xlfn.XLOOKUP(Table1[[#This Row],[location]],Table8[Location],Table8[Continent])</f>
        <v>Asia</v>
      </c>
      <c r="C378" s="19" t="s">
        <v>30</v>
      </c>
      <c r="D378">
        <v>7019431</v>
      </c>
      <c r="E378">
        <v>2369</v>
      </c>
      <c r="F378">
        <v>465231</v>
      </c>
      <c r="G378">
        <v>504</v>
      </c>
      <c r="H378">
        <v>52784624</v>
      </c>
      <c r="I378">
        <v>86978</v>
      </c>
      <c r="J378">
        <v>0.25975093610257499</v>
      </c>
      <c r="K378">
        <v>356.58213437866999</v>
      </c>
      <c r="L378">
        <v>17627302</v>
      </c>
      <c r="M378">
        <v>9909100</v>
      </c>
      <c r="N378">
        <v>59025527</v>
      </c>
      <c r="O378">
        <v>59965</v>
      </c>
      <c r="P378">
        <v>16135</v>
      </c>
      <c r="Q378">
        <v>1.6410753824975799</v>
      </c>
      <c r="R378">
        <v>47.077883963144203</v>
      </c>
      <c r="S378">
        <v>395878521</v>
      </c>
      <c r="T378">
        <v>22.939075328285199</v>
      </c>
      <c r="U378">
        <v>24.634835010014399</v>
      </c>
      <c r="V378">
        <v>8.2067934967998095</v>
      </c>
      <c r="W378">
        <v>13.9566203336699</v>
      </c>
      <c r="X378">
        <v>42231.569211183298</v>
      </c>
      <c r="Y378">
        <v>40.464701426066199</v>
      </c>
      <c r="Z378">
        <v>665.43427584841402</v>
      </c>
      <c r="AA378">
        <v>18.296438452666301</v>
      </c>
    </row>
    <row r="379" spans="1:27" x14ac:dyDescent="0.35">
      <c r="A379" s="1">
        <v>44541</v>
      </c>
      <c r="B379" t="str">
        <f>_xlfn.XLOOKUP(Table1[[#This Row],[location]],Table8[Location],Table8[Continent])</f>
        <v>North America</v>
      </c>
      <c r="C379" s="19" t="s">
        <v>34</v>
      </c>
      <c r="D379">
        <v>3379569</v>
      </c>
      <c r="E379">
        <v>3638</v>
      </c>
      <c r="F379">
        <v>424606</v>
      </c>
      <c r="G379">
        <v>201</v>
      </c>
      <c r="H379">
        <v>16019797</v>
      </c>
      <c r="I379">
        <v>17693</v>
      </c>
      <c r="J379">
        <v>0.55149029535133598</v>
      </c>
      <c r="K379">
        <v>292.23370902918703</v>
      </c>
      <c r="L379">
        <v>64767312</v>
      </c>
      <c r="M379">
        <v>14175939</v>
      </c>
      <c r="N379">
        <v>38630197</v>
      </c>
      <c r="O379">
        <v>88794</v>
      </c>
      <c r="P379">
        <v>10082</v>
      </c>
      <c r="Q379">
        <v>0.81830849216035295</v>
      </c>
      <c r="R379">
        <v>76.615073645386602</v>
      </c>
      <c r="S379">
        <v>157530946</v>
      </c>
      <c r="T379">
        <v>18.849191792367598</v>
      </c>
      <c r="U379">
        <v>22.326770075796201</v>
      </c>
      <c r="V379">
        <v>18.285448177762301</v>
      </c>
      <c r="W379">
        <v>10.0888228614238</v>
      </c>
      <c r="X379">
        <v>64546.680835206003</v>
      </c>
      <c r="Y379">
        <v>9.4919932043729904</v>
      </c>
      <c r="Z379">
        <v>667.42325819884798</v>
      </c>
      <c r="AA379">
        <v>6.1804783915328096</v>
      </c>
    </row>
    <row r="380" spans="1:27" x14ac:dyDescent="0.35">
      <c r="A380" s="1">
        <v>43855</v>
      </c>
      <c r="B380" t="str">
        <f>_xlfn.XLOOKUP(Table1[[#This Row],[location]],Table8[Location],Table8[Continent])</f>
        <v>Europe</v>
      </c>
      <c r="C380" s="19" t="s">
        <v>40</v>
      </c>
      <c r="D380">
        <v>2900603</v>
      </c>
      <c r="E380">
        <v>9135</v>
      </c>
      <c r="F380">
        <v>56116</v>
      </c>
      <c r="G380">
        <v>919</v>
      </c>
      <c r="H380">
        <v>10741829</v>
      </c>
      <c r="I380">
        <v>89541</v>
      </c>
      <c r="J380">
        <v>0.45173258487604101</v>
      </c>
      <c r="K380">
        <v>451.26126950814597</v>
      </c>
      <c r="L380">
        <v>67787658</v>
      </c>
      <c r="M380">
        <v>62986197</v>
      </c>
      <c r="N380">
        <v>67312129</v>
      </c>
      <c r="O380">
        <v>89422</v>
      </c>
      <c r="P380">
        <v>8498</v>
      </c>
      <c r="Q380">
        <v>0.811126786280428</v>
      </c>
      <c r="R380">
        <v>7.9255531134947397</v>
      </c>
      <c r="S380">
        <v>682939923</v>
      </c>
      <c r="T380">
        <v>295.46904286568298</v>
      </c>
      <c r="U380">
        <v>38.923356117879102</v>
      </c>
      <c r="V380">
        <v>8.5855901930302405</v>
      </c>
      <c r="W380">
        <v>7.9636149312477098</v>
      </c>
      <c r="X380">
        <v>44319.589713555797</v>
      </c>
      <c r="Y380">
        <v>20.054389185363998</v>
      </c>
      <c r="Z380">
        <v>331.00472622804199</v>
      </c>
      <c r="AA380">
        <v>7.8090731594820699</v>
      </c>
    </row>
    <row r="381" spans="1:27" x14ac:dyDescent="0.35">
      <c r="A381" s="1">
        <v>43931</v>
      </c>
      <c r="B381" t="str">
        <f>_xlfn.XLOOKUP(Table1[[#This Row],[location]],Table8[Location],Table8[Continent])</f>
        <v>Europe</v>
      </c>
      <c r="C381" s="19" t="s">
        <v>37</v>
      </c>
      <c r="D381">
        <v>8611474</v>
      </c>
      <c r="E381">
        <v>5722</v>
      </c>
      <c r="F381">
        <v>144233</v>
      </c>
      <c r="G381">
        <v>503</v>
      </c>
      <c r="H381">
        <v>55012666</v>
      </c>
      <c r="I381">
        <v>37697</v>
      </c>
      <c r="J381">
        <v>1.57743897714459E-2</v>
      </c>
      <c r="K381">
        <v>414.56601482419899</v>
      </c>
      <c r="L381">
        <v>79686422</v>
      </c>
      <c r="M381">
        <v>61925159</v>
      </c>
      <c r="N381">
        <v>35896949</v>
      </c>
      <c r="O381">
        <v>41560</v>
      </c>
      <c r="P381">
        <v>7769</v>
      </c>
      <c r="Q381">
        <v>0.730634348335919</v>
      </c>
      <c r="R381">
        <v>95.520559411807994</v>
      </c>
      <c r="S381">
        <v>1321739939</v>
      </c>
      <c r="T381">
        <v>23.798301923017199</v>
      </c>
      <c r="U381">
        <v>20.298527271485199</v>
      </c>
      <c r="V381">
        <v>9.4363868697996693</v>
      </c>
      <c r="W381">
        <v>14.4363960360444</v>
      </c>
      <c r="X381">
        <v>3259.4570621109801</v>
      </c>
      <c r="Y381">
        <v>43.2495609076649</v>
      </c>
      <c r="Z381">
        <v>422.82205300606603</v>
      </c>
      <c r="AA381">
        <v>17.186560591486</v>
      </c>
    </row>
    <row r="382" spans="1:27" x14ac:dyDescent="0.35">
      <c r="A382" s="1">
        <v>44655</v>
      </c>
      <c r="B382" t="str">
        <f>_xlfn.XLOOKUP(Table1[[#This Row],[location]],Table8[Location],Table8[Continent])</f>
        <v>Europe</v>
      </c>
      <c r="C382" s="19" t="s">
        <v>33</v>
      </c>
      <c r="D382">
        <v>9523856</v>
      </c>
      <c r="E382">
        <v>4444</v>
      </c>
      <c r="F382">
        <v>32152</v>
      </c>
      <c r="G382">
        <v>643</v>
      </c>
      <c r="H382">
        <v>69890460</v>
      </c>
      <c r="I382">
        <v>94524</v>
      </c>
      <c r="J382">
        <v>0.82398505845171199</v>
      </c>
      <c r="K382">
        <v>358.388227417113</v>
      </c>
      <c r="L382">
        <v>22079729</v>
      </c>
      <c r="M382">
        <v>12838884</v>
      </c>
      <c r="N382">
        <v>13063014</v>
      </c>
      <c r="O382">
        <v>31343</v>
      </c>
      <c r="P382">
        <v>14986</v>
      </c>
      <c r="Q382">
        <v>1.4526463605498801</v>
      </c>
      <c r="R382">
        <v>60.754847505406403</v>
      </c>
      <c r="S382">
        <v>207725735</v>
      </c>
      <c r="T382">
        <v>380.769471481962</v>
      </c>
      <c r="U382">
        <v>44.053114735091398</v>
      </c>
      <c r="V382">
        <v>15.626344805600301</v>
      </c>
      <c r="W382">
        <v>16.7175189906832</v>
      </c>
      <c r="X382">
        <v>42152.552697901403</v>
      </c>
      <c r="Y382">
        <v>31.863613810083599</v>
      </c>
      <c r="Z382">
        <v>228.41704941072999</v>
      </c>
      <c r="AA382">
        <v>10.325666074496899</v>
      </c>
    </row>
    <row r="383" spans="1:27" x14ac:dyDescent="0.35">
      <c r="A383" s="1">
        <v>44587</v>
      </c>
      <c r="B383" t="str">
        <f>_xlfn.XLOOKUP(Table1[[#This Row],[location]],Table8[Location],Table8[Continent])</f>
        <v>Europe</v>
      </c>
      <c r="C383" s="19" t="s">
        <v>33</v>
      </c>
      <c r="D383">
        <v>1646711</v>
      </c>
      <c r="E383">
        <v>7618</v>
      </c>
      <c r="F383">
        <v>473387</v>
      </c>
      <c r="G383">
        <v>36</v>
      </c>
      <c r="H383">
        <v>4041015</v>
      </c>
      <c r="I383">
        <v>97869</v>
      </c>
      <c r="J383">
        <v>0.87880095808592595</v>
      </c>
      <c r="K383">
        <v>16.289191196087199</v>
      </c>
      <c r="L383">
        <v>80264981</v>
      </c>
      <c r="M383">
        <v>48207681</v>
      </c>
      <c r="N383">
        <v>21079409</v>
      </c>
      <c r="O383">
        <v>83943</v>
      </c>
      <c r="P383">
        <v>1427</v>
      </c>
      <c r="Q383">
        <v>1.4602831565454999</v>
      </c>
      <c r="R383">
        <v>89.869430331954305</v>
      </c>
      <c r="S383">
        <v>1169271637</v>
      </c>
      <c r="T383">
        <v>72.309116424558297</v>
      </c>
      <c r="U383">
        <v>22.005582606982902</v>
      </c>
      <c r="V383">
        <v>10.7840460395214</v>
      </c>
      <c r="W383">
        <v>3.7604548147516401</v>
      </c>
      <c r="X383">
        <v>63311.506171999703</v>
      </c>
      <c r="Y383">
        <v>15.1040299743172</v>
      </c>
      <c r="Z383">
        <v>675.49792329530703</v>
      </c>
      <c r="AA383">
        <v>6.4725451919133103</v>
      </c>
    </row>
    <row r="384" spans="1:27" x14ac:dyDescent="0.35">
      <c r="A384" s="1">
        <v>44082</v>
      </c>
      <c r="B384" t="str">
        <f>_xlfn.XLOOKUP(Table1[[#This Row],[location]],Table8[Location],Table8[Continent])</f>
        <v>Asia</v>
      </c>
      <c r="C384" s="19" t="s">
        <v>39</v>
      </c>
      <c r="D384">
        <v>5587774</v>
      </c>
      <c r="E384">
        <v>3947</v>
      </c>
      <c r="F384">
        <v>106379</v>
      </c>
      <c r="G384">
        <v>643</v>
      </c>
      <c r="H384">
        <v>71980671</v>
      </c>
      <c r="I384">
        <v>29992</v>
      </c>
      <c r="J384">
        <v>0.68187294349676597</v>
      </c>
      <c r="K384">
        <v>186.76020912018001</v>
      </c>
      <c r="L384">
        <v>84752316</v>
      </c>
      <c r="M384">
        <v>1546376</v>
      </c>
      <c r="N384">
        <v>2130047</v>
      </c>
      <c r="O384">
        <v>3950</v>
      </c>
      <c r="P384">
        <v>3102</v>
      </c>
      <c r="Q384">
        <v>1.7347423767423999</v>
      </c>
      <c r="R384">
        <v>67.296309420994703</v>
      </c>
      <c r="S384">
        <v>403664513</v>
      </c>
      <c r="T384">
        <v>48.859075238806597</v>
      </c>
      <c r="U384">
        <v>35.730627782610803</v>
      </c>
      <c r="V384">
        <v>18.2319088247297</v>
      </c>
      <c r="W384">
        <v>9.4584518733051208</v>
      </c>
      <c r="X384">
        <v>23256.573420528701</v>
      </c>
      <c r="Y384">
        <v>32.202486076288899</v>
      </c>
      <c r="Z384">
        <v>769.67860515180701</v>
      </c>
      <c r="AA384">
        <v>19.281342557740398</v>
      </c>
    </row>
    <row r="385" spans="1:27" x14ac:dyDescent="0.35">
      <c r="A385" s="1">
        <v>44795</v>
      </c>
      <c r="B385" t="str">
        <f>_xlfn.XLOOKUP(Table1[[#This Row],[location]],Table8[Location],Table8[Continent])</f>
        <v>Europe</v>
      </c>
      <c r="C385" s="19" t="s">
        <v>37</v>
      </c>
      <c r="D385">
        <v>6319707</v>
      </c>
      <c r="E385">
        <v>1676</v>
      </c>
      <c r="F385">
        <v>226905</v>
      </c>
      <c r="G385">
        <v>588</v>
      </c>
      <c r="H385">
        <v>87964491</v>
      </c>
      <c r="I385">
        <v>63825</v>
      </c>
      <c r="J385">
        <v>0.54106785865682205</v>
      </c>
      <c r="K385">
        <v>315.94483610092698</v>
      </c>
      <c r="L385">
        <v>45790873</v>
      </c>
      <c r="M385">
        <v>30543251</v>
      </c>
      <c r="N385">
        <v>29205862</v>
      </c>
      <c r="O385">
        <v>3889</v>
      </c>
      <c r="P385">
        <v>17839</v>
      </c>
      <c r="Q385">
        <v>1.46574562824149</v>
      </c>
      <c r="R385">
        <v>53.6810294056408</v>
      </c>
      <c r="S385">
        <v>967028665</v>
      </c>
      <c r="T385">
        <v>672.68758013380398</v>
      </c>
      <c r="U385">
        <v>42.203831306831802</v>
      </c>
      <c r="V385">
        <v>24.115532484830702</v>
      </c>
      <c r="W385">
        <v>8.9624063310576698</v>
      </c>
      <c r="X385">
        <v>22640.327140388199</v>
      </c>
      <c r="Y385">
        <v>40.631223776874997</v>
      </c>
      <c r="Z385">
        <v>303.94700217955301</v>
      </c>
      <c r="AA385">
        <v>5.1237235785125499</v>
      </c>
    </row>
    <row r="386" spans="1:27" x14ac:dyDescent="0.35">
      <c r="A386" s="1">
        <v>43919</v>
      </c>
      <c r="B386" t="str">
        <f>_xlfn.XLOOKUP(Table1[[#This Row],[location]],Table8[Location],Table8[Continent])</f>
        <v>Asia</v>
      </c>
      <c r="C386" s="19" t="s">
        <v>39</v>
      </c>
      <c r="D386">
        <v>7967801</v>
      </c>
      <c r="E386">
        <v>1196</v>
      </c>
      <c r="F386">
        <v>20836</v>
      </c>
      <c r="G386">
        <v>600</v>
      </c>
      <c r="H386">
        <v>74066902</v>
      </c>
      <c r="I386">
        <v>9522</v>
      </c>
      <c r="J386">
        <v>0.96073783889947095</v>
      </c>
      <c r="K386">
        <v>261.125262178382</v>
      </c>
      <c r="L386">
        <v>68143880</v>
      </c>
      <c r="M386">
        <v>38343283</v>
      </c>
      <c r="N386">
        <v>59518608</v>
      </c>
      <c r="O386">
        <v>30410</v>
      </c>
      <c r="P386">
        <v>1346</v>
      </c>
      <c r="Q386">
        <v>2.4461100309680499</v>
      </c>
      <c r="R386">
        <v>17.249568432643201</v>
      </c>
      <c r="S386">
        <v>657250372</v>
      </c>
      <c r="T386">
        <v>907.77287654845497</v>
      </c>
      <c r="U386">
        <v>27.260329662394302</v>
      </c>
      <c r="V386">
        <v>7.9778440267478796</v>
      </c>
      <c r="W386">
        <v>12.5110042877936</v>
      </c>
      <c r="X386">
        <v>18171.5876203556</v>
      </c>
      <c r="Y386">
        <v>20.194464129892701</v>
      </c>
      <c r="Z386">
        <v>647.35654900873203</v>
      </c>
      <c r="AA386">
        <v>12.596407008756501</v>
      </c>
    </row>
    <row r="387" spans="1:27" x14ac:dyDescent="0.35">
      <c r="A387" s="1">
        <v>44697</v>
      </c>
      <c r="B387" t="str">
        <f>_xlfn.XLOOKUP(Table1[[#This Row],[location]],Table8[Location],Table8[Continent])</f>
        <v>Asia</v>
      </c>
      <c r="C387" s="19" t="s">
        <v>28</v>
      </c>
      <c r="D387">
        <v>1423286</v>
      </c>
      <c r="E387">
        <v>2787</v>
      </c>
      <c r="F387">
        <v>221439</v>
      </c>
      <c r="G387">
        <v>972</v>
      </c>
      <c r="H387">
        <v>89643237</v>
      </c>
      <c r="I387">
        <v>45406</v>
      </c>
      <c r="J387">
        <v>0.119956207748191</v>
      </c>
      <c r="K387">
        <v>159.659163248921</v>
      </c>
      <c r="L387">
        <v>2811114</v>
      </c>
      <c r="M387">
        <v>24394282</v>
      </c>
      <c r="N387">
        <v>42104755</v>
      </c>
      <c r="O387">
        <v>94504</v>
      </c>
      <c r="P387">
        <v>8820</v>
      </c>
      <c r="Q387">
        <v>1.0826216411978999</v>
      </c>
      <c r="R387">
        <v>17.795413020880002</v>
      </c>
      <c r="S387">
        <v>1353370958</v>
      </c>
      <c r="T387">
        <v>415.29271746925599</v>
      </c>
      <c r="U387">
        <v>23.106204857682101</v>
      </c>
      <c r="V387">
        <v>16.410216646188299</v>
      </c>
      <c r="W387">
        <v>4.9367259585925902</v>
      </c>
      <c r="X387">
        <v>35882.576499293296</v>
      </c>
      <c r="Y387">
        <v>28.583734223807301</v>
      </c>
      <c r="Z387">
        <v>346.67239536108502</v>
      </c>
      <c r="AA387">
        <v>9.1304119838782292</v>
      </c>
    </row>
    <row r="388" spans="1:27" x14ac:dyDescent="0.35">
      <c r="A388" s="1">
        <v>44329</v>
      </c>
      <c r="B388" t="str">
        <f>_xlfn.XLOOKUP(Table1[[#This Row],[location]],Table8[Location],Table8[Continent])</f>
        <v>North America</v>
      </c>
      <c r="C388" s="19" t="s">
        <v>34</v>
      </c>
      <c r="D388">
        <v>3695961</v>
      </c>
      <c r="E388">
        <v>7432</v>
      </c>
      <c r="F388">
        <v>459759</v>
      </c>
      <c r="G388">
        <v>401</v>
      </c>
      <c r="H388">
        <v>96271916</v>
      </c>
      <c r="I388">
        <v>12121</v>
      </c>
      <c r="J388">
        <v>0.73791005366498896</v>
      </c>
      <c r="K388">
        <v>72.211957754888203</v>
      </c>
      <c r="L388">
        <v>9314502</v>
      </c>
      <c r="M388">
        <v>45243110</v>
      </c>
      <c r="N388">
        <v>26798732</v>
      </c>
      <c r="O388">
        <v>18976</v>
      </c>
      <c r="P388">
        <v>17598</v>
      </c>
      <c r="Q388">
        <v>2.2476332510893</v>
      </c>
      <c r="R388">
        <v>47.257029195302898</v>
      </c>
      <c r="S388">
        <v>1182065714</v>
      </c>
      <c r="T388">
        <v>838.40272597317301</v>
      </c>
      <c r="U388">
        <v>25.268682992556599</v>
      </c>
      <c r="V388">
        <v>23.465983653463802</v>
      </c>
      <c r="W388">
        <v>18.868129972367701</v>
      </c>
      <c r="X388">
        <v>17418.0563815448</v>
      </c>
      <c r="Y388">
        <v>49.396384242602998</v>
      </c>
      <c r="Z388">
        <v>101.84374510212</v>
      </c>
      <c r="AA388">
        <v>9.5747294471793793</v>
      </c>
    </row>
    <row r="389" spans="1:27" x14ac:dyDescent="0.35">
      <c r="A389" s="1">
        <v>44349</v>
      </c>
      <c r="B389" t="str">
        <f>_xlfn.XLOOKUP(Table1[[#This Row],[location]],Table8[Location],Table8[Continent])</f>
        <v>South America</v>
      </c>
      <c r="C389" s="19" t="s">
        <v>36</v>
      </c>
      <c r="D389">
        <v>8217316</v>
      </c>
      <c r="E389">
        <v>9653</v>
      </c>
      <c r="F389">
        <v>186720</v>
      </c>
      <c r="G389">
        <v>764</v>
      </c>
      <c r="H389">
        <v>93741429</v>
      </c>
      <c r="I389">
        <v>14219</v>
      </c>
      <c r="J389">
        <v>0.12836061289519701</v>
      </c>
      <c r="K389">
        <v>276.49829134445997</v>
      </c>
      <c r="L389">
        <v>87417888</v>
      </c>
      <c r="M389">
        <v>50659109</v>
      </c>
      <c r="N389">
        <v>27421771</v>
      </c>
      <c r="O389">
        <v>23016</v>
      </c>
      <c r="P389">
        <v>1961</v>
      </c>
      <c r="Q389">
        <v>0.70066085523438904</v>
      </c>
      <c r="R389">
        <v>87.0442215641377</v>
      </c>
      <c r="S389">
        <v>1213517393</v>
      </c>
      <c r="T389">
        <v>38.972806524389597</v>
      </c>
      <c r="U389">
        <v>45.640507158050198</v>
      </c>
      <c r="V389">
        <v>8.53057953303224</v>
      </c>
      <c r="W389">
        <v>12.3246745633749</v>
      </c>
      <c r="X389">
        <v>50941.425226533</v>
      </c>
      <c r="Y389">
        <v>48.228142152699803</v>
      </c>
      <c r="Z389">
        <v>519.80940861371801</v>
      </c>
      <c r="AA389">
        <v>3.01377526304285</v>
      </c>
    </row>
    <row r="390" spans="1:27" x14ac:dyDescent="0.35">
      <c r="A390" s="1">
        <v>44245</v>
      </c>
      <c r="B390" t="str">
        <f>_xlfn.XLOOKUP(Table1[[#This Row],[location]],Table8[Location],Table8[Continent])</f>
        <v>North America</v>
      </c>
      <c r="C390" s="19" t="s">
        <v>32</v>
      </c>
      <c r="D390">
        <v>3177945</v>
      </c>
      <c r="E390">
        <v>7927</v>
      </c>
      <c r="F390">
        <v>157403</v>
      </c>
      <c r="G390">
        <v>855</v>
      </c>
      <c r="H390">
        <v>7357148</v>
      </c>
      <c r="I390">
        <v>1617</v>
      </c>
      <c r="J390">
        <v>0.381844798923415</v>
      </c>
      <c r="K390">
        <v>142.958787931106</v>
      </c>
      <c r="L390">
        <v>80972183</v>
      </c>
      <c r="M390">
        <v>10830883</v>
      </c>
      <c r="N390">
        <v>49055901</v>
      </c>
      <c r="O390">
        <v>74747</v>
      </c>
      <c r="P390">
        <v>19379</v>
      </c>
      <c r="Q390">
        <v>1.70383535607346</v>
      </c>
      <c r="R390">
        <v>11.521867788185601</v>
      </c>
      <c r="S390">
        <v>613861656</v>
      </c>
      <c r="T390">
        <v>779.91315541048004</v>
      </c>
      <c r="U390">
        <v>41.1734087495607</v>
      </c>
      <c r="V390">
        <v>12.3370180676971</v>
      </c>
      <c r="W390">
        <v>18.703797672824201</v>
      </c>
      <c r="X390">
        <v>45495.460571953197</v>
      </c>
      <c r="Y390">
        <v>25.451865596863801</v>
      </c>
      <c r="Z390">
        <v>387.27905738648002</v>
      </c>
      <c r="AA390">
        <v>5.88562780223298</v>
      </c>
    </row>
    <row r="391" spans="1:27" x14ac:dyDescent="0.35">
      <c r="A391" s="1">
        <v>44058</v>
      </c>
      <c r="B391" t="str">
        <f>_xlfn.XLOOKUP(Table1[[#This Row],[location]],Table8[Location],Table8[Continent])</f>
        <v>Europe</v>
      </c>
      <c r="C391" s="19" t="s">
        <v>37</v>
      </c>
      <c r="D391">
        <v>7348340</v>
      </c>
      <c r="E391">
        <v>3318</v>
      </c>
      <c r="F391">
        <v>499208</v>
      </c>
      <c r="G391">
        <v>705</v>
      </c>
      <c r="H391">
        <v>16305297</v>
      </c>
      <c r="I391">
        <v>43016</v>
      </c>
      <c r="J391">
        <v>0.58548450917097805</v>
      </c>
      <c r="K391">
        <v>116.500244904498</v>
      </c>
      <c r="L391">
        <v>76125272</v>
      </c>
      <c r="M391">
        <v>5626085</v>
      </c>
      <c r="N391">
        <v>61435988</v>
      </c>
      <c r="O391">
        <v>22742</v>
      </c>
      <c r="P391">
        <v>4612</v>
      </c>
      <c r="Q391">
        <v>1.7966504347190599</v>
      </c>
      <c r="R391">
        <v>99.838514962574294</v>
      </c>
      <c r="S391">
        <v>364332197</v>
      </c>
      <c r="T391">
        <v>72.171992399662003</v>
      </c>
      <c r="U391">
        <v>25.942941476452901</v>
      </c>
      <c r="V391">
        <v>7.4723366997957399</v>
      </c>
      <c r="W391">
        <v>16.887995698847998</v>
      </c>
      <c r="X391">
        <v>28653.379460501699</v>
      </c>
      <c r="Y391">
        <v>4.8070628255399797</v>
      </c>
      <c r="Z391">
        <v>630.90451854661103</v>
      </c>
      <c r="AA391">
        <v>4.1729447649489799</v>
      </c>
    </row>
    <row r="392" spans="1:27" x14ac:dyDescent="0.35">
      <c r="A392" s="1">
        <v>44312</v>
      </c>
      <c r="B392" t="str">
        <f>_xlfn.XLOOKUP(Table1[[#This Row],[location]],Table8[Location],Table8[Continent])</f>
        <v>Europe</v>
      </c>
      <c r="C392" s="19" t="s">
        <v>37</v>
      </c>
      <c r="D392">
        <v>183062</v>
      </c>
      <c r="E392">
        <v>8858</v>
      </c>
      <c r="F392">
        <v>141835</v>
      </c>
      <c r="G392">
        <v>175</v>
      </c>
      <c r="H392">
        <v>19579545</v>
      </c>
      <c r="I392">
        <v>50672</v>
      </c>
      <c r="J392">
        <v>0.73708769050435197</v>
      </c>
      <c r="K392">
        <v>199.47911352746601</v>
      </c>
      <c r="L392">
        <v>84581982</v>
      </c>
      <c r="M392">
        <v>253154</v>
      </c>
      <c r="N392">
        <v>3809601</v>
      </c>
      <c r="O392">
        <v>23553</v>
      </c>
      <c r="P392">
        <v>9739</v>
      </c>
      <c r="Q392">
        <v>2.0444602531528999</v>
      </c>
      <c r="R392">
        <v>87.591225650149894</v>
      </c>
      <c r="S392">
        <v>528100903</v>
      </c>
      <c r="T392">
        <v>840.05502896537803</v>
      </c>
      <c r="U392">
        <v>41.483623913929797</v>
      </c>
      <c r="V392">
        <v>17.840754366278901</v>
      </c>
      <c r="W392">
        <v>6.2578606593580801</v>
      </c>
      <c r="X392">
        <v>50856.298987804701</v>
      </c>
      <c r="Y392">
        <v>35.034104440675101</v>
      </c>
      <c r="Z392">
        <v>624.13485609642203</v>
      </c>
      <c r="AA392">
        <v>15.2428725296433</v>
      </c>
    </row>
    <row r="393" spans="1:27" x14ac:dyDescent="0.35">
      <c r="A393" s="1">
        <v>44924</v>
      </c>
      <c r="B393" t="str">
        <f>_xlfn.XLOOKUP(Table1[[#This Row],[location]],Table8[Location],Table8[Continent])</f>
        <v>North America</v>
      </c>
      <c r="C393" s="19" t="s">
        <v>32</v>
      </c>
      <c r="D393">
        <v>2841992</v>
      </c>
      <c r="E393">
        <v>6689</v>
      </c>
      <c r="F393">
        <v>331588</v>
      </c>
      <c r="G393">
        <v>544</v>
      </c>
      <c r="H393">
        <v>14371051</v>
      </c>
      <c r="I393">
        <v>24276</v>
      </c>
      <c r="J393">
        <v>3.71610027198399E-3</v>
      </c>
      <c r="K393">
        <v>392.745716607134</v>
      </c>
      <c r="L393">
        <v>8304860</v>
      </c>
      <c r="M393">
        <v>5111478</v>
      </c>
      <c r="N393">
        <v>9310491</v>
      </c>
      <c r="O393">
        <v>63338</v>
      </c>
      <c r="P393">
        <v>5690</v>
      </c>
      <c r="Q393">
        <v>1.5060444258904</v>
      </c>
      <c r="R393">
        <v>39.255877066465303</v>
      </c>
      <c r="S393">
        <v>1219527875</v>
      </c>
      <c r="T393">
        <v>883.54268142334297</v>
      </c>
      <c r="U393">
        <v>41.258545106260598</v>
      </c>
      <c r="V393">
        <v>18.382858553894</v>
      </c>
      <c r="W393">
        <v>5.2497632089802702</v>
      </c>
      <c r="X393">
        <v>7796.2451443403597</v>
      </c>
      <c r="Y393">
        <v>13.431039354009901</v>
      </c>
      <c r="Z393">
        <v>762.22187088574901</v>
      </c>
      <c r="AA393">
        <v>14.257143581164801</v>
      </c>
    </row>
    <row r="394" spans="1:27" x14ac:dyDescent="0.35">
      <c r="A394" s="1">
        <v>44180</v>
      </c>
      <c r="B394" t="str">
        <f>_xlfn.XLOOKUP(Table1[[#This Row],[location]],Table8[Location],Table8[Continent])</f>
        <v>North America</v>
      </c>
      <c r="C394" s="19" t="s">
        <v>34</v>
      </c>
      <c r="D394">
        <v>4294539</v>
      </c>
      <c r="E394">
        <v>2176</v>
      </c>
      <c r="F394">
        <v>93109</v>
      </c>
      <c r="G394">
        <v>569</v>
      </c>
      <c r="H394">
        <v>14886447</v>
      </c>
      <c r="I394">
        <v>99887</v>
      </c>
      <c r="J394">
        <v>0.260597886371776</v>
      </c>
      <c r="K394">
        <v>243.926751183156</v>
      </c>
      <c r="L394">
        <v>13679684</v>
      </c>
      <c r="M394">
        <v>76531973</v>
      </c>
      <c r="N394">
        <v>16883587</v>
      </c>
      <c r="O394">
        <v>29332</v>
      </c>
      <c r="P394">
        <v>15168</v>
      </c>
      <c r="Q394">
        <v>0.89445257405060496</v>
      </c>
      <c r="R394">
        <v>25.311833075776502</v>
      </c>
      <c r="S394">
        <v>1176384121</v>
      </c>
      <c r="T394">
        <v>788.114103958491</v>
      </c>
      <c r="U394">
        <v>49.9317529431788</v>
      </c>
      <c r="V394">
        <v>18.2836463887127</v>
      </c>
      <c r="W394">
        <v>17.641254080015699</v>
      </c>
      <c r="X394">
        <v>52717.459833502799</v>
      </c>
      <c r="Y394">
        <v>33.473746407109601</v>
      </c>
      <c r="Z394">
        <v>406.47330623654301</v>
      </c>
      <c r="AA394">
        <v>16.0879749746688</v>
      </c>
    </row>
    <row r="395" spans="1:27" x14ac:dyDescent="0.35">
      <c r="A395" s="1">
        <v>44818</v>
      </c>
      <c r="B395" t="str">
        <f>_xlfn.XLOOKUP(Table1[[#This Row],[location]],Table8[Location],Table8[Continent])</f>
        <v>South America</v>
      </c>
      <c r="C395" s="19" t="s">
        <v>36</v>
      </c>
      <c r="D395">
        <v>6095929</v>
      </c>
      <c r="E395">
        <v>3743</v>
      </c>
      <c r="F395">
        <v>150259</v>
      </c>
      <c r="G395">
        <v>466</v>
      </c>
      <c r="H395">
        <v>59013055</v>
      </c>
      <c r="I395">
        <v>72240</v>
      </c>
      <c r="J395">
        <v>0.53820039140982001</v>
      </c>
      <c r="K395">
        <v>108.24610524933399</v>
      </c>
      <c r="L395">
        <v>74255653</v>
      </c>
      <c r="M395">
        <v>72545410</v>
      </c>
      <c r="N395">
        <v>59911209</v>
      </c>
      <c r="O395">
        <v>78625</v>
      </c>
      <c r="P395">
        <v>13107</v>
      </c>
      <c r="Q395">
        <v>1.23799522512688</v>
      </c>
      <c r="R395">
        <v>92.199609516565403</v>
      </c>
      <c r="S395">
        <v>447317679</v>
      </c>
      <c r="T395">
        <v>822.541534167176</v>
      </c>
      <c r="U395">
        <v>31.746680705777301</v>
      </c>
      <c r="V395">
        <v>15.842540967266901</v>
      </c>
      <c r="W395">
        <v>12.113703783931699</v>
      </c>
      <c r="X395">
        <v>42600.664529275396</v>
      </c>
      <c r="Y395">
        <v>17.587779910909799</v>
      </c>
      <c r="Z395">
        <v>437.75833248549498</v>
      </c>
      <c r="AA395">
        <v>14.2859947161379</v>
      </c>
    </row>
    <row r="396" spans="1:27" x14ac:dyDescent="0.35">
      <c r="A396" s="1">
        <v>43962</v>
      </c>
      <c r="B396" t="str">
        <f>_xlfn.XLOOKUP(Table1[[#This Row],[location]],Table8[Location],Table8[Continent])</f>
        <v>North America</v>
      </c>
      <c r="C396" s="19" t="s">
        <v>32</v>
      </c>
      <c r="D396">
        <v>4944505</v>
      </c>
      <c r="E396">
        <v>8792</v>
      </c>
      <c r="F396">
        <v>143029</v>
      </c>
      <c r="G396">
        <v>200</v>
      </c>
      <c r="H396">
        <v>75687346</v>
      </c>
      <c r="I396">
        <v>55735</v>
      </c>
      <c r="J396">
        <v>0.53287367916150696</v>
      </c>
      <c r="K396">
        <v>58.4515711400241</v>
      </c>
      <c r="L396">
        <v>70673644</v>
      </c>
      <c r="M396">
        <v>42681920</v>
      </c>
      <c r="N396">
        <v>17333226</v>
      </c>
      <c r="O396">
        <v>4436</v>
      </c>
      <c r="P396">
        <v>19242</v>
      </c>
      <c r="Q396">
        <v>1.0443230329912501</v>
      </c>
      <c r="R396">
        <v>12.321161923663499</v>
      </c>
      <c r="S396">
        <v>1081180554</v>
      </c>
      <c r="T396">
        <v>565.869720668995</v>
      </c>
      <c r="U396">
        <v>45.945604824283102</v>
      </c>
      <c r="V396">
        <v>19.9252173559554</v>
      </c>
      <c r="W396">
        <v>3.3356267142642699</v>
      </c>
      <c r="X396">
        <v>44475.718422377999</v>
      </c>
      <c r="Y396">
        <v>35.937921924098198</v>
      </c>
      <c r="Z396">
        <v>380.28371516591801</v>
      </c>
      <c r="AA396">
        <v>3.4454977474150401</v>
      </c>
    </row>
    <row r="397" spans="1:27" x14ac:dyDescent="0.35">
      <c r="A397" s="1">
        <v>44880</v>
      </c>
      <c r="B397" t="str">
        <f>_xlfn.XLOOKUP(Table1[[#This Row],[location]],Table8[Location],Table8[Continent])</f>
        <v>North America</v>
      </c>
      <c r="C397" s="19" t="s">
        <v>34</v>
      </c>
      <c r="D397">
        <v>803328</v>
      </c>
      <c r="E397">
        <v>4422</v>
      </c>
      <c r="F397">
        <v>397595</v>
      </c>
      <c r="G397">
        <v>539</v>
      </c>
      <c r="H397">
        <v>98090488</v>
      </c>
      <c r="I397">
        <v>17959</v>
      </c>
      <c r="J397">
        <v>0.63762643494626403</v>
      </c>
      <c r="K397">
        <v>249.493631887399</v>
      </c>
      <c r="L397">
        <v>28274570</v>
      </c>
      <c r="M397">
        <v>37695935</v>
      </c>
      <c r="N397">
        <v>36431741</v>
      </c>
      <c r="O397">
        <v>17087</v>
      </c>
      <c r="P397">
        <v>17145</v>
      </c>
      <c r="Q397">
        <v>1.3382110312704001</v>
      </c>
      <c r="R397">
        <v>34.728993541916402</v>
      </c>
      <c r="S397">
        <v>1159133561</v>
      </c>
      <c r="T397">
        <v>272.23609315682501</v>
      </c>
      <c r="U397">
        <v>33.393280579184399</v>
      </c>
      <c r="V397">
        <v>5.7175459275995903</v>
      </c>
      <c r="W397">
        <v>18.8818547234691</v>
      </c>
      <c r="X397">
        <v>5461.79531535142</v>
      </c>
      <c r="Y397">
        <v>18.3661279141931</v>
      </c>
      <c r="Z397">
        <v>307.857213915903</v>
      </c>
      <c r="AA397">
        <v>19.593247624608502</v>
      </c>
    </row>
    <row r="398" spans="1:27" x14ac:dyDescent="0.35">
      <c r="A398" s="1">
        <v>43903</v>
      </c>
      <c r="B398" t="str">
        <f>_xlfn.XLOOKUP(Table1[[#This Row],[location]],Table8[Location],Table8[Continent])</f>
        <v>Asia</v>
      </c>
      <c r="C398" s="19" t="s">
        <v>39</v>
      </c>
      <c r="D398">
        <v>4062958</v>
      </c>
      <c r="E398">
        <v>3824</v>
      </c>
      <c r="F398">
        <v>421175</v>
      </c>
      <c r="G398">
        <v>546</v>
      </c>
      <c r="H398">
        <v>61029692</v>
      </c>
      <c r="I398">
        <v>28522</v>
      </c>
      <c r="J398">
        <v>0.30385358086822201</v>
      </c>
      <c r="K398">
        <v>397.18319921111703</v>
      </c>
      <c r="L398">
        <v>9049919</v>
      </c>
      <c r="M398">
        <v>29313209</v>
      </c>
      <c r="N398">
        <v>18929797</v>
      </c>
      <c r="O398">
        <v>55702</v>
      </c>
      <c r="P398">
        <v>5458</v>
      </c>
      <c r="Q398">
        <v>1.5599366154254</v>
      </c>
      <c r="R398">
        <v>8.3912348493993605</v>
      </c>
      <c r="S398">
        <v>1379766451</v>
      </c>
      <c r="T398">
        <v>646.79869263435705</v>
      </c>
      <c r="U398">
        <v>46.932806708508998</v>
      </c>
      <c r="V398">
        <v>24.150269748906101</v>
      </c>
      <c r="W398">
        <v>11.041482789682</v>
      </c>
      <c r="X398">
        <v>43651.3158092511</v>
      </c>
      <c r="Y398">
        <v>47.059763868977598</v>
      </c>
      <c r="Z398">
        <v>546.48955043698004</v>
      </c>
      <c r="AA398">
        <v>4.5818192852535802</v>
      </c>
    </row>
    <row r="399" spans="1:27" x14ac:dyDescent="0.35">
      <c r="A399" s="1">
        <v>44658</v>
      </c>
      <c r="B399" t="str">
        <f>_xlfn.XLOOKUP(Table1[[#This Row],[location]],Table8[Location],Table8[Continent])</f>
        <v>South America</v>
      </c>
      <c r="C399" s="19" t="s">
        <v>36</v>
      </c>
      <c r="D399">
        <v>1043233</v>
      </c>
      <c r="E399">
        <v>9171</v>
      </c>
      <c r="F399">
        <v>82018</v>
      </c>
      <c r="G399">
        <v>998</v>
      </c>
      <c r="H399">
        <v>16415776</v>
      </c>
      <c r="I399">
        <v>56087</v>
      </c>
      <c r="J399">
        <v>0.54052925108893501</v>
      </c>
      <c r="K399">
        <v>326.40901182697002</v>
      </c>
      <c r="L399">
        <v>3423047</v>
      </c>
      <c r="M399">
        <v>5203572</v>
      </c>
      <c r="N399">
        <v>37302885</v>
      </c>
      <c r="O399">
        <v>25428</v>
      </c>
      <c r="P399">
        <v>10033</v>
      </c>
      <c r="Q399">
        <v>1.75014058275449</v>
      </c>
      <c r="R399">
        <v>95.346227973121003</v>
      </c>
      <c r="S399">
        <v>1301611233</v>
      </c>
      <c r="T399">
        <v>445.14623258559698</v>
      </c>
      <c r="U399">
        <v>22.748014972968399</v>
      </c>
      <c r="V399">
        <v>9.4419241585870601</v>
      </c>
      <c r="W399">
        <v>8.11591712979072</v>
      </c>
      <c r="X399">
        <v>35094.4196439589</v>
      </c>
      <c r="Y399">
        <v>6.8336436228890696</v>
      </c>
      <c r="Z399">
        <v>679.62573407378602</v>
      </c>
      <c r="AA399">
        <v>7.6585437014106903</v>
      </c>
    </row>
    <row r="400" spans="1:27" x14ac:dyDescent="0.35">
      <c r="A400" s="1">
        <v>44545</v>
      </c>
      <c r="B400" t="str">
        <f>_xlfn.XLOOKUP(Table1[[#This Row],[location]],Table8[Location],Table8[Continent])</f>
        <v>South America</v>
      </c>
      <c r="C400" s="19" t="s">
        <v>36</v>
      </c>
      <c r="D400">
        <v>6468703</v>
      </c>
      <c r="E400">
        <v>2451</v>
      </c>
      <c r="F400">
        <v>123076</v>
      </c>
      <c r="G400">
        <v>636</v>
      </c>
      <c r="H400">
        <v>57060545</v>
      </c>
      <c r="I400">
        <v>9953</v>
      </c>
      <c r="J400">
        <v>0.189786777434576</v>
      </c>
      <c r="K400">
        <v>116.074440071624</v>
      </c>
      <c r="L400">
        <v>61221651</v>
      </c>
      <c r="M400">
        <v>67319446</v>
      </c>
      <c r="N400">
        <v>29586835</v>
      </c>
      <c r="O400">
        <v>74033</v>
      </c>
      <c r="P400">
        <v>8047</v>
      </c>
      <c r="Q400">
        <v>2.1902438898335199</v>
      </c>
      <c r="R400">
        <v>61.762294867538699</v>
      </c>
      <c r="S400">
        <v>510880093</v>
      </c>
      <c r="T400">
        <v>15.2831953098555</v>
      </c>
      <c r="U400">
        <v>25.259378903757302</v>
      </c>
      <c r="V400">
        <v>7.4312393738348597</v>
      </c>
      <c r="W400">
        <v>11.782163809901</v>
      </c>
      <c r="X400">
        <v>34524.512659869099</v>
      </c>
      <c r="Y400">
        <v>3.4202418561111299</v>
      </c>
      <c r="Z400">
        <v>210.467472181441</v>
      </c>
      <c r="AA400">
        <v>14.430667983963501</v>
      </c>
    </row>
    <row r="401" spans="1:27" x14ac:dyDescent="0.35">
      <c r="A401" s="1">
        <v>44286</v>
      </c>
      <c r="B401" t="str">
        <f>_xlfn.XLOOKUP(Table1[[#This Row],[location]],Table8[Location],Table8[Continent])</f>
        <v>Asia</v>
      </c>
      <c r="C401" s="19" t="s">
        <v>39</v>
      </c>
      <c r="D401">
        <v>529525</v>
      </c>
      <c r="E401">
        <v>628</v>
      </c>
      <c r="F401">
        <v>158177</v>
      </c>
      <c r="G401">
        <v>393</v>
      </c>
      <c r="H401">
        <v>38989394</v>
      </c>
      <c r="I401">
        <v>26567</v>
      </c>
      <c r="J401">
        <v>0.186872214403455</v>
      </c>
      <c r="K401">
        <v>218.35329284474599</v>
      </c>
      <c r="L401">
        <v>53585185</v>
      </c>
      <c r="M401">
        <v>16561564</v>
      </c>
      <c r="N401">
        <v>31630828</v>
      </c>
      <c r="O401">
        <v>28154</v>
      </c>
      <c r="P401">
        <v>4902</v>
      </c>
      <c r="Q401">
        <v>2.3200206421207099</v>
      </c>
      <c r="R401">
        <v>33.617964467343803</v>
      </c>
      <c r="S401">
        <v>739138037</v>
      </c>
      <c r="T401">
        <v>482.05744937048598</v>
      </c>
      <c r="U401">
        <v>45.498630892000698</v>
      </c>
      <c r="V401">
        <v>23.822720858838601</v>
      </c>
      <c r="W401">
        <v>16.989612637380599</v>
      </c>
      <c r="X401">
        <v>23207.884585590298</v>
      </c>
      <c r="Y401">
        <v>39.059954862497499</v>
      </c>
      <c r="Z401">
        <v>787.28752943201198</v>
      </c>
      <c r="AA401">
        <v>3.6685296361998199</v>
      </c>
    </row>
    <row r="402" spans="1:27" x14ac:dyDescent="0.35">
      <c r="A402" s="1">
        <v>44711</v>
      </c>
      <c r="B402" t="str">
        <f>_xlfn.XLOOKUP(Table1[[#This Row],[location]],Table8[Location],Table8[Continent])</f>
        <v>North America</v>
      </c>
      <c r="C402" s="19" t="s">
        <v>32</v>
      </c>
      <c r="D402">
        <v>176615</v>
      </c>
      <c r="E402">
        <v>9821</v>
      </c>
      <c r="F402">
        <v>394093</v>
      </c>
      <c r="G402">
        <v>832</v>
      </c>
      <c r="H402">
        <v>31672087</v>
      </c>
      <c r="I402">
        <v>60523</v>
      </c>
      <c r="J402">
        <v>0.57656396342260596</v>
      </c>
      <c r="K402">
        <v>427.615181672034</v>
      </c>
      <c r="L402">
        <v>69032489</v>
      </c>
      <c r="M402">
        <v>53885987</v>
      </c>
      <c r="N402">
        <v>1223901</v>
      </c>
      <c r="O402">
        <v>92045</v>
      </c>
      <c r="P402">
        <v>1496</v>
      </c>
      <c r="Q402">
        <v>1.4251625698027299</v>
      </c>
      <c r="R402">
        <v>27.548316537039401</v>
      </c>
      <c r="S402">
        <v>534564746</v>
      </c>
      <c r="T402">
        <v>654.67604530504002</v>
      </c>
      <c r="U402">
        <v>44.579009723161803</v>
      </c>
      <c r="V402">
        <v>21.608738327231599</v>
      </c>
      <c r="W402">
        <v>4.87497649560843</v>
      </c>
      <c r="X402">
        <v>1525.35795047851</v>
      </c>
      <c r="Y402">
        <v>20.066298006270799</v>
      </c>
      <c r="Z402">
        <v>578.66515454444402</v>
      </c>
      <c r="AA402">
        <v>4.23961789495731</v>
      </c>
    </row>
    <row r="403" spans="1:27" x14ac:dyDescent="0.35">
      <c r="A403" s="1">
        <v>44548</v>
      </c>
      <c r="B403" t="str">
        <f>_xlfn.XLOOKUP(Table1[[#This Row],[location]],Table8[Location],Table8[Continent])</f>
        <v>South America</v>
      </c>
      <c r="C403" s="19" t="s">
        <v>36</v>
      </c>
      <c r="D403">
        <v>4381932</v>
      </c>
      <c r="E403">
        <v>7778</v>
      </c>
      <c r="F403">
        <v>179425</v>
      </c>
      <c r="G403">
        <v>41</v>
      </c>
      <c r="H403">
        <v>99812243</v>
      </c>
      <c r="I403">
        <v>62708</v>
      </c>
      <c r="J403">
        <v>0.68547258504534103</v>
      </c>
      <c r="K403">
        <v>88.827953926419397</v>
      </c>
      <c r="L403">
        <v>76164999</v>
      </c>
      <c r="M403">
        <v>4303313</v>
      </c>
      <c r="N403">
        <v>19288292</v>
      </c>
      <c r="O403">
        <v>44747</v>
      </c>
      <c r="P403">
        <v>9435</v>
      </c>
      <c r="Q403">
        <v>0.67734287471250698</v>
      </c>
      <c r="R403">
        <v>44.409429354302397</v>
      </c>
      <c r="S403">
        <v>74437081</v>
      </c>
      <c r="T403">
        <v>23.744823094407501</v>
      </c>
      <c r="U403">
        <v>29.163013755709599</v>
      </c>
      <c r="V403">
        <v>20.297408385833599</v>
      </c>
      <c r="W403">
        <v>9.1018593550380498</v>
      </c>
      <c r="X403">
        <v>30161.9806031849</v>
      </c>
      <c r="Y403">
        <v>23.278779499481399</v>
      </c>
      <c r="Z403">
        <v>646.07771136168105</v>
      </c>
      <c r="AA403">
        <v>17.654927737924901</v>
      </c>
    </row>
    <row r="404" spans="1:27" x14ac:dyDescent="0.35">
      <c r="A404" s="1">
        <v>43948</v>
      </c>
      <c r="B404" t="str">
        <f>_xlfn.XLOOKUP(Table1[[#This Row],[location]],Table8[Location],Table8[Continent])</f>
        <v>North America</v>
      </c>
      <c r="C404" s="19" t="s">
        <v>34</v>
      </c>
      <c r="D404">
        <v>6665088</v>
      </c>
      <c r="E404">
        <v>3696</v>
      </c>
      <c r="F404">
        <v>345932</v>
      </c>
      <c r="G404">
        <v>596</v>
      </c>
      <c r="H404">
        <v>53368513</v>
      </c>
      <c r="I404">
        <v>22560</v>
      </c>
      <c r="J404">
        <v>0.120399966681287</v>
      </c>
      <c r="K404">
        <v>266.040285341448</v>
      </c>
      <c r="L404">
        <v>69333326</v>
      </c>
      <c r="M404">
        <v>39390302</v>
      </c>
      <c r="N404">
        <v>42663363</v>
      </c>
      <c r="O404">
        <v>34349</v>
      </c>
      <c r="P404">
        <v>4582</v>
      </c>
      <c r="Q404">
        <v>2.09413037920344</v>
      </c>
      <c r="R404">
        <v>9.1378477007270806</v>
      </c>
      <c r="S404">
        <v>359511093</v>
      </c>
      <c r="T404">
        <v>625.14673274707604</v>
      </c>
      <c r="U404">
        <v>37.903949544003602</v>
      </c>
      <c r="V404">
        <v>7.0949141787796304</v>
      </c>
      <c r="W404">
        <v>8.4207334451744895</v>
      </c>
      <c r="X404">
        <v>28663.2194715759</v>
      </c>
      <c r="Y404">
        <v>46.690863010954502</v>
      </c>
      <c r="Z404">
        <v>799.19821012769205</v>
      </c>
      <c r="AA404">
        <v>7.3082840507305296</v>
      </c>
    </row>
    <row r="405" spans="1:27" x14ac:dyDescent="0.35">
      <c r="A405" s="1">
        <v>44811</v>
      </c>
      <c r="B405" t="str">
        <f>_xlfn.XLOOKUP(Table1[[#This Row],[location]],Table8[Location],Table8[Continent])</f>
        <v>Asia</v>
      </c>
      <c r="C405" s="19" t="s">
        <v>30</v>
      </c>
      <c r="D405">
        <v>7474447</v>
      </c>
      <c r="E405">
        <v>3674</v>
      </c>
      <c r="F405">
        <v>359014</v>
      </c>
      <c r="G405">
        <v>392</v>
      </c>
      <c r="H405">
        <v>20661640</v>
      </c>
      <c r="I405">
        <v>58390</v>
      </c>
      <c r="J405">
        <v>0.12278990190422299</v>
      </c>
      <c r="K405">
        <v>178.11575438041999</v>
      </c>
      <c r="L405">
        <v>34931708</v>
      </c>
      <c r="M405">
        <v>70276229</v>
      </c>
      <c r="N405">
        <v>20736997</v>
      </c>
      <c r="O405">
        <v>69493</v>
      </c>
      <c r="P405">
        <v>2043</v>
      </c>
      <c r="Q405">
        <v>1.45431545028078</v>
      </c>
      <c r="R405">
        <v>88.934893023208204</v>
      </c>
      <c r="S405">
        <v>595400420</v>
      </c>
      <c r="T405">
        <v>656.00658715468705</v>
      </c>
      <c r="U405">
        <v>31.480991663061001</v>
      </c>
      <c r="V405">
        <v>21.1505842735233</v>
      </c>
      <c r="W405">
        <v>17.2740418404785</v>
      </c>
      <c r="X405">
        <v>30173.573104985899</v>
      </c>
      <c r="Y405">
        <v>29.496035897244202</v>
      </c>
      <c r="Z405">
        <v>452.822047605237</v>
      </c>
      <c r="AA405">
        <v>13.6461006642099</v>
      </c>
    </row>
    <row r="406" spans="1:27" x14ac:dyDescent="0.35">
      <c r="A406" s="1">
        <v>44023</v>
      </c>
      <c r="B406" t="str">
        <f>_xlfn.XLOOKUP(Table1[[#This Row],[location]],Table8[Location],Table8[Continent])</f>
        <v>Europe</v>
      </c>
      <c r="C406" s="19" t="s">
        <v>33</v>
      </c>
      <c r="D406">
        <v>4601020</v>
      </c>
      <c r="E406">
        <v>3929</v>
      </c>
      <c r="F406">
        <v>215657</v>
      </c>
      <c r="G406">
        <v>699</v>
      </c>
      <c r="H406">
        <v>12826630</v>
      </c>
      <c r="I406">
        <v>68149</v>
      </c>
      <c r="J406">
        <v>0.56530269146044998</v>
      </c>
      <c r="K406">
        <v>62.089877414759599</v>
      </c>
      <c r="L406">
        <v>53423685</v>
      </c>
      <c r="M406">
        <v>14747809</v>
      </c>
      <c r="N406">
        <v>13006129</v>
      </c>
      <c r="O406">
        <v>37358</v>
      </c>
      <c r="P406">
        <v>3376</v>
      </c>
      <c r="Q406">
        <v>1.59289320274252</v>
      </c>
      <c r="R406">
        <v>51.0940376950727</v>
      </c>
      <c r="S406">
        <v>274337509</v>
      </c>
      <c r="T406">
        <v>166.52650245650699</v>
      </c>
      <c r="U406">
        <v>20.309520479105601</v>
      </c>
      <c r="V406">
        <v>17.1804704601956</v>
      </c>
      <c r="W406">
        <v>16.233943691612598</v>
      </c>
      <c r="X406">
        <v>43227.586454022901</v>
      </c>
      <c r="Y406">
        <v>33.008532413652397</v>
      </c>
      <c r="Z406">
        <v>149.903879592626</v>
      </c>
      <c r="AA406">
        <v>17.316221344740502</v>
      </c>
    </row>
    <row r="407" spans="1:27" x14ac:dyDescent="0.35">
      <c r="A407" s="1">
        <v>43966</v>
      </c>
      <c r="B407" t="str">
        <f>_xlfn.XLOOKUP(Table1[[#This Row],[location]],Table8[Location],Table8[Continent])</f>
        <v>South America</v>
      </c>
      <c r="C407" s="19" t="s">
        <v>36</v>
      </c>
      <c r="D407">
        <v>3699391</v>
      </c>
      <c r="E407">
        <v>2765</v>
      </c>
      <c r="F407">
        <v>345452</v>
      </c>
      <c r="G407">
        <v>622</v>
      </c>
      <c r="H407">
        <v>59438423</v>
      </c>
      <c r="I407">
        <v>36660</v>
      </c>
      <c r="J407">
        <v>0.27009575228364502</v>
      </c>
      <c r="K407">
        <v>24.9519604554491</v>
      </c>
      <c r="L407">
        <v>17665796</v>
      </c>
      <c r="M407">
        <v>44966443</v>
      </c>
      <c r="N407">
        <v>24199005</v>
      </c>
      <c r="O407">
        <v>52484</v>
      </c>
      <c r="P407">
        <v>8708</v>
      </c>
      <c r="Q407">
        <v>1.6915882799458699</v>
      </c>
      <c r="R407">
        <v>72.509812468330395</v>
      </c>
      <c r="S407">
        <v>198159208</v>
      </c>
      <c r="T407">
        <v>436.76344330494402</v>
      </c>
      <c r="U407">
        <v>20.783123797013801</v>
      </c>
      <c r="V407">
        <v>19.6381722202369</v>
      </c>
      <c r="W407">
        <v>9.8017685878078407</v>
      </c>
      <c r="X407">
        <v>21693.5287839505</v>
      </c>
      <c r="Y407">
        <v>0.97329632036855995</v>
      </c>
      <c r="Z407">
        <v>653.20420885724604</v>
      </c>
      <c r="AA407">
        <v>19.490813850844599</v>
      </c>
    </row>
    <row r="408" spans="1:27" x14ac:dyDescent="0.35">
      <c r="A408" s="1">
        <v>43916</v>
      </c>
      <c r="B408" t="str">
        <f>_xlfn.XLOOKUP(Table1[[#This Row],[location]],Table8[Location],Table8[Continent])</f>
        <v>Europe</v>
      </c>
      <c r="C408" s="19" t="s">
        <v>37</v>
      </c>
      <c r="D408">
        <v>8929860</v>
      </c>
      <c r="E408">
        <v>4369</v>
      </c>
      <c r="F408">
        <v>444783</v>
      </c>
      <c r="G408">
        <v>782</v>
      </c>
      <c r="H408">
        <v>53564013</v>
      </c>
      <c r="I408">
        <v>45104</v>
      </c>
      <c r="J408">
        <v>0.39239910224111402</v>
      </c>
      <c r="K408">
        <v>277.93569232289701</v>
      </c>
      <c r="L408">
        <v>98274805</v>
      </c>
      <c r="M408">
        <v>69357338</v>
      </c>
      <c r="N408">
        <v>33200286</v>
      </c>
      <c r="O408">
        <v>80449</v>
      </c>
      <c r="P408">
        <v>17218</v>
      </c>
      <c r="Q408">
        <v>1.83573551748398</v>
      </c>
      <c r="R408">
        <v>23.374584169443199</v>
      </c>
      <c r="S408">
        <v>280910252</v>
      </c>
      <c r="T408">
        <v>964.68927488024099</v>
      </c>
      <c r="U408">
        <v>21.627690964447201</v>
      </c>
      <c r="V408">
        <v>24.561405596367798</v>
      </c>
      <c r="W408">
        <v>14.296301264297499</v>
      </c>
      <c r="X408">
        <v>19587.457997162099</v>
      </c>
      <c r="Y408">
        <v>33.525720355973398</v>
      </c>
      <c r="Z408">
        <v>709.53621932798796</v>
      </c>
      <c r="AA408">
        <v>4.9954281261654803</v>
      </c>
    </row>
    <row r="409" spans="1:27" x14ac:dyDescent="0.35">
      <c r="A409" s="1">
        <v>44467</v>
      </c>
      <c r="B409" t="str">
        <f>_xlfn.XLOOKUP(Table1[[#This Row],[location]],Table8[Location],Table8[Continent])</f>
        <v>Europe</v>
      </c>
      <c r="C409" s="19" t="s">
        <v>40</v>
      </c>
      <c r="D409">
        <v>7006454</v>
      </c>
      <c r="E409">
        <v>8307</v>
      </c>
      <c r="F409">
        <v>320057</v>
      </c>
      <c r="G409">
        <v>994</v>
      </c>
      <c r="H409">
        <v>6767699</v>
      </c>
      <c r="I409">
        <v>57805</v>
      </c>
      <c r="J409">
        <v>0.400748447647577</v>
      </c>
      <c r="K409">
        <v>10.374436870189401</v>
      </c>
      <c r="L409">
        <v>4204789</v>
      </c>
      <c r="M409">
        <v>59597155</v>
      </c>
      <c r="N409">
        <v>21010670</v>
      </c>
      <c r="O409">
        <v>50837</v>
      </c>
      <c r="P409">
        <v>17007</v>
      </c>
      <c r="Q409">
        <v>2.2802017200650102</v>
      </c>
      <c r="R409">
        <v>50.374926087668698</v>
      </c>
      <c r="S409">
        <v>1170912937</v>
      </c>
      <c r="T409">
        <v>885.34733552178398</v>
      </c>
      <c r="U409">
        <v>37.8221646297673</v>
      </c>
      <c r="V409">
        <v>8.8888235423600008</v>
      </c>
      <c r="W409">
        <v>9.7055731990112903</v>
      </c>
      <c r="X409">
        <v>35346.908283656303</v>
      </c>
      <c r="Y409">
        <v>19.417646796614701</v>
      </c>
      <c r="Z409">
        <v>213.67800507446199</v>
      </c>
      <c r="AA409">
        <v>3.3356341387538899</v>
      </c>
    </row>
    <row r="410" spans="1:27" x14ac:dyDescent="0.35">
      <c r="A410" s="1">
        <v>43863</v>
      </c>
      <c r="B410" t="str">
        <f>_xlfn.XLOOKUP(Table1[[#This Row],[location]],Table8[Location],Table8[Continent])</f>
        <v>Asia</v>
      </c>
      <c r="C410" s="19" t="s">
        <v>39</v>
      </c>
      <c r="D410">
        <v>3612610</v>
      </c>
      <c r="E410">
        <v>4956</v>
      </c>
      <c r="F410">
        <v>2637</v>
      </c>
      <c r="G410">
        <v>440</v>
      </c>
      <c r="H410">
        <v>18503049</v>
      </c>
      <c r="I410">
        <v>24496</v>
      </c>
      <c r="J410">
        <v>0.17855285928491599</v>
      </c>
      <c r="K410">
        <v>51.723058346467397</v>
      </c>
      <c r="L410">
        <v>1414466</v>
      </c>
      <c r="M410">
        <v>27374831</v>
      </c>
      <c r="N410">
        <v>49525055</v>
      </c>
      <c r="O410">
        <v>75333</v>
      </c>
      <c r="P410">
        <v>17431</v>
      </c>
      <c r="Q410">
        <v>2.4042923904203799</v>
      </c>
      <c r="R410">
        <v>21.108613632695501</v>
      </c>
      <c r="S410">
        <v>9028779</v>
      </c>
      <c r="T410">
        <v>416.71320862967002</v>
      </c>
      <c r="U410">
        <v>28.3768320591658</v>
      </c>
      <c r="V410">
        <v>15.087639216370601</v>
      </c>
      <c r="W410">
        <v>12.712335251375899</v>
      </c>
      <c r="X410">
        <v>41869.919642981498</v>
      </c>
      <c r="Y410">
        <v>23.010723126188701</v>
      </c>
      <c r="Z410">
        <v>116.896195289777</v>
      </c>
      <c r="AA410">
        <v>15.0740019706341</v>
      </c>
    </row>
    <row r="411" spans="1:27" x14ac:dyDescent="0.35">
      <c r="A411" s="1">
        <v>43888</v>
      </c>
      <c r="B411" t="str">
        <f>_xlfn.XLOOKUP(Table1[[#This Row],[location]],Table8[Location],Table8[Continent])</f>
        <v>North America</v>
      </c>
      <c r="C411" s="19" t="s">
        <v>32</v>
      </c>
      <c r="D411">
        <v>7031883</v>
      </c>
      <c r="E411">
        <v>692</v>
      </c>
      <c r="F411">
        <v>465994</v>
      </c>
      <c r="G411">
        <v>836</v>
      </c>
      <c r="H411">
        <v>92863059</v>
      </c>
      <c r="I411">
        <v>83301</v>
      </c>
      <c r="J411">
        <v>1.3146334306264301E-3</v>
      </c>
      <c r="K411">
        <v>173.78214058086999</v>
      </c>
      <c r="L411">
        <v>65642255</v>
      </c>
      <c r="M411">
        <v>74678835</v>
      </c>
      <c r="N411">
        <v>55897934</v>
      </c>
      <c r="O411">
        <v>7531</v>
      </c>
      <c r="P411">
        <v>17948</v>
      </c>
      <c r="Q411">
        <v>2.3803386381165699</v>
      </c>
      <c r="R411">
        <v>81.609461462059699</v>
      </c>
      <c r="S411">
        <v>1101103337</v>
      </c>
      <c r="T411">
        <v>356.34780534391399</v>
      </c>
      <c r="U411">
        <v>24.318448949446701</v>
      </c>
      <c r="V411">
        <v>20.067038929182299</v>
      </c>
      <c r="W411">
        <v>19.850660008626999</v>
      </c>
      <c r="X411">
        <v>40145.661439312302</v>
      </c>
      <c r="Y411">
        <v>40.402505950039703</v>
      </c>
      <c r="Z411">
        <v>195.07657384867699</v>
      </c>
      <c r="AA411">
        <v>4.5758346835482104</v>
      </c>
    </row>
    <row r="412" spans="1:27" x14ac:dyDescent="0.35">
      <c r="A412" s="1">
        <v>44882</v>
      </c>
      <c r="B412" t="str">
        <f>_xlfn.XLOOKUP(Table1[[#This Row],[location]],Table8[Location],Table8[Continent])</f>
        <v>Europe</v>
      </c>
      <c r="C412" s="19" t="s">
        <v>37</v>
      </c>
      <c r="D412">
        <v>2164367</v>
      </c>
      <c r="E412">
        <v>3162</v>
      </c>
      <c r="F412">
        <v>304169</v>
      </c>
      <c r="G412">
        <v>616</v>
      </c>
      <c r="H412">
        <v>75303285</v>
      </c>
      <c r="I412">
        <v>91257</v>
      </c>
      <c r="J412">
        <v>0.85315180996900697</v>
      </c>
      <c r="K412">
        <v>21.7600926778813</v>
      </c>
      <c r="L412">
        <v>61350498</v>
      </c>
      <c r="M412">
        <v>43986857</v>
      </c>
      <c r="N412">
        <v>62839032</v>
      </c>
      <c r="O412">
        <v>13825</v>
      </c>
      <c r="P412">
        <v>14891</v>
      </c>
      <c r="Q412">
        <v>2.1189273045660602</v>
      </c>
      <c r="R412">
        <v>77.527500984103895</v>
      </c>
      <c r="S412">
        <v>870151498</v>
      </c>
      <c r="T412">
        <v>132.839874167087</v>
      </c>
      <c r="U412">
        <v>48.2339332533166</v>
      </c>
      <c r="V412">
        <v>13.6731270154339</v>
      </c>
      <c r="W412">
        <v>12.104765943004701</v>
      </c>
      <c r="X412">
        <v>61833.279655079401</v>
      </c>
      <c r="Y412">
        <v>26.189679634091402</v>
      </c>
      <c r="Z412">
        <v>326.776489870109</v>
      </c>
      <c r="AA412">
        <v>12.0236138511197</v>
      </c>
    </row>
    <row r="413" spans="1:27" x14ac:dyDescent="0.35">
      <c r="A413" s="1">
        <v>44548</v>
      </c>
      <c r="B413" t="str">
        <f>_xlfn.XLOOKUP(Table1[[#This Row],[location]],Table8[Location],Table8[Continent])</f>
        <v>Europe</v>
      </c>
      <c r="C413" s="19" t="s">
        <v>40</v>
      </c>
      <c r="D413">
        <v>144356</v>
      </c>
      <c r="E413">
        <v>1105</v>
      </c>
      <c r="F413">
        <v>237989</v>
      </c>
      <c r="G413">
        <v>505</v>
      </c>
      <c r="H413">
        <v>77411986</v>
      </c>
      <c r="I413">
        <v>3515</v>
      </c>
      <c r="J413">
        <v>0.71500196889768797</v>
      </c>
      <c r="K413">
        <v>200.22261322594201</v>
      </c>
      <c r="L413">
        <v>17596962</v>
      </c>
      <c r="M413">
        <v>66167806</v>
      </c>
      <c r="N413">
        <v>29911577</v>
      </c>
      <c r="O413">
        <v>64028</v>
      </c>
      <c r="P413">
        <v>5440</v>
      </c>
      <c r="Q413">
        <v>2.2784845071676001</v>
      </c>
      <c r="R413">
        <v>14.8202324196399</v>
      </c>
      <c r="S413">
        <v>1009863797</v>
      </c>
      <c r="T413">
        <v>44.837193694758099</v>
      </c>
      <c r="U413">
        <v>23.639560012436402</v>
      </c>
      <c r="V413">
        <v>6.0930616583641601</v>
      </c>
      <c r="W413">
        <v>19.805770458118602</v>
      </c>
      <c r="X413">
        <v>54070.940025792603</v>
      </c>
      <c r="Y413">
        <v>49.343540477572802</v>
      </c>
      <c r="Z413">
        <v>746.99672616982605</v>
      </c>
      <c r="AA413">
        <v>11.1202581785988</v>
      </c>
    </row>
    <row r="414" spans="1:27" x14ac:dyDescent="0.35">
      <c r="A414" s="1">
        <v>44700</v>
      </c>
      <c r="B414" t="str">
        <f>_xlfn.XLOOKUP(Table1[[#This Row],[location]],Table8[Location],Table8[Continent])</f>
        <v>Europe</v>
      </c>
      <c r="C414" s="19" t="s">
        <v>35</v>
      </c>
      <c r="D414">
        <v>8744220</v>
      </c>
      <c r="E414">
        <v>3008</v>
      </c>
      <c r="F414">
        <v>232259</v>
      </c>
      <c r="G414">
        <v>917</v>
      </c>
      <c r="H414">
        <v>92938331</v>
      </c>
      <c r="I414">
        <v>4454</v>
      </c>
      <c r="J414">
        <v>0.69053855811556497</v>
      </c>
      <c r="K414">
        <v>65.182512088445407</v>
      </c>
      <c r="L414">
        <v>10215762</v>
      </c>
      <c r="M414">
        <v>51804745</v>
      </c>
      <c r="N414">
        <v>40987275</v>
      </c>
      <c r="O414">
        <v>72447</v>
      </c>
      <c r="P414">
        <v>496</v>
      </c>
      <c r="Q414">
        <v>0.59930953789671504</v>
      </c>
      <c r="R414">
        <v>7.4506900736066202</v>
      </c>
      <c r="S414">
        <v>45817381</v>
      </c>
      <c r="T414">
        <v>304.48814966765701</v>
      </c>
      <c r="U414">
        <v>40.219451492746302</v>
      </c>
      <c r="V414">
        <v>7.2287779775104202</v>
      </c>
      <c r="W414">
        <v>15.7023848065006</v>
      </c>
      <c r="X414">
        <v>4601.1028498756596</v>
      </c>
      <c r="Y414">
        <v>39.840556440304297</v>
      </c>
      <c r="Z414">
        <v>101.72703567692901</v>
      </c>
      <c r="AA414">
        <v>11.6385427045364</v>
      </c>
    </row>
    <row r="415" spans="1:27" x14ac:dyDescent="0.35">
      <c r="A415" s="1">
        <v>43860</v>
      </c>
      <c r="B415" t="str">
        <f>_xlfn.XLOOKUP(Table1[[#This Row],[location]],Table8[Location],Table8[Continent])</f>
        <v>Europe</v>
      </c>
      <c r="C415" s="19" t="s">
        <v>35</v>
      </c>
      <c r="D415">
        <v>8398043</v>
      </c>
      <c r="E415">
        <v>2161</v>
      </c>
      <c r="F415">
        <v>361652</v>
      </c>
      <c r="G415">
        <v>319</v>
      </c>
      <c r="H415">
        <v>37319472</v>
      </c>
      <c r="I415">
        <v>22873</v>
      </c>
      <c r="J415">
        <v>0.54650513811331902</v>
      </c>
      <c r="K415">
        <v>174.93654535007599</v>
      </c>
      <c r="L415">
        <v>50089069</v>
      </c>
      <c r="M415">
        <v>60488429</v>
      </c>
      <c r="N415">
        <v>16929173</v>
      </c>
      <c r="O415">
        <v>32316</v>
      </c>
      <c r="P415">
        <v>10455</v>
      </c>
      <c r="Q415">
        <v>2.1982253329093102</v>
      </c>
      <c r="R415">
        <v>82.419673655471897</v>
      </c>
      <c r="S415">
        <v>810726117</v>
      </c>
      <c r="T415">
        <v>940.88051361141595</v>
      </c>
      <c r="U415">
        <v>46.8248054846797</v>
      </c>
      <c r="V415">
        <v>17.041839450912398</v>
      </c>
      <c r="W415">
        <v>5.0522789344733701</v>
      </c>
      <c r="X415">
        <v>39879.803645218803</v>
      </c>
      <c r="Y415">
        <v>36.429577412529603</v>
      </c>
      <c r="Z415">
        <v>662.65852700881203</v>
      </c>
      <c r="AA415">
        <v>13.3460639664347</v>
      </c>
    </row>
    <row r="416" spans="1:27" x14ac:dyDescent="0.35">
      <c r="A416" s="1">
        <v>44249</v>
      </c>
      <c r="B416" t="str">
        <f>_xlfn.XLOOKUP(Table1[[#This Row],[location]],Table8[Location],Table8[Continent])</f>
        <v>Europe</v>
      </c>
      <c r="C416" s="19" t="s">
        <v>35</v>
      </c>
      <c r="D416">
        <v>1748014</v>
      </c>
      <c r="E416">
        <v>8345</v>
      </c>
      <c r="F416">
        <v>82464</v>
      </c>
      <c r="G416">
        <v>552</v>
      </c>
      <c r="H416">
        <v>89997873</v>
      </c>
      <c r="I416">
        <v>73920</v>
      </c>
      <c r="J416">
        <v>0.70096965457811999</v>
      </c>
      <c r="K416">
        <v>395.57984354503401</v>
      </c>
      <c r="L416">
        <v>90270689</v>
      </c>
      <c r="M416">
        <v>53311627</v>
      </c>
      <c r="N416">
        <v>4240564</v>
      </c>
      <c r="O416">
        <v>71267</v>
      </c>
      <c r="P416">
        <v>16926</v>
      </c>
      <c r="Q416">
        <v>0.64453047370804895</v>
      </c>
      <c r="R416">
        <v>10.9647904739263</v>
      </c>
      <c r="S416">
        <v>709269309</v>
      </c>
      <c r="T416">
        <v>959.02731682033004</v>
      </c>
      <c r="U416">
        <v>24.9148900171534</v>
      </c>
      <c r="V416">
        <v>10.7000829278151</v>
      </c>
      <c r="W416">
        <v>16.5314248662058</v>
      </c>
      <c r="X416">
        <v>29829.180454801499</v>
      </c>
      <c r="Y416">
        <v>29.434332858201799</v>
      </c>
      <c r="Z416">
        <v>698.39831534801499</v>
      </c>
      <c r="AA416">
        <v>17.166949444394199</v>
      </c>
    </row>
    <row r="417" spans="1:27" x14ac:dyDescent="0.35">
      <c r="A417" s="1">
        <v>44229</v>
      </c>
      <c r="B417" t="str">
        <f>_xlfn.XLOOKUP(Table1[[#This Row],[location]],Table8[Location],Table8[Continent])</f>
        <v>Asia</v>
      </c>
      <c r="C417" s="19" t="s">
        <v>39</v>
      </c>
      <c r="D417">
        <v>7156720</v>
      </c>
      <c r="E417">
        <v>3699</v>
      </c>
      <c r="F417">
        <v>290886</v>
      </c>
      <c r="G417">
        <v>214</v>
      </c>
      <c r="H417">
        <v>73663719</v>
      </c>
      <c r="I417">
        <v>13727</v>
      </c>
      <c r="J417">
        <v>0.93568837754762502</v>
      </c>
      <c r="K417">
        <v>313.18217223832897</v>
      </c>
      <c r="L417">
        <v>3121958</v>
      </c>
      <c r="M417">
        <v>13814922</v>
      </c>
      <c r="N417">
        <v>52832276</v>
      </c>
      <c r="O417">
        <v>17279</v>
      </c>
      <c r="P417">
        <v>915</v>
      </c>
      <c r="Q417">
        <v>1.99238781517261</v>
      </c>
      <c r="R417">
        <v>54.848398068533498</v>
      </c>
      <c r="S417">
        <v>65768787</v>
      </c>
      <c r="T417">
        <v>814.39414717051295</v>
      </c>
      <c r="U417">
        <v>26.441890466861398</v>
      </c>
      <c r="V417">
        <v>7.75681294605186</v>
      </c>
      <c r="W417">
        <v>5.7418559049868501</v>
      </c>
      <c r="X417">
        <v>25912.539245797601</v>
      </c>
      <c r="Y417">
        <v>20.619836093227399</v>
      </c>
      <c r="Z417">
        <v>667.73662823708696</v>
      </c>
      <c r="AA417">
        <v>6.1645435659038501</v>
      </c>
    </row>
    <row r="418" spans="1:27" x14ac:dyDescent="0.35">
      <c r="A418" s="1">
        <v>44873</v>
      </c>
      <c r="B418" t="str">
        <f>_xlfn.XLOOKUP(Table1[[#This Row],[location]],Table8[Location],Table8[Continent])</f>
        <v>Europe</v>
      </c>
      <c r="C418" s="19" t="s">
        <v>40</v>
      </c>
      <c r="D418">
        <v>2288627</v>
      </c>
      <c r="E418">
        <v>3786</v>
      </c>
      <c r="F418">
        <v>11831</v>
      </c>
      <c r="G418">
        <v>70</v>
      </c>
      <c r="H418">
        <v>53993528</v>
      </c>
      <c r="I418">
        <v>69070</v>
      </c>
      <c r="J418">
        <v>0.66567373622929105</v>
      </c>
      <c r="K418">
        <v>222.70053889375399</v>
      </c>
      <c r="L418">
        <v>56452105</v>
      </c>
      <c r="M418">
        <v>59123568</v>
      </c>
      <c r="N418">
        <v>6739618</v>
      </c>
      <c r="O418">
        <v>44223</v>
      </c>
      <c r="P418">
        <v>18185</v>
      </c>
      <c r="Q418">
        <v>0.83872724318732905</v>
      </c>
      <c r="R418">
        <v>53.4487297931406</v>
      </c>
      <c r="S418">
        <v>585147609</v>
      </c>
      <c r="T418">
        <v>357.31656538466001</v>
      </c>
      <c r="U418">
        <v>37.214406007278697</v>
      </c>
      <c r="V418">
        <v>11.7978399504916</v>
      </c>
      <c r="W418">
        <v>12.0495863425724</v>
      </c>
      <c r="X418">
        <v>67094.817522584504</v>
      </c>
      <c r="Y418">
        <v>2.64361668228864</v>
      </c>
      <c r="Z418">
        <v>157.55004895058801</v>
      </c>
      <c r="AA418">
        <v>11.5496234232102</v>
      </c>
    </row>
    <row r="419" spans="1:27" x14ac:dyDescent="0.35">
      <c r="A419" s="1">
        <v>44418</v>
      </c>
      <c r="B419" t="str">
        <f>_xlfn.XLOOKUP(Table1[[#This Row],[location]],Table8[Location],Table8[Continent])</f>
        <v>Europe</v>
      </c>
      <c r="C419" s="19" t="s">
        <v>40</v>
      </c>
      <c r="D419">
        <v>6517963</v>
      </c>
      <c r="E419">
        <v>9256</v>
      </c>
      <c r="F419">
        <v>113768</v>
      </c>
      <c r="G419">
        <v>567</v>
      </c>
      <c r="H419">
        <v>42151667</v>
      </c>
      <c r="I419">
        <v>99059</v>
      </c>
      <c r="J419">
        <v>0.26509140192744901</v>
      </c>
      <c r="K419">
        <v>45.916653927580199</v>
      </c>
      <c r="L419">
        <v>64793801</v>
      </c>
      <c r="M419">
        <v>252138</v>
      </c>
      <c r="N419">
        <v>27449147</v>
      </c>
      <c r="O419">
        <v>89952</v>
      </c>
      <c r="P419">
        <v>11274</v>
      </c>
      <c r="Q419">
        <v>1.2202208916238799</v>
      </c>
      <c r="R419">
        <v>20.294406813215598</v>
      </c>
      <c r="S419">
        <v>1398727359</v>
      </c>
      <c r="T419">
        <v>152.19016855328999</v>
      </c>
      <c r="U419">
        <v>35.253460591363897</v>
      </c>
      <c r="V419">
        <v>9.0196186408957093</v>
      </c>
      <c r="W419">
        <v>13.4251689859155</v>
      </c>
      <c r="X419">
        <v>32518.908994435598</v>
      </c>
      <c r="Y419">
        <v>0.924795371526976</v>
      </c>
      <c r="Z419">
        <v>575.43299919902802</v>
      </c>
      <c r="AA419">
        <v>7.3970154927680296</v>
      </c>
    </row>
    <row r="420" spans="1:27" x14ac:dyDescent="0.35">
      <c r="A420" s="1">
        <v>44921</v>
      </c>
      <c r="B420" t="str">
        <f>_xlfn.XLOOKUP(Table1[[#This Row],[location]],Table8[Location],Table8[Continent])</f>
        <v>North America</v>
      </c>
      <c r="C420" s="19" t="s">
        <v>34</v>
      </c>
      <c r="D420">
        <v>6597519</v>
      </c>
      <c r="E420">
        <v>4200</v>
      </c>
      <c r="F420">
        <v>246983</v>
      </c>
      <c r="G420">
        <v>918</v>
      </c>
      <c r="H420">
        <v>89669735</v>
      </c>
      <c r="I420">
        <v>97425</v>
      </c>
      <c r="J420">
        <v>0.57056005174089797</v>
      </c>
      <c r="K420">
        <v>309.57482965736602</v>
      </c>
      <c r="L420">
        <v>51859347</v>
      </c>
      <c r="M420">
        <v>65087476</v>
      </c>
      <c r="N420">
        <v>18019170</v>
      </c>
      <c r="O420">
        <v>28000</v>
      </c>
      <c r="P420">
        <v>16465</v>
      </c>
      <c r="Q420">
        <v>0.86836735830852196</v>
      </c>
      <c r="R420">
        <v>59.135646588478203</v>
      </c>
      <c r="S420">
        <v>1214927499</v>
      </c>
      <c r="T420">
        <v>599.57814084962195</v>
      </c>
      <c r="U420">
        <v>35.630822506587997</v>
      </c>
      <c r="V420">
        <v>5.4787893314954799</v>
      </c>
      <c r="W420">
        <v>18.167917738729098</v>
      </c>
      <c r="X420">
        <v>50641.007752849699</v>
      </c>
      <c r="Y420">
        <v>2.3379383261074298</v>
      </c>
      <c r="Z420">
        <v>767.73253644944998</v>
      </c>
      <c r="AA420">
        <v>7.0559468264470802</v>
      </c>
    </row>
    <row r="421" spans="1:27" x14ac:dyDescent="0.35">
      <c r="A421" s="1">
        <v>43880</v>
      </c>
      <c r="B421" t="str">
        <f>_xlfn.XLOOKUP(Table1[[#This Row],[location]],Table8[Location],Table8[Continent])</f>
        <v>North America</v>
      </c>
      <c r="C421" s="19" t="s">
        <v>34</v>
      </c>
      <c r="D421">
        <v>764121</v>
      </c>
      <c r="E421">
        <v>1913</v>
      </c>
      <c r="F421">
        <v>347236</v>
      </c>
      <c r="G421">
        <v>235</v>
      </c>
      <c r="H421">
        <v>20424493</v>
      </c>
      <c r="I421">
        <v>49979</v>
      </c>
      <c r="J421">
        <v>0.44232440336620998</v>
      </c>
      <c r="K421">
        <v>81.854826254525094</v>
      </c>
      <c r="L421">
        <v>60603648</v>
      </c>
      <c r="M421">
        <v>65676290</v>
      </c>
      <c r="N421">
        <v>27685422</v>
      </c>
      <c r="O421">
        <v>12045</v>
      </c>
      <c r="P421">
        <v>13281</v>
      </c>
      <c r="Q421">
        <v>1.38692327327455</v>
      </c>
      <c r="R421">
        <v>50.275520746460302</v>
      </c>
      <c r="S421">
        <v>906581430</v>
      </c>
      <c r="T421">
        <v>650.03995713411905</v>
      </c>
      <c r="U421">
        <v>36.6403428205426</v>
      </c>
      <c r="V421">
        <v>8.0362797713433203</v>
      </c>
      <c r="W421">
        <v>6.5772115743709501</v>
      </c>
      <c r="X421">
        <v>67729.000927020796</v>
      </c>
      <c r="Y421">
        <v>47.941819195557898</v>
      </c>
      <c r="Z421">
        <v>184.25393796554599</v>
      </c>
      <c r="AA421">
        <v>1.3879714505756899</v>
      </c>
    </row>
    <row r="422" spans="1:27" x14ac:dyDescent="0.35">
      <c r="A422" s="1">
        <v>44798</v>
      </c>
      <c r="B422" t="str">
        <f>_xlfn.XLOOKUP(Table1[[#This Row],[location]],Table8[Location],Table8[Continent])</f>
        <v>North America</v>
      </c>
      <c r="C422" s="19" t="s">
        <v>34</v>
      </c>
      <c r="D422">
        <v>7068121</v>
      </c>
      <c r="E422">
        <v>9408</v>
      </c>
      <c r="F422">
        <v>353023</v>
      </c>
      <c r="G422">
        <v>280</v>
      </c>
      <c r="H422">
        <v>18370426</v>
      </c>
      <c r="I422">
        <v>25465</v>
      </c>
      <c r="J422">
        <v>0.55641913111214902</v>
      </c>
      <c r="K422">
        <v>38.293171930807397</v>
      </c>
      <c r="L422">
        <v>47369477</v>
      </c>
      <c r="M422">
        <v>49629554</v>
      </c>
      <c r="N422">
        <v>69573855</v>
      </c>
      <c r="O422">
        <v>51498</v>
      </c>
      <c r="P422">
        <v>1179</v>
      </c>
      <c r="Q422">
        <v>1.32349488763324</v>
      </c>
      <c r="R422">
        <v>50.918922237313801</v>
      </c>
      <c r="S422">
        <v>444652877</v>
      </c>
      <c r="T422">
        <v>430.32783355314803</v>
      </c>
      <c r="U422">
        <v>48.497087478831297</v>
      </c>
      <c r="V422">
        <v>22.6615592183534</v>
      </c>
      <c r="W422">
        <v>17.891015230185602</v>
      </c>
      <c r="X422">
        <v>11419.0093772663</v>
      </c>
      <c r="Y422">
        <v>16.160605743104501</v>
      </c>
      <c r="Z422">
        <v>122.17725875102199</v>
      </c>
      <c r="AA422">
        <v>12.3886464168696</v>
      </c>
    </row>
    <row r="423" spans="1:27" x14ac:dyDescent="0.35">
      <c r="A423" s="1">
        <v>44536</v>
      </c>
      <c r="B423" t="str">
        <f>_xlfn.XLOOKUP(Table1[[#This Row],[location]],Table8[Location],Table8[Continent])</f>
        <v>North America</v>
      </c>
      <c r="C423" s="19" t="s">
        <v>34</v>
      </c>
      <c r="D423">
        <v>9558356</v>
      </c>
      <c r="E423">
        <v>5520</v>
      </c>
      <c r="F423">
        <v>350514</v>
      </c>
      <c r="G423">
        <v>986</v>
      </c>
      <c r="H423">
        <v>2919634</v>
      </c>
      <c r="I423">
        <v>53900</v>
      </c>
      <c r="J423">
        <v>0.51761047741282495</v>
      </c>
      <c r="K423">
        <v>331.99800872980302</v>
      </c>
      <c r="L423">
        <v>29292026</v>
      </c>
      <c r="M423">
        <v>16430861</v>
      </c>
      <c r="N423">
        <v>45938967</v>
      </c>
      <c r="O423">
        <v>36299</v>
      </c>
      <c r="P423">
        <v>10447</v>
      </c>
      <c r="Q423">
        <v>0.59612568794548704</v>
      </c>
      <c r="R423">
        <v>35.9699976424669</v>
      </c>
      <c r="S423">
        <v>57413720</v>
      </c>
      <c r="T423">
        <v>694.73032760305296</v>
      </c>
      <c r="U423">
        <v>21.615141259008499</v>
      </c>
      <c r="V423">
        <v>5.2407456500543201</v>
      </c>
      <c r="W423">
        <v>18.8863941912911</v>
      </c>
      <c r="X423">
        <v>4768.5220882777403</v>
      </c>
      <c r="Y423">
        <v>35.030474116678</v>
      </c>
      <c r="Z423">
        <v>711.56132218435005</v>
      </c>
      <c r="AA423">
        <v>19.477605636034099</v>
      </c>
    </row>
    <row r="424" spans="1:27" x14ac:dyDescent="0.35">
      <c r="A424" s="1">
        <v>44370</v>
      </c>
      <c r="B424" t="str">
        <f>_xlfn.XLOOKUP(Table1[[#This Row],[location]],Table8[Location],Table8[Continent])</f>
        <v>South America</v>
      </c>
      <c r="C424" s="19" t="s">
        <v>36</v>
      </c>
      <c r="D424">
        <v>3502630</v>
      </c>
      <c r="E424">
        <v>1772</v>
      </c>
      <c r="F424">
        <v>388681</v>
      </c>
      <c r="G424">
        <v>616</v>
      </c>
      <c r="H424">
        <v>73672208</v>
      </c>
      <c r="I424">
        <v>59799</v>
      </c>
      <c r="J424">
        <v>0.85877528522846402</v>
      </c>
      <c r="K424">
        <v>456.02994891050298</v>
      </c>
      <c r="L424">
        <v>82295873</v>
      </c>
      <c r="M424">
        <v>78410963</v>
      </c>
      <c r="N424">
        <v>7560147</v>
      </c>
      <c r="O424">
        <v>76202</v>
      </c>
      <c r="P424">
        <v>2071</v>
      </c>
      <c r="Q424">
        <v>2.16099589020549</v>
      </c>
      <c r="R424">
        <v>83.842855692516693</v>
      </c>
      <c r="S424">
        <v>1111228402</v>
      </c>
      <c r="T424">
        <v>749.21506679521701</v>
      </c>
      <c r="U424">
        <v>42.813455620844501</v>
      </c>
      <c r="V424">
        <v>20.477006071881899</v>
      </c>
      <c r="W424">
        <v>4.5212849714126602</v>
      </c>
      <c r="X424">
        <v>22639.795831844502</v>
      </c>
      <c r="Y424">
        <v>29.715730215568499</v>
      </c>
      <c r="Z424">
        <v>551.45076788224503</v>
      </c>
      <c r="AA424">
        <v>15.4638702496873</v>
      </c>
    </row>
    <row r="425" spans="1:27" x14ac:dyDescent="0.35">
      <c r="A425" s="1">
        <v>44148</v>
      </c>
      <c r="B425" t="str">
        <f>_xlfn.XLOOKUP(Table1[[#This Row],[location]],Table8[Location],Table8[Continent])</f>
        <v>Asia</v>
      </c>
      <c r="C425" s="19" t="s">
        <v>30</v>
      </c>
      <c r="D425">
        <v>5698848</v>
      </c>
      <c r="E425">
        <v>2780</v>
      </c>
      <c r="F425">
        <v>439978</v>
      </c>
      <c r="G425">
        <v>901</v>
      </c>
      <c r="H425">
        <v>7402628</v>
      </c>
      <c r="I425">
        <v>96129</v>
      </c>
      <c r="J425">
        <v>0.65180010338106698</v>
      </c>
      <c r="K425">
        <v>230.29671838526099</v>
      </c>
      <c r="L425">
        <v>55612197</v>
      </c>
      <c r="M425">
        <v>44817623</v>
      </c>
      <c r="N425">
        <v>48612727</v>
      </c>
      <c r="O425">
        <v>18245</v>
      </c>
      <c r="P425">
        <v>8998</v>
      </c>
      <c r="Q425">
        <v>2.2083729915888499</v>
      </c>
      <c r="R425">
        <v>8.4370562868249408</v>
      </c>
      <c r="S425">
        <v>440555689</v>
      </c>
      <c r="T425">
        <v>785.23104693903201</v>
      </c>
      <c r="U425">
        <v>26.975192672201999</v>
      </c>
      <c r="V425">
        <v>20.0692221174316</v>
      </c>
      <c r="W425">
        <v>18.049847006204299</v>
      </c>
      <c r="X425">
        <v>4066.65430896406</v>
      </c>
      <c r="Y425">
        <v>28.5833854718868</v>
      </c>
      <c r="Z425">
        <v>552.50482601838598</v>
      </c>
      <c r="AA425">
        <v>5.6130789632049503</v>
      </c>
    </row>
    <row r="426" spans="1:27" x14ac:dyDescent="0.35">
      <c r="A426" s="1">
        <v>44181</v>
      </c>
      <c r="B426" t="str">
        <f>_xlfn.XLOOKUP(Table1[[#This Row],[location]],Table8[Location],Table8[Continent])</f>
        <v>Asia</v>
      </c>
      <c r="C426" s="19" t="s">
        <v>30</v>
      </c>
      <c r="D426">
        <v>1107677</v>
      </c>
      <c r="E426">
        <v>7423</v>
      </c>
      <c r="F426">
        <v>104824</v>
      </c>
      <c r="G426">
        <v>886</v>
      </c>
      <c r="H426">
        <v>87771565</v>
      </c>
      <c r="I426">
        <v>21330</v>
      </c>
      <c r="J426">
        <v>0.188758477934103</v>
      </c>
      <c r="K426">
        <v>20.497955304057001</v>
      </c>
      <c r="L426">
        <v>89009730</v>
      </c>
      <c r="M426">
        <v>23019789</v>
      </c>
      <c r="N426">
        <v>17018711</v>
      </c>
      <c r="O426">
        <v>98102</v>
      </c>
      <c r="P426">
        <v>16715</v>
      </c>
      <c r="Q426">
        <v>2.0750144880099901</v>
      </c>
      <c r="R426">
        <v>43.8623047848669</v>
      </c>
      <c r="S426">
        <v>160036006</v>
      </c>
      <c r="T426">
        <v>507.27513024393198</v>
      </c>
      <c r="U426">
        <v>31.210330105171401</v>
      </c>
      <c r="V426">
        <v>16.284753767179701</v>
      </c>
      <c r="W426">
        <v>7.4060608263316903</v>
      </c>
      <c r="X426">
        <v>9056.7581764905499</v>
      </c>
      <c r="Y426">
        <v>28.9620781945546</v>
      </c>
      <c r="Z426">
        <v>775.10200024910398</v>
      </c>
      <c r="AA426">
        <v>14.6063715953465</v>
      </c>
    </row>
    <row r="427" spans="1:27" x14ac:dyDescent="0.35">
      <c r="A427" s="1">
        <v>44468</v>
      </c>
      <c r="B427" t="str">
        <f>_xlfn.XLOOKUP(Table1[[#This Row],[location]],Table8[Location],Table8[Continent])</f>
        <v>Asia</v>
      </c>
      <c r="C427" s="19" t="s">
        <v>30</v>
      </c>
      <c r="D427">
        <v>5738852</v>
      </c>
      <c r="E427">
        <v>2871</v>
      </c>
      <c r="F427">
        <v>492174</v>
      </c>
      <c r="G427">
        <v>161</v>
      </c>
      <c r="H427">
        <v>9819968</v>
      </c>
      <c r="I427">
        <v>8302</v>
      </c>
      <c r="J427">
        <v>6.3016778875370799E-2</v>
      </c>
      <c r="K427">
        <v>440.14885870926997</v>
      </c>
      <c r="L427">
        <v>66688588</v>
      </c>
      <c r="M427">
        <v>34642395</v>
      </c>
      <c r="N427">
        <v>16433135</v>
      </c>
      <c r="O427">
        <v>27339</v>
      </c>
      <c r="P427">
        <v>13873</v>
      </c>
      <c r="Q427">
        <v>2.19521320646253</v>
      </c>
      <c r="R427">
        <v>25.981635816451899</v>
      </c>
      <c r="S427">
        <v>673490457</v>
      </c>
      <c r="T427">
        <v>793.724369784136</v>
      </c>
      <c r="U427">
        <v>22.678733688951901</v>
      </c>
      <c r="V427">
        <v>9.1689553141674107</v>
      </c>
      <c r="W427">
        <v>4.3770161394963303</v>
      </c>
      <c r="X427">
        <v>69427.977753937899</v>
      </c>
      <c r="Y427">
        <v>15.1147911685285</v>
      </c>
      <c r="Z427">
        <v>638.835908512439</v>
      </c>
      <c r="AA427">
        <v>6.6488037721892503</v>
      </c>
    </row>
    <row r="428" spans="1:27" x14ac:dyDescent="0.35">
      <c r="A428" s="1">
        <v>44904</v>
      </c>
      <c r="B428" t="str">
        <f>_xlfn.XLOOKUP(Table1[[#This Row],[location]],Table8[Location],Table8[Continent])</f>
        <v>Europe</v>
      </c>
      <c r="C428" s="19" t="s">
        <v>37</v>
      </c>
      <c r="D428">
        <v>288790</v>
      </c>
      <c r="E428">
        <v>660</v>
      </c>
      <c r="F428">
        <v>88741</v>
      </c>
      <c r="G428">
        <v>190</v>
      </c>
      <c r="H428">
        <v>830119</v>
      </c>
      <c r="I428">
        <v>78443</v>
      </c>
      <c r="J428">
        <v>0.424363788681346</v>
      </c>
      <c r="K428">
        <v>33.486883061786997</v>
      </c>
      <c r="L428">
        <v>35784738</v>
      </c>
      <c r="M428">
        <v>51454879</v>
      </c>
      <c r="N428">
        <v>52886651</v>
      </c>
      <c r="O428">
        <v>70388</v>
      </c>
      <c r="P428">
        <v>7145</v>
      </c>
      <c r="Q428">
        <v>2.0017580706225799</v>
      </c>
      <c r="R428">
        <v>84.843325196218103</v>
      </c>
      <c r="S428">
        <v>96570445</v>
      </c>
      <c r="T428">
        <v>35.221662006762202</v>
      </c>
      <c r="U428">
        <v>33.368803074606298</v>
      </c>
      <c r="V428">
        <v>22.561184486004599</v>
      </c>
      <c r="W428">
        <v>19.295764050611499</v>
      </c>
      <c r="X428">
        <v>67252.344428975804</v>
      </c>
      <c r="Y428">
        <v>44.326627274912099</v>
      </c>
      <c r="Z428">
        <v>378.21141994444702</v>
      </c>
      <c r="AA428">
        <v>15.319337678391699</v>
      </c>
    </row>
    <row r="429" spans="1:27" x14ac:dyDescent="0.35">
      <c r="A429" s="1">
        <v>43834</v>
      </c>
      <c r="B429" t="str">
        <f>_xlfn.XLOOKUP(Table1[[#This Row],[location]],Table8[Location],Table8[Continent])</f>
        <v>Asia</v>
      </c>
      <c r="C429" s="19" t="s">
        <v>30</v>
      </c>
      <c r="D429">
        <v>5084921</v>
      </c>
      <c r="E429">
        <v>6242</v>
      </c>
      <c r="F429">
        <v>18830</v>
      </c>
      <c r="G429">
        <v>8</v>
      </c>
      <c r="H429">
        <v>32659904</v>
      </c>
      <c r="I429">
        <v>89966</v>
      </c>
      <c r="J429">
        <v>1.56106222577292E-2</v>
      </c>
      <c r="K429">
        <v>433.75662135079301</v>
      </c>
      <c r="L429">
        <v>23717838</v>
      </c>
      <c r="M429">
        <v>45486539</v>
      </c>
      <c r="N429">
        <v>31839655</v>
      </c>
      <c r="O429">
        <v>81950</v>
      </c>
      <c r="P429">
        <v>9726</v>
      </c>
      <c r="Q429">
        <v>2.3749688907462798</v>
      </c>
      <c r="R429">
        <v>22.508048405255298</v>
      </c>
      <c r="S429">
        <v>314459844</v>
      </c>
      <c r="T429">
        <v>683.60032307148094</v>
      </c>
      <c r="U429">
        <v>44.126577568253602</v>
      </c>
      <c r="V429">
        <v>14.501511375878801</v>
      </c>
      <c r="W429">
        <v>9.6674592832430406</v>
      </c>
      <c r="X429">
        <v>48699.193468163801</v>
      </c>
      <c r="Y429">
        <v>45.960311337518299</v>
      </c>
      <c r="Z429">
        <v>405.08878211023898</v>
      </c>
      <c r="AA429">
        <v>17.243714923794499</v>
      </c>
    </row>
    <row r="430" spans="1:27" x14ac:dyDescent="0.35">
      <c r="A430" s="1">
        <v>44851</v>
      </c>
      <c r="B430" t="str">
        <f>_xlfn.XLOOKUP(Table1[[#This Row],[location]],Table8[Location],Table8[Continent])</f>
        <v>Europe</v>
      </c>
      <c r="C430" s="19" t="s">
        <v>33</v>
      </c>
      <c r="D430">
        <v>9797444</v>
      </c>
      <c r="E430">
        <v>1132</v>
      </c>
      <c r="F430">
        <v>317188</v>
      </c>
      <c r="G430">
        <v>59</v>
      </c>
      <c r="H430">
        <v>77396343</v>
      </c>
      <c r="I430">
        <v>72717</v>
      </c>
      <c r="J430">
        <v>0.318297385833335</v>
      </c>
      <c r="K430">
        <v>195.90968661146499</v>
      </c>
      <c r="L430">
        <v>62837292</v>
      </c>
      <c r="M430">
        <v>22328335</v>
      </c>
      <c r="N430">
        <v>38155786</v>
      </c>
      <c r="O430">
        <v>63819</v>
      </c>
      <c r="P430">
        <v>14576</v>
      </c>
      <c r="Q430">
        <v>1.65278450039961</v>
      </c>
      <c r="R430">
        <v>76.702482356580006</v>
      </c>
      <c r="S430">
        <v>1323119608</v>
      </c>
      <c r="T430">
        <v>243.27761747997499</v>
      </c>
      <c r="U430">
        <v>22.9622101559886</v>
      </c>
      <c r="V430">
        <v>8.4641245809546994</v>
      </c>
      <c r="W430">
        <v>13.590719587328399</v>
      </c>
      <c r="X430">
        <v>52956.102972697103</v>
      </c>
      <c r="Y430">
        <v>32.226289262838101</v>
      </c>
      <c r="Z430">
        <v>201.28508598306499</v>
      </c>
      <c r="AA430">
        <v>7.3522596218931504</v>
      </c>
    </row>
    <row r="431" spans="1:27" x14ac:dyDescent="0.35">
      <c r="A431" s="1">
        <v>44247</v>
      </c>
      <c r="B431" t="str">
        <f>_xlfn.XLOOKUP(Table1[[#This Row],[location]],Table8[Location],Table8[Continent])</f>
        <v>Europe</v>
      </c>
      <c r="C431" s="19" t="s">
        <v>40</v>
      </c>
      <c r="D431">
        <v>3693305</v>
      </c>
      <c r="E431">
        <v>699</v>
      </c>
      <c r="F431">
        <v>336092</v>
      </c>
      <c r="G431">
        <v>892</v>
      </c>
      <c r="H431">
        <v>62906267</v>
      </c>
      <c r="I431">
        <v>12875</v>
      </c>
      <c r="J431">
        <v>0.36802146943922498</v>
      </c>
      <c r="K431">
        <v>182.69726931154401</v>
      </c>
      <c r="L431">
        <v>69363349</v>
      </c>
      <c r="M431">
        <v>73651083</v>
      </c>
      <c r="N431">
        <v>27665113</v>
      </c>
      <c r="O431">
        <v>79817</v>
      </c>
      <c r="P431">
        <v>1589</v>
      </c>
      <c r="Q431">
        <v>1.6652850931723699</v>
      </c>
      <c r="R431">
        <v>61.151532239220202</v>
      </c>
      <c r="S431">
        <v>181681290</v>
      </c>
      <c r="T431">
        <v>277.81508877077601</v>
      </c>
      <c r="U431">
        <v>28.2681079466089</v>
      </c>
      <c r="V431">
        <v>13.580451849784501</v>
      </c>
      <c r="W431">
        <v>12.398843036520301</v>
      </c>
      <c r="X431">
        <v>10693.9533573687</v>
      </c>
      <c r="Y431">
        <v>43.197461049316203</v>
      </c>
      <c r="Z431">
        <v>312.83490682908598</v>
      </c>
      <c r="AA431">
        <v>1.04154912652538</v>
      </c>
    </row>
    <row r="432" spans="1:27" x14ac:dyDescent="0.35">
      <c r="A432" s="1">
        <v>44117</v>
      </c>
      <c r="B432" t="str">
        <f>_xlfn.XLOOKUP(Table1[[#This Row],[location]],Table8[Location],Table8[Continent])</f>
        <v>South America</v>
      </c>
      <c r="C432" s="19" t="s">
        <v>36</v>
      </c>
      <c r="D432">
        <v>4466271</v>
      </c>
      <c r="E432">
        <v>7470</v>
      </c>
      <c r="F432">
        <v>69202</v>
      </c>
      <c r="G432">
        <v>816</v>
      </c>
      <c r="H432">
        <v>44434999</v>
      </c>
      <c r="I432">
        <v>27219</v>
      </c>
      <c r="J432">
        <v>0.37558887400992302</v>
      </c>
      <c r="K432">
        <v>271.39868972822501</v>
      </c>
      <c r="L432">
        <v>16470506</v>
      </c>
      <c r="M432">
        <v>77336668</v>
      </c>
      <c r="N432">
        <v>15766353</v>
      </c>
      <c r="O432">
        <v>28031</v>
      </c>
      <c r="P432">
        <v>18870</v>
      </c>
      <c r="Q432">
        <v>2.21981981685038</v>
      </c>
      <c r="R432">
        <v>87.479025538002901</v>
      </c>
      <c r="S432">
        <v>1358881587</v>
      </c>
      <c r="T432">
        <v>100.388689540664</v>
      </c>
      <c r="U432">
        <v>31.191851260310699</v>
      </c>
      <c r="V432">
        <v>8.8983445548850497</v>
      </c>
      <c r="W432">
        <v>6.6240927192171499</v>
      </c>
      <c r="X432">
        <v>42071.254740849501</v>
      </c>
      <c r="Y432">
        <v>2.99905084597976</v>
      </c>
      <c r="Z432">
        <v>411.78260083715998</v>
      </c>
      <c r="AA432">
        <v>6.79533195354679</v>
      </c>
    </row>
    <row r="433" spans="1:27" x14ac:dyDescent="0.35">
      <c r="A433" s="1">
        <v>44761</v>
      </c>
      <c r="B433" t="str">
        <f>_xlfn.XLOOKUP(Table1[[#This Row],[location]],Table8[Location],Table8[Continent])</f>
        <v>South America</v>
      </c>
      <c r="C433" s="19" t="s">
        <v>36</v>
      </c>
      <c r="D433">
        <v>4385536</v>
      </c>
      <c r="E433">
        <v>6297</v>
      </c>
      <c r="F433">
        <v>299189</v>
      </c>
      <c r="G433">
        <v>224</v>
      </c>
      <c r="H433">
        <v>68164717</v>
      </c>
      <c r="I433">
        <v>36182</v>
      </c>
      <c r="J433">
        <v>0.97935002432389195</v>
      </c>
      <c r="K433">
        <v>478.54240872210897</v>
      </c>
      <c r="L433">
        <v>28321347</v>
      </c>
      <c r="M433">
        <v>42808068</v>
      </c>
      <c r="N433">
        <v>40772377</v>
      </c>
      <c r="O433">
        <v>16626</v>
      </c>
      <c r="P433">
        <v>18974</v>
      </c>
      <c r="Q433">
        <v>1.19883109343719</v>
      </c>
      <c r="R433">
        <v>59.379394292107698</v>
      </c>
      <c r="S433">
        <v>1058374975</v>
      </c>
      <c r="T433">
        <v>200.46834095724699</v>
      </c>
      <c r="U433">
        <v>23.116976092629201</v>
      </c>
      <c r="V433">
        <v>12.5201568225984</v>
      </c>
      <c r="W433">
        <v>14.3826173788401</v>
      </c>
      <c r="X433">
        <v>11654.4793641632</v>
      </c>
      <c r="Y433">
        <v>5.0195625378331004</v>
      </c>
      <c r="Z433">
        <v>282.75979874477201</v>
      </c>
      <c r="AA433">
        <v>4.9112711881253404</v>
      </c>
    </row>
    <row r="434" spans="1:27" x14ac:dyDescent="0.35">
      <c r="A434" s="1">
        <v>44275</v>
      </c>
      <c r="B434" t="str">
        <f>_xlfn.XLOOKUP(Table1[[#This Row],[location]],Table8[Location],Table8[Continent])</f>
        <v>North America</v>
      </c>
      <c r="C434" s="19" t="s">
        <v>34</v>
      </c>
      <c r="D434">
        <v>1352695</v>
      </c>
      <c r="E434">
        <v>7812</v>
      </c>
      <c r="F434">
        <v>217394</v>
      </c>
      <c r="G434">
        <v>818</v>
      </c>
      <c r="H434">
        <v>5043596</v>
      </c>
      <c r="I434">
        <v>80541</v>
      </c>
      <c r="J434">
        <v>0.30390087697246798</v>
      </c>
      <c r="K434">
        <v>449.37027254298903</v>
      </c>
      <c r="L434">
        <v>38056189</v>
      </c>
      <c r="M434">
        <v>22995753</v>
      </c>
      <c r="N434">
        <v>49305140</v>
      </c>
      <c r="O434">
        <v>23302</v>
      </c>
      <c r="P434">
        <v>8679</v>
      </c>
      <c r="Q434">
        <v>0.60016470840514202</v>
      </c>
      <c r="R434">
        <v>55.648436640351299</v>
      </c>
      <c r="S434">
        <v>142072810</v>
      </c>
      <c r="T434">
        <v>992.08815067198202</v>
      </c>
      <c r="U434">
        <v>42.869504299307998</v>
      </c>
      <c r="V434">
        <v>14.933755420202401</v>
      </c>
      <c r="W434">
        <v>3.7839548131235001</v>
      </c>
      <c r="X434">
        <v>27108.644771051899</v>
      </c>
      <c r="Y434">
        <v>27.953311229685799</v>
      </c>
      <c r="Z434">
        <v>741.11099370095701</v>
      </c>
      <c r="AA434">
        <v>12.7536770411501</v>
      </c>
    </row>
    <row r="435" spans="1:27" x14ac:dyDescent="0.35">
      <c r="A435" s="1">
        <v>43937</v>
      </c>
      <c r="B435" t="str">
        <f>_xlfn.XLOOKUP(Table1[[#This Row],[location]],Table8[Location],Table8[Continent])</f>
        <v>Europe</v>
      </c>
      <c r="C435" s="19" t="s">
        <v>40</v>
      </c>
      <c r="D435">
        <v>1589228</v>
      </c>
      <c r="E435">
        <v>4557</v>
      </c>
      <c r="F435">
        <v>202123</v>
      </c>
      <c r="G435">
        <v>699</v>
      </c>
      <c r="H435">
        <v>73534652</v>
      </c>
      <c r="I435">
        <v>42269</v>
      </c>
      <c r="J435">
        <v>0.265227495378621</v>
      </c>
      <c r="K435">
        <v>235.16504415238299</v>
      </c>
      <c r="L435">
        <v>66777104</v>
      </c>
      <c r="M435">
        <v>29625360</v>
      </c>
      <c r="N435">
        <v>19538094</v>
      </c>
      <c r="O435">
        <v>46691</v>
      </c>
      <c r="P435">
        <v>8803</v>
      </c>
      <c r="Q435">
        <v>1.9997107907963201</v>
      </c>
      <c r="R435">
        <v>80.112993958151307</v>
      </c>
      <c r="S435">
        <v>367292179</v>
      </c>
      <c r="T435">
        <v>421.23622925784002</v>
      </c>
      <c r="U435">
        <v>43.608410846522702</v>
      </c>
      <c r="V435">
        <v>12.198017794040901</v>
      </c>
      <c r="W435">
        <v>6.4526137473038796</v>
      </c>
      <c r="X435">
        <v>24828.8067518971</v>
      </c>
      <c r="Y435">
        <v>42.325352039918002</v>
      </c>
      <c r="Z435">
        <v>108.261871532911</v>
      </c>
      <c r="AA435">
        <v>6.5113847862746104</v>
      </c>
    </row>
    <row r="436" spans="1:27" x14ac:dyDescent="0.35">
      <c r="A436" s="1">
        <v>44403</v>
      </c>
      <c r="B436" t="str">
        <f>_xlfn.XLOOKUP(Table1[[#This Row],[location]],Table8[Location],Table8[Continent])</f>
        <v>Asia</v>
      </c>
      <c r="C436" s="19" t="s">
        <v>28</v>
      </c>
      <c r="D436">
        <v>1100567</v>
      </c>
      <c r="E436">
        <v>2179</v>
      </c>
      <c r="F436">
        <v>369653</v>
      </c>
      <c r="G436">
        <v>581</v>
      </c>
      <c r="H436">
        <v>70496107</v>
      </c>
      <c r="I436">
        <v>79781</v>
      </c>
      <c r="J436">
        <v>0.12938093106754101</v>
      </c>
      <c r="K436">
        <v>347.91161551190902</v>
      </c>
      <c r="L436">
        <v>95125764</v>
      </c>
      <c r="M436">
        <v>65275502</v>
      </c>
      <c r="N436">
        <v>17436032</v>
      </c>
      <c r="O436">
        <v>30112</v>
      </c>
      <c r="P436">
        <v>19804</v>
      </c>
      <c r="Q436">
        <v>1.0091783588207199</v>
      </c>
      <c r="R436">
        <v>56.248646649823002</v>
      </c>
      <c r="S436">
        <v>960032354</v>
      </c>
      <c r="T436">
        <v>928.48774470179796</v>
      </c>
      <c r="U436">
        <v>45.076849933398996</v>
      </c>
      <c r="V436">
        <v>18.140885481453999</v>
      </c>
      <c r="W436">
        <v>19.059283765877002</v>
      </c>
      <c r="X436">
        <v>43363.271822000002</v>
      </c>
      <c r="Y436">
        <v>15.771470059040899</v>
      </c>
      <c r="Z436">
        <v>510.91546277625702</v>
      </c>
      <c r="AA436">
        <v>1.6848796644855</v>
      </c>
    </row>
    <row r="437" spans="1:27" x14ac:dyDescent="0.35">
      <c r="A437" s="1">
        <v>44843</v>
      </c>
      <c r="B437" t="str">
        <f>_xlfn.XLOOKUP(Table1[[#This Row],[location]],Table8[Location],Table8[Continent])</f>
        <v>North America</v>
      </c>
      <c r="C437" s="19" t="s">
        <v>34</v>
      </c>
      <c r="D437">
        <v>7706358</v>
      </c>
      <c r="E437">
        <v>9065</v>
      </c>
      <c r="F437">
        <v>157699</v>
      </c>
      <c r="G437">
        <v>804</v>
      </c>
      <c r="H437">
        <v>58457545</v>
      </c>
      <c r="I437">
        <v>6457</v>
      </c>
      <c r="J437">
        <v>0.51100883568261202</v>
      </c>
      <c r="K437">
        <v>290.21462617170602</v>
      </c>
      <c r="L437">
        <v>56643284</v>
      </c>
      <c r="M437">
        <v>10125159</v>
      </c>
      <c r="N437">
        <v>27478726</v>
      </c>
      <c r="O437">
        <v>71047</v>
      </c>
      <c r="P437">
        <v>15290</v>
      </c>
      <c r="Q437">
        <v>1.44847162405992</v>
      </c>
      <c r="R437">
        <v>84.454205898003806</v>
      </c>
      <c r="S437">
        <v>183225734</v>
      </c>
      <c r="T437">
        <v>171.27053291087</v>
      </c>
      <c r="U437">
        <v>37.516886144189499</v>
      </c>
      <c r="V437">
        <v>23.7183560817687</v>
      </c>
      <c r="W437">
        <v>19.209627918043001</v>
      </c>
      <c r="X437">
        <v>6498.8245055550296</v>
      </c>
      <c r="Y437">
        <v>27.402795807926498</v>
      </c>
      <c r="Z437">
        <v>640.12569032537601</v>
      </c>
      <c r="AA437">
        <v>11.095357000485</v>
      </c>
    </row>
    <row r="438" spans="1:27" x14ac:dyDescent="0.35">
      <c r="A438" s="1">
        <v>44463</v>
      </c>
      <c r="B438" t="str">
        <f>_xlfn.XLOOKUP(Table1[[#This Row],[location]],Table8[Location],Table8[Continent])</f>
        <v>Europe</v>
      </c>
      <c r="C438" s="19" t="s">
        <v>35</v>
      </c>
      <c r="D438">
        <v>49115</v>
      </c>
      <c r="E438">
        <v>8275</v>
      </c>
      <c r="F438">
        <v>277342</v>
      </c>
      <c r="G438">
        <v>286</v>
      </c>
      <c r="H438">
        <v>42230925</v>
      </c>
      <c r="I438">
        <v>6749</v>
      </c>
      <c r="J438">
        <v>0.15367430621361999</v>
      </c>
      <c r="K438">
        <v>346.73078953158301</v>
      </c>
      <c r="L438">
        <v>33486648</v>
      </c>
      <c r="M438">
        <v>66781671</v>
      </c>
      <c r="N438">
        <v>54669055</v>
      </c>
      <c r="O438">
        <v>70204</v>
      </c>
      <c r="P438">
        <v>9589</v>
      </c>
      <c r="Q438">
        <v>0.98087967134899801</v>
      </c>
      <c r="R438">
        <v>4.9318029809117503</v>
      </c>
      <c r="S438">
        <v>987239837</v>
      </c>
      <c r="T438">
        <v>212.01825367753401</v>
      </c>
      <c r="U438">
        <v>35.217164625631199</v>
      </c>
      <c r="V438">
        <v>11.9629869529392</v>
      </c>
      <c r="W438">
        <v>11.205138260828701</v>
      </c>
      <c r="X438">
        <v>8138.8828245974701</v>
      </c>
      <c r="Y438">
        <v>0.49802657420404101</v>
      </c>
      <c r="Z438">
        <v>612.476297533604</v>
      </c>
      <c r="AA438">
        <v>17.619027825174999</v>
      </c>
    </row>
    <row r="439" spans="1:27" x14ac:dyDescent="0.35">
      <c r="A439" s="1">
        <v>44763</v>
      </c>
      <c r="B439" t="str">
        <f>_xlfn.XLOOKUP(Table1[[#This Row],[location]],Table8[Location],Table8[Continent])</f>
        <v>Europe</v>
      </c>
      <c r="C439" s="19" t="s">
        <v>35</v>
      </c>
      <c r="D439">
        <v>721747</v>
      </c>
      <c r="E439">
        <v>1422</v>
      </c>
      <c r="F439">
        <v>331665</v>
      </c>
      <c r="G439">
        <v>993</v>
      </c>
      <c r="H439">
        <v>37000515</v>
      </c>
      <c r="I439">
        <v>33064</v>
      </c>
      <c r="J439">
        <v>0.61629471273078396</v>
      </c>
      <c r="K439">
        <v>414.66373003104798</v>
      </c>
      <c r="L439">
        <v>43775399</v>
      </c>
      <c r="M439">
        <v>42744925</v>
      </c>
      <c r="N439">
        <v>27938362</v>
      </c>
      <c r="O439">
        <v>6087</v>
      </c>
      <c r="P439">
        <v>7214</v>
      </c>
      <c r="Q439">
        <v>2.15418170405639</v>
      </c>
      <c r="R439">
        <v>49.5149853660524</v>
      </c>
      <c r="S439">
        <v>978784669</v>
      </c>
      <c r="T439">
        <v>562.23522027692002</v>
      </c>
      <c r="U439">
        <v>27.876573364137201</v>
      </c>
      <c r="V439">
        <v>12.1147902767297</v>
      </c>
      <c r="W439">
        <v>5.8742195615342299</v>
      </c>
      <c r="X439">
        <v>43085.302770630296</v>
      </c>
      <c r="Y439">
        <v>49.331500606383301</v>
      </c>
      <c r="Z439">
        <v>550.61307139032101</v>
      </c>
      <c r="AA439">
        <v>9.5754412727749596</v>
      </c>
    </row>
    <row r="440" spans="1:27" x14ac:dyDescent="0.35">
      <c r="A440" s="1">
        <v>44607</v>
      </c>
      <c r="B440" t="str">
        <f>_xlfn.XLOOKUP(Table1[[#This Row],[location]],Table8[Location],Table8[Continent])</f>
        <v>North America</v>
      </c>
      <c r="C440" s="19" t="s">
        <v>32</v>
      </c>
      <c r="D440">
        <v>5392023</v>
      </c>
      <c r="E440">
        <v>3180</v>
      </c>
      <c r="F440">
        <v>106471</v>
      </c>
      <c r="G440">
        <v>168</v>
      </c>
      <c r="H440">
        <v>82554680</v>
      </c>
      <c r="I440">
        <v>9821</v>
      </c>
      <c r="J440">
        <v>0.15515977893834901</v>
      </c>
      <c r="K440">
        <v>17.246914434296901</v>
      </c>
      <c r="L440">
        <v>94798324</v>
      </c>
      <c r="M440">
        <v>53404396</v>
      </c>
      <c r="N440">
        <v>12715644</v>
      </c>
      <c r="O440">
        <v>72551</v>
      </c>
      <c r="P440">
        <v>17840</v>
      </c>
      <c r="Q440">
        <v>2.4165859301589498</v>
      </c>
      <c r="R440">
        <v>81.269151337774204</v>
      </c>
      <c r="S440">
        <v>165998836</v>
      </c>
      <c r="T440">
        <v>356.03721547029102</v>
      </c>
      <c r="U440">
        <v>39.654739018716398</v>
      </c>
      <c r="V440">
        <v>19.766049412045302</v>
      </c>
      <c r="W440">
        <v>10.1675410375942</v>
      </c>
      <c r="X440">
        <v>44892.1183288342</v>
      </c>
      <c r="Y440">
        <v>38.349043415611803</v>
      </c>
      <c r="Z440">
        <v>387.23484621820597</v>
      </c>
      <c r="AA440">
        <v>8.1496519452172098</v>
      </c>
    </row>
    <row r="441" spans="1:27" x14ac:dyDescent="0.35">
      <c r="A441" s="1">
        <v>43865</v>
      </c>
      <c r="B441" t="str">
        <f>_xlfn.XLOOKUP(Table1[[#This Row],[location]],Table8[Location],Table8[Continent])</f>
        <v>Europe</v>
      </c>
      <c r="C441" s="19" t="s">
        <v>33</v>
      </c>
      <c r="D441">
        <v>5957515</v>
      </c>
      <c r="E441">
        <v>4316</v>
      </c>
      <c r="F441">
        <v>291619</v>
      </c>
      <c r="G441">
        <v>61</v>
      </c>
      <c r="H441">
        <v>48670254</v>
      </c>
      <c r="I441">
        <v>98297</v>
      </c>
      <c r="J441">
        <v>0.57667331775920105</v>
      </c>
      <c r="K441">
        <v>162.87992696394801</v>
      </c>
      <c r="L441">
        <v>13871389</v>
      </c>
      <c r="M441">
        <v>59720207</v>
      </c>
      <c r="N441">
        <v>33764248</v>
      </c>
      <c r="O441">
        <v>96955</v>
      </c>
      <c r="P441">
        <v>10385</v>
      </c>
      <c r="Q441">
        <v>0.61004620720117497</v>
      </c>
      <c r="R441">
        <v>84.836514691553404</v>
      </c>
      <c r="S441">
        <v>889395754</v>
      </c>
      <c r="T441">
        <v>647.47605648904801</v>
      </c>
      <c r="U441">
        <v>33.336904569666302</v>
      </c>
      <c r="V441">
        <v>15.611818630421601</v>
      </c>
      <c r="W441">
        <v>17.910204165962199</v>
      </c>
      <c r="X441">
        <v>24451.887341778001</v>
      </c>
      <c r="Y441">
        <v>18.0709573258757</v>
      </c>
      <c r="Z441">
        <v>742.93406289373604</v>
      </c>
      <c r="AA441">
        <v>4.3918096310427002</v>
      </c>
    </row>
    <row r="442" spans="1:27" x14ac:dyDescent="0.35">
      <c r="A442" s="1">
        <v>44642</v>
      </c>
      <c r="B442" t="str">
        <f>_xlfn.XLOOKUP(Table1[[#This Row],[location]],Table8[Location],Table8[Continent])</f>
        <v>South America</v>
      </c>
      <c r="C442" s="19" t="s">
        <v>36</v>
      </c>
      <c r="D442">
        <v>6232753</v>
      </c>
      <c r="E442">
        <v>6696</v>
      </c>
      <c r="F442">
        <v>236824</v>
      </c>
      <c r="G442">
        <v>348</v>
      </c>
      <c r="H442">
        <v>83107517</v>
      </c>
      <c r="I442">
        <v>78655</v>
      </c>
      <c r="J442">
        <v>0.82626923917462602</v>
      </c>
      <c r="K442">
        <v>479.664554116933</v>
      </c>
      <c r="L442">
        <v>82993065</v>
      </c>
      <c r="M442">
        <v>75955688</v>
      </c>
      <c r="N442">
        <v>35236316</v>
      </c>
      <c r="O442">
        <v>31314</v>
      </c>
      <c r="P442">
        <v>15889</v>
      </c>
      <c r="Q442">
        <v>0.96674326292733603</v>
      </c>
      <c r="R442">
        <v>83.405537740936694</v>
      </c>
      <c r="S442">
        <v>188549805</v>
      </c>
      <c r="T442">
        <v>427.82610996322597</v>
      </c>
      <c r="U442">
        <v>49.123292182321599</v>
      </c>
      <c r="V442">
        <v>13.576788792414799</v>
      </c>
      <c r="W442">
        <v>4.1946589254126998</v>
      </c>
      <c r="X442">
        <v>11134.1078174745</v>
      </c>
      <c r="Y442">
        <v>49.1506415328057</v>
      </c>
      <c r="Z442">
        <v>330.26243657932702</v>
      </c>
      <c r="AA442">
        <v>8.3602629292599495</v>
      </c>
    </row>
    <row r="443" spans="1:27" x14ac:dyDescent="0.35">
      <c r="A443" s="1">
        <v>44257</v>
      </c>
      <c r="B443" t="str">
        <f>_xlfn.XLOOKUP(Table1[[#This Row],[location]],Table8[Location],Table8[Continent])</f>
        <v>Europe</v>
      </c>
      <c r="C443" s="19" t="s">
        <v>35</v>
      </c>
      <c r="D443">
        <v>5246880</v>
      </c>
      <c r="E443">
        <v>9583</v>
      </c>
      <c r="F443">
        <v>19403</v>
      </c>
      <c r="G443">
        <v>441</v>
      </c>
      <c r="H443">
        <v>1536410</v>
      </c>
      <c r="I443">
        <v>7664</v>
      </c>
      <c r="J443">
        <v>4.2524633519092601E-2</v>
      </c>
      <c r="K443">
        <v>474.668154262462</v>
      </c>
      <c r="L443">
        <v>53075440</v>
      </c>
      <c r="M443">
        <v>14479913</v>
      </c>
      <c r="N443">
        <v>57626104</v>
      </c>
      <c r="O443">
        <v>77150</v>
      </c>
      <c r="P443">
        <v>9529</v>
      </c>
      <c r="Q443">
        <v>0.87912424763062003</v>
      </c>
      <c r="R443">
        <v>60.438131961156301</v>
      </c>
      <c r="S443">
        <v>753476835</v>
      </c>
      <c r="T443">
        <v>813.48126509080703</v>
      </c>
      <c r="U443">
        <v>49.045384909233697</v>
      </c>
      <c r="V443">
        <v>21.276163769130001</v>
      </c>
      <c r="W443">
        <v>5.1737658117797301</v>
      </c>
      <c r="X443">
        <v>62139.514189621201</v>
      </c>
      <c r="Y443">
        <v>4.6213994648936003</v>
      </c>
      <c r="Z443">
        <v>625.09388839875203</v>
      </c>
      <c r="AA443">
        <v>7.2874603447537902</v>
      </c>
    </row>
    <row r="444" spans="1:27" x14ac:dyDescent="0.35">
      <c r="A444" s="1">
        <v>44163</v>
      </c>
      <c r="B444" t="str">
        <f>_xlfn.XLOOKUP(Table1[[#This Row],[location]],Table8[Location],Table8[Continent])</f>
        <v>Europe</v>
      </c>
      <c r="C444" s="19" t="s">
        <v>37</v>
      </c>
      <c r="D444">
        <v>1404330</v>
      </c>
      <c r="E444">
        <v>614</v>
      </c>
      <c r="F444">
        <v>3681</v>
      </c>
      <c r="G444">
        <v>13</v>
      </c>
      <c r="H444">
        <v>350760</v>
      </c>
      <c r="I444">
        <v>29281</v>
      </c>
      <c r="J444">
        <v>0.41974697491820501</v>
      </c>
      <c r="K444">
        <v>5.61044498873125</v>
      </c>
      <c r="L444">
        <v>86347643</v>
      </c>
      <c r="M444">
        <v>46322178</v>
      </c>
      <c r="N444">
        <v>26338588</v>
      </c>
      <c r="O444">
        <v>69539</v>
      </c>
      <c r="P444">
        <v>15323</v>
      </c>
      <c r="Q444">
        <v>1.8464070254829299</v>
      </c>
      <c r="R444">
        <v>99.397134214010094</v>
      </c>
      <c r="S444">
        <v>567925398</v>
      </c>
      <c r="T444">
        <v>437.24348045937199</v>
      </c>
      <c r="U444">
        <v>47.1561539545268</v>
      </c>
      <c r="V444">
        <v>22.8207213438282</v>
      </c>
      <c r="W444">
        <v>18.226098379553001</v>
      </c>
      <c r="X444">
        <v>4653.46705125893</v>
      </c>
      <c r="Y444">
        <v>23.208788268531301</v>
      </c>
      <c r="Z444">
        <v>748.65568025890002</v>
      </c>
      <c r="AA444">
        <v>19.903536461169999</v>
      </c>
    </row>
    <row r="445" spans="1:27" x14ac:dyDescent="0.35">
      <c r="A445" s="1">
        <v>44913</v>
      </c>
      <c r="B445" t="str">
        <f>_xlfn.XLOOKUP(Table1[[#This Row],[location]],Table8[Location],Table8[Continent])</f>
        <v>Europe</v>
      </c>
      <c r="C445" s="19" t="s">
        <v>40</v>
      </c>
      <c r="D445">
        <v>251492</v>
      </c>
      <c r="E445">
        <v>4570</v>
      </c>
      <c r="F445">
        <v>353699</v>
      </c>
      <c r="G445">
        <v>163</v>
      </c>
      <c r="H445">
        <v>31391940</v>
      </c>
      <c r="I445">
        <v>31821</v>
      </c>
      <c r="J445">
        <v>0.46104896721883498</v>
      </c>
      <c r="K445">
        <v>100.720064961183</v>
      </c>
      <c r="L445">
        <v>60478662</v>
      </c>
      <c r="M445">
        <v>75710358</v>
      </c>
      <c r="N445">
        <v>60676077</v>
      </c>
      <c r="O445">
        <v>26235</v>
      </c>
      <c r="P445">
        <v>15440</v>
      </c>
      <c r="Q445">
        <v>1.3573567995506799</v>
      </c>
      <c r="R445">
        <v>18.1386307805681</v>
      </c>
      <c r="S445">
        <v>589077195</v>
      </c>
      <c r="T445">
        <v>576.62569061388103</v>
      </c>
      <c r="U445">
        <v>30.8026741404299</v>
      </c>
      <c r="V445">
        <v>16.811732120943599</v>
      </c>
      <c r="W445">
        <v>10.0615178117766</v>
      </c>
      <c r="X445">
        <v>50498.910714725098</v>
      </c>
      <c r="Y445">
        <v>2.9425642500868401</v>
      </c>
      <c r="Z445">
        <v>189.86853604367201</v>
      </c>
      <c r="AA445">
        <v>1.5789205964539701</v>
      </c>
    </row>
    <row r="446" spans="1:27" x14ac:dyDescent="0.35">
      <c r="A446" s="1">
        <v>44515</v>
      </c>
      <c r="B446" t="str">
        <f>_xlfn.XLOOKUP(Table1[[#This Row],[location]],Table8[Location],Table8[Continent])</f>
        <v>North America</v>
      </c>
      <c r="C446" s="19" t="s">
        <v>32</v>
      </c>
      <c r="D446">
        <v>4035851</v>
      </c>
      <c r="E446">
        <v>270</v>
      </c>
      <c r="F446">
        <v>381028</v>
      </c>
      <c r="G446">
        <v>419</v>
      </c>
      <c r="H446">
        <v>7491526</v>
      </c>
      <c r="I446">
        <v>24647</v>
      </c>
      <c r="J446">
        <v>0.79107214347811206</v>
      </c>
      <c r="K446">
        <v>496.88502117218098</v>
      </c>
      <c r="L446">
        <v>97857114</v>
      </c>
      <c r="M446">
        <v>21229013</v>
      </c>
      <c r="N446">
        <v>54918407</v>
      </c>
      <c r="O446">
        <v>60572</v>
      </c>
      <c r="P446">
        <v>10392</v>
      </c>
      <c r="Q446">
        <v>1.4125233270284501</v>
      </c>
      <c r="R446">
        <v>17.445757938753399</v>
      </c>
      <c r="S446">
        <v>613353355</v>
      </c>
      <c r="T446">
        <v>327.86246802349098</v>
      </c>
      <c r="U446">
        <v>31.039173660621699</v>
      </c>
      <c r="V446">
        <v>8.7020654551101195</v>
      </c>
      <c r="W446">
        <v>4.4187962874203901</v>
      </c>
      <c r="X446">
        <v>10663.085550858499</v>
      </c>
      <c r="Y446">
        <v>16.748251074595501</v>
      </c>
      <c r="Z446">
        <v>762.95673361337003</v>
      </c>
      <c r="AA446">
        <v>5.5381191698727399</v>
      </c>
    </row>
    <row r="447" spans="1:27" x14ac:dyDescent="0.35">
      <c r="A447" s="1">
        <v>44238</v>
      </c>
      <c r="B447" t="str">
        <f>_xlfn.XLOOKUP(Table1[[#This Row],[location]],Table8[Location],Table8[Continent])</f>
        <v>Asia</v>
      </c>
      <c r="C447" s="19" t="s">
        <v>30</v>
      </c>
      <c r="D447">
        <v>491072</v>
      </c>
      <c r="E447">
        <v>2468</v>
      </c>
      <c r="F447">
        <v>355266</v>
      </c>
      <c r="G447">
        <v>756</v>
      </c>
      <c r="H447">
        <v>94015237</v>
      </c>
      <c r="I447">
        <v>69918</v>
      </c>
      <c r="J447">
        <v>0.46791563194554397</v>
      </c>
      <c r="K447">
        <v>246.41253794974199</v>
      </c>
      <c r="L447">
        <v>21082071</v>
      </c>
      <c r="M447">
        <v>2183544</v>
      </c>
      <c r="N447">
        <v>8748677</v>
      </c>
      <c r="O447">
        <v>33366</v>
      </c>
      <c r="P447">
        <v>4497</v>
      </c>
      <c r="Q447">
        <v>0.81415816876068603</v>
      </c>
      <c r="R447">
        <v>3.28226745245082</v>
      </c>
      <c r="S447">
        <v>1223434841</v>
      </c>
      <c r="T447">
        <v>707.00057756426702</v>
      </c>
      <c r="U447">
        <v>45.580194921311403</v>
      </c>
      <c r="V447">
        <v>14.325717780039501</v>
      </c>
      <c r="W447">
        <v>5.36655431195768</v>
      </c>
      <c r="X447">
        <v>44978.799681459299</v>
      </c>
      <c r="Y447">
        <v>10.9682089915401</v>
      </c>
      <c r="Z447">
        <v>643.222890872893</v>
      </c>
      <c r="AA447">
        <v>2.3039508605909398</v>
      </c>
    </row>
    <row r="448" spans="1:27" x14ac:dyDescent="0.35">
      <c r="A448" s="1">
        <v>44424</v>
      </c>
      <c r="B448" t="str">
        <f>_xlfn.XLOOKUP(Table1[[#This Row],[location]],Table8[Location],Table8[Continent])</f>
        <v>Europe</v>
      </c>
      <c r="C448" s="19" t="s">
        <v>33</v>
      </c>
      <c r="D448">
        <v>1086880</v>
      </c>
      <c r="E448">
        <v>9582</v>
      </c>
      <c r="F448">
        <v>115260</v>
      </c>
      <c r="G448">
        <v>846</v>
      </c>
      <c r="H448">
        <v>59957920</v>
      </c>
      <c r="I448">
        <v>81985</v>
      </c>
      <c r="J448">
        <v>0.56753578645631997</v>
      </c>
      <c r="K448">
        <v>286.43300198342598</v>
      </c>
      <c r="L448">
        <v>87112616</v>
      </c>
      <c r="M448">
        <v>20655771</v>
      </c>
      <c r="N448">
        <v>38663596</v>
      </c>
      <c r="O448">
        <v>51347</v>
      </c>
      <c r="P448">
        <v>19251</v>
      </c>
      <c r="Q448">
        <v>1.32946928305959</v>
      </c>
      <c r="R448">
        <v>98.933717625562196</v>
      </c>
      <c r="S448">
        <v>495878564</v>
      </c>
      <c r="T448">
        <v>658.186866876056</v>
      </c>
      <c r="U448">
        <v>41.874047952243899</v>
      </c>
      <c r="V448">
        <v>15.087413242962599</v>
      </c>
      <c r="W448">
        <v>18.001619025333401</v>
      </c>
      <c r="X448">
        <v>46792.253438093998</v>
      </c>
      <c r="Y448">
        <v>15.8275426590563</v>
      </c>
      <c r="Z448">
        <v>531.61416412883796</v>
      </c>
      <c r="AA448">
        <v>17.290947919228302</v>
      </c>
    </row>
    <row r="449" spans="1:27" x14ac:dyDescent="0.35">
      <c r="A449" s="1">
        <v>44103</v>
      </c>
      <c r="B449" t="str">
        <f>_xlfn.XLOOKUP(Table1[[#This Row],[location]],Table8[Location],Table8[Continent])</f>
        <v>North America</v>
      </c>
      <c r="C449" s="19" t="s">
        <v>34</v>
      </c>
      <c r="D449">
        <v>2055723</v>
      </c>
      <c r="E449">
        <v>3607</v>
      </c>
      <c r="F449">
        <v>173364</v>
      </c>
      <c r="G449">
        <v>519</v>
      </c>
      <c r="H449">
        <v>29580729</v>
      </c>
      <c r="I449">
        <v>82799</v>
      </c>
      <c r="J449">
        <v>0.791204253588071</v>
      </c>
      <c r="K449">
        <v>83.210092761226207</v>
      </c>
      <c r="L449">
        <v>47831031</v>
      </c>
      <c r="M449">
        <v>60446380</v>
      </c>
      <c r="N449">
        <v>24733876</v>
      </c>
      <c r="O449">
        <v>32837</v>
      </c>
      <c r="P449">
        <v>4583</v>
      </c>
      <c r="Q449">
        <v>1.1064565612467601</v>
      </c>
      <c r="R449">
        <v>34.802050755567002</v>
      </c>
      <c r="S449">
        <v>99287284</v>
      </c>
      <c r="T449">
        <v>403.03102244631702</v>
      </c>
      <c r="U449">
        <v>41.130829094541298</v>
      </c>
      <c r="V449">
        <v>13.644147142217101</v>
      </c>
      <c r="W449">
        <v>11.331757317616599</v>
      </c>
      <c r="X449">
        <v>56493.914955440501</v>
      </c>
      <c r="Y449">
        <v>47.370465802284897</v>
      </c>
      <c r="Z449">
        <v>361.37909393747299</v>
      </c>
      <c r="AA449">
        <v>8.9288786270785803</v>
      </c>
    </row>
    <row r="450" spans="1:27" x14ac:dyDescent="0.35">
      <c r="A450" s="1">
        <v>44642</v>
      </c>
      <c r="B450" t="str">
        <f>_xlfn.XLOOKUP(Table1[[#This Row],[location]],Table8[Location],Table8[Continent])</f>
        <v>North America</v>
      </c>
      <c r="C450" s="19" t="s">
        <v>32</v>
      </c>
      <c r="D450">
        <v>2248988</v>
      </c>
      <c r="E450">
        <v>3075</v>
      </c>
      <c r="F450">
        <v>496273</v>
      </c>
      <c r="G450">
        <v>665</v>
      </c>
      <c r="H450">
        <v>78328906</v>
      </c>
      <c r="I450">
        <v>90179</v>
      </c>
      <c r="J450">
        <v>0.55975849292929003</v>
      </c>
      <c r="K450">
        <v>447.167804379264</v>
      </c>
      <c r="L450">
        <v>120469</v>
      </c>
      <c r="M450">
        <v>10551779</v>
      </c>
      <c r="N450">
        <v>14955229</v>
      </c>
      <c r="O450">
        <v>8139</v>
      </c>
      <c r="P450">
        <v>10328</v>
      </c>
      <c r="Q450">
        <v>1.72238182934135</v>
      </c>
      <c r="R450">
        <v>76.205417953877003</v>
      </c>
      <c r="S450">
        <v>567856590</v>
      </c>
      <c r="T450">
        <v>283.27178176269001</v>
      </c>
      <c r="U450">
        <v>28.388330332523399</v>
      </c>
      <c r="V450">
        <v>10.248637577307599</v>
      </c>
      <c r="W450">
        <v>5.7709032336411497</v>
      </c>
      <c r="X450">
        <v>28256.7306766601</v>
      </c>
      <c r="Y450">
        <v>21.3593498363443</v>
      </c>
      <c r="Z450">
        <v>732.98579762583199</v>
      </c>
      <c r="AA450">
        <v>16.129125336695001</v>
      </c>
    </row>
    <row r="451" spans="1:27" x14ac:dyDescent="0.35">
      <c r="A451" s="1">
        <v>43908</v>
      </c>
      <c r="B451" t="str">
        <f>_xlfn.XLOOKUP(Table1[[#This Row],[location]],Table8[Location],Table8[Continent])</f>
        <v>North America</v>
      </c>
      <c r="C451" s="19" t="s">
        <v>34</v>
      </c>
      <c r="D451">
        <v>9702701</v>
      </c>
      <c r="E451">
        <v>289</v>
      </c>
      <c r="F451">
        <v>105386</v>
      </c>
      <c r="G451">
        <v>547</v>
      </c>
      <c r="H451">
        <v>297177</v>
      </c>
      <c r="I451">
        <v>74944</v>
      </c>
      <c r="J451">
        <v>0.358299413519582</v>
      </c>
      <c r="K451">
        <v>115.632149824556</v>
      </c>
      <c r="L451">
        <v>1771571</v>
      </c>
      <c r="M451">
        <v>5767619</v>
      </c>
      <c r="N451">
        <v>39439211</v>
      </c>
      <c r="O451">
        <v>9585</v>
      </c>
      <c r="P451">
        <v>16238</v>
      </c>
      <c r="Q451">
        <v>0.93447645747352204</v>
      </c>
      <c r="R451">
        <v>5.9710312775479402</v>
      </c>
      <c r="S451">
        <v>1346984358</v>
      </c>
      <c r="T451">
        <v>617.96333107209603</v>
      </c>
      <c r="U451">
        <v>45.000458346634197</v>
      </c>
      <c r="V451">
        <v>14.446436154477</v>
      </c>
      <c r="W451">
        <v>18.199015833777899</v>
      </c>
      <c r="X451">
        <v>2503.95630806185</v>
      </c>
      <c r="Y451">
        <v>16.243040563018202</v>
      </c>
      <c r="Z451">
        <v>130.83005534973901</v>
      </c>
      <c r="AA451">
        <v>14.150927797378101</v>
      </c>
    </row>
    <row r="452" spans="1:27" x14ac:dyDescent="0.35">
      <c r="A452" s="1">
        <v>43868</v>
      </c>
      <c r="B452" t="str">
        <f>_xlfn.XLOOKUP(Table1[[#This Row],[location]],Table8[Location],Table8[Continent])</f>
        <v>South America</v>
      </c>
      <c r="C452" s="19" t="s">
        <v>36</v>
      </c>
      <c r="D452">
        <v>2976242</v>
      </c>
      <c r="E452">
        <v>8120</v>
      </c>
      <c r="F452">
        <v>233378</v>
      </c>
      <c r="G452">
        <v>559</v>
      </c>
      <c r="H452">
        <v>56407173</v>
      </c>
      <c r="I452">
        <v>89142</v>
      </c>
      <c r="J452">
        <v>8.5842277620582205E-2</v>
      </c>
      <c r="K452">
        <v>94.823815009768197</v>
      </c>
      <c r="L452">
        <v>62200050</v>
      </c>
      <c r="M452">
        <v>68030437</v>
      </c>
      <c r="N452">
        <v>31879411</v>
      </c>
      <c r="O452">
        <v>3659</v>
      </c>
      <c r="P452">
        <v>6345</v>
      </c>
      <c r="Q452">
        <v>1.7296226822520899</v>
      </c>
      <c r="R452">
        <v>29.868810632995601</v>
      </c>
      <c r="S452">
        <v>625767335</v>
      </c>
      <c r="T452">
        <v>943.72013271889705</v>
      </c>
      <c r="U452">
        <v>37.382617167888299</v>
      </c>
      <c r="V452">
        <v>13.930923041953699</v>
      </c>
      <c r="W452">
        <v>17.369741116038799</v>
      </c>
      <c r="X452">
        <v>56962.407631860398</v>
      </c>
      <c r="Y452">
        <v>32.038619002577803</v>
      </c>
      <c r="Z452">
        <v>402.28033881185303</v>
      </c>
      <c r="AA452">
        <v>18.6326000390339</v>
      </c>
    </row>
    <row r="453" spans="1:27" x14ac:dyDescent="0.35">
      <c r="A453" s="1">
        <v>44067</v>
      </c>
      <c r="B453" t="str">
        <f>_xlfn.XLOOKUP(Table1[[#This Row],[location]],Table8[Location],Table8[Continent])</f>
        <v>North America</v>
      </c>
      <c r="C453" s="19" t="s">
        <v>32</v>
      </c>
      <c r="D453">
        <v>4580081</v>
      </c>
      <c r="E453">
        <v>6614</v>
      </c>
      <c r="F453">
        <v>398845</v>
      </c>
      <c r="G453">
        <v>596</v>
      </c>
      <c r="H453">
        <v>53739081</v>
      </c>
      <c r="I453">
        <v>27603</v>
      </c>
      <c r="J453">
        <v>0.72991562951257705</v>
      </c>
      <c r="K453">
        <v>114.061201660164</v>
      </c>
      <c r="L453">
        <v>38081754</v>
      </c>
      <c r="M453">
        <v>39648018</v>
      </c>
      <c r="N453">
        <v>12765886</v>
      </c>
      <c r="O453">
        <v>91761</v>
      </c>
      <c r="P453">
        <v>14674</v>
      </c>
      <c r="Q453">
        <v>1.2554903837178499</v>
      </c>
      <c r="R453">
        <v>62.384734139490099</v>
      </c>
      <c r="S453">
        <v>1267698158</v>
      </c>
      <c r="T453">
        <v>141.31659378633501</v>
      </c>
      <c r="U453">
        <v>33.405967227157099</v>
      </c>
      <c r="V453">
        <v>9.1898704790387704</v>
      </c>
      <c r="W453">
        <v>3.39139696340116</v>
      </c>
      <c r="X453">
        <v>31640.693337118799</v>
      </c>
      <c r="Y453">
        <v>34.168459553331097</v>
      </c>
      <c r="Z453">
        <v>629.64372830886498</v>
      </c>
      <c r="AA453">
        <v>1.45152059316654</v>
      </c>
    </row>
    <row r="454" spans="1:27" x14ac:dyDescent="0.35">
      <c r="A454" s="1">
        <v>44259</v>
      </c>
      <c r="B454" t="str">
        <f>_xlfn.XLOOKUP(Table1[[#This Row],[location]],Table8[Location],Table8[Continent])</f>
        <v>Asia</v>
      </c>
      <c r="C454" s="19" t="s">
        <v>30</v>
      </c>
      <c r="D454">
        <v>2648790</v>
      </c>
      <c r="E454">
        <v>3252</v>
      </c>
      <c r="F454">
        <v>93246</v>
      </c>
      <c r="G454">
        <v>27</v>
      </c>
      <c r="H454">
        <v>62322193</v>
      </c>
      <c r="I454">
        <v>46458</v>
      </c>
      <c r="J454">
        <v>0.87113815016215501</v>
      </c>
      <c r="K454">
        <v>459.81085132050401</v>
      </c>
      <c r="L454">
        <v>57745516</v>
      </c>
      <c r="M454">
        <v>50207783</v>
      </c>
      <c r="N454">
        <v>36511028</v>
      </c>
      <c r="O454">
        <v>5634</v>
      </c>
      <c r="P454">
        <v>16462</v>
      </c>
      <c r="Q454">
        <v>1.1925891240567901</v>
      </c>
      <c r="R454">
        <v>52.478009609926502</v>
      </c>
      <c r="S454">
        <v>1291931414</v>
      </c>
      <c r="T454">
        <v>801.12545216210401</v>
      </c>
      <c r="U454">
        <v>45.962663723242201</v>
      </c>
      <c r="V454">
        <v>23.0686130467213</v>
      </c>
      <c r="W454">
        <v>12.876831831741001</v>
      </c>
      <c r="X454">
        <v>59449.197552233003</v>
      </c>
      <c r="Y454">
        <v>49.188443315690201</v>
      </c>
      <c r="Z454">
        <v>667.79830972001696</v>
      </c>
      <c r="AA454">
        <v>4.9395518451638001</v>
      </c>
    </row>
    <row r="455" spans="1:27" x14ac:dyDescent="0.35">
      <c r="A455" s="1">
        <v>44312</v>
      </c>
      <c r="B455" t="str">
        <f>_xlfn.XLOOKUP(Table1[[#This Row],[location]],Table8[Location],Table8[Continent])</f>
        <v>Europe</v>
      </c>
      <c r="C455" s="19" t="s">
        <v>33</v>
      </c>
      <c r="D455">
        <v>3763024</v>
      </c>
      <c r="E455">
        <v>7415</v>
      </c>
      <c r="F455">
        <v>95864</v>
      </c>
      <c r="G455">
        <v>707</v>
      </c>
      <c r="H455">
        <v>34734850</v>
      </c>
      <c r="I455">
        <v>70605</v>
      </c>
      <c r="J455">
        <v>0.97006453702016404</v>
      </c>
      <c r="K455">
        <v>351.42335358842399</v>
      </c>
      <c r="L455">
        <v>97709406</v>
      </c>
      <c r="M455">
        <v>54497581</v>
      </c>
      <c r="N455">
        <v>39263995</v>
      </c>
      <c r="O455">
        <v>3682</v>
      </c>
      <c r="P455">
        <v>5652</v>
      </c>
      <c r="Q455">
        <v>1.11111326832202</v>
      </c>
      <c r="R455">
        <v>20.7748239695885</v>
      </c>
      <c r="S455">
        <v>435684899</v>
      </c>
      <c r="T455">
        <v>547.56185508000897</v>
      </c>
      <c r="U455">
        <v>31.826292913463401</v>
      </c>
      <c r="V455">
        <v>22.7068190169493</v>
      </c>
      <c r="W455">
        <v>7.15372305647203</v>
      </c>
      <c r="X455">
        <v>54542.961526605301</v>
      </c>
      <c r="Y455">
        <v>27.302888614651799</v>
      </c>
      <c r="Z455">
        <v>241.59494813156201</v>
      </c>
      <c r="AA455">
        <v>14.338623055945799</v>
      </c>
    </row>
    <row r="456" spans="1:27" x14ac:dyDescent="0.35">
      <c r="A456" s="1">
        <v>44784</v>
      </c>
      <c r="B456" t="str">
        <f>_xlfn.XLOOKUP(Table1[[#This Row],[location]],Table8[Location],Table8[Continent])</f>
        <v>North America</v>
      </c>
      <c r="C456" s="19" t="s">
        <v>32</v>
      </c>
      <c r="D456">
        <v>4833177</v>
      </c>
      <c r="E456">
        <v>6771</v>
      </c>
      <c r="F456">
        <v>208886</v>
      </c>
      <c r="G456">
        <v>445</v>
      </c>
      <c r="H456">
        <v>995199</v>
      </c>
      <c r="I456">
        <v>19623</v>
      </c>
      <c r="J456">
        <v>0.92659988077156796</v>
      </c>
      <c r="K456">
        <v>384.29819724513698</v>
      </c>
      <c r="L456">
        <v>14442561</v>
      </c>
      <c r="M456">
        <v>78288423</v>
      </c>
      <c r="N456">
        <v>3326793</v>
      </c>
      <c r="O456">
        <v>35451</v>
      </c>
      <c r="P456">
        <v>16761</v>
      </c>
      <c r="Q456">
        <v>1.8476669880516501</v>
      </c>
      <c r="R456">
        <v>46.159291279217697</v>
      </c>
      <c r="S456">
        <v>855581324</v>
      </c>
      <c r="T456">
        <v>530.30409822212005</v>
      </c>
      <c r="U456">
        <v>39.617774356032903</v>
      </c>
      <c r="V456">
        <v>20.1923285690117</v>
      </c>
      <c r="W456">
        <v>12.0633088036695</v>
      </c>
      <c r="X456">
        <v>35383.170665053804</v>
      </c>
      <c r="Y456">
        <v>37.628182190810897</v>
      </c>
      <c r="Z456">
        <v>133.32325641111601</v>
      </c>
      <c r="AA456">
        <v>12.1192519345456</v>
      </c>
    </row>
    <row r="457" spans="1:27" x14ac:dyDescent="0.35">
      <c r="A457" s="1">
        <v>44006</v>
      </c>
      <c r="B457" t="str">
        <f>_xlfn.XLOOKUP(Table1[[#This Row],[location]],Table8[Location],Table8[Continent])</f>
        <v>Europe</v>
      </c>
      <c r="C457" s="19" t="s">
        <v>33</v>
      </c>
      <c r="D457">
        <v>8272841</v>
      </c>
      <c r="E457">
        <v>278</v>
      </c>
      <c r="F457">
        <v>270561</v>
      </c>
      <c r="G457">
        <v>207</v>
      </c>
      <c r="H457">
        <v>55839946</v>
      </c>
      <c r="I457">
        <v>44440</v>
      </c>
      <c r="J457">
        <v>0.79741790883324803</v>
      </c>
      <c r="K457">
        <v>188.51817909212599</v>
      </c>
      <c r="L457">
        <v>17484809</v>
      </c>
      <c r="M457">
        <v>45796413</v>
      </c>
      <c r="N457">
        <v>57028095</v>
      </c>
      <c r="O457">
        <v>70098</v>
      </c>
      <c r="P457">
        <v>16548</v>
      </c>
      <c r="Q457">
        <v>1.6248368108659501</v>
      </c>
      <c r="R457">
        <v>10.878199187184601</v>
      </c>
      <c r="S457">
        <v>950700702</v>
      </c>
      <c r="T457">
        <v>962.06730610021896</v>
      </c>
      <c r="U457">
        <v>33.977155460124102</v>
      </c>
      <c r="V457">
        <v>13.018931552245601</v>
      </c>
      <c r="W457">
        <v>7.7475616474906204</v>
      </c>
      <c r="X457">
        <v>69958.559220491195</v>
      </c>
      <c r="Y457">
        <v>19.108250962962401</v>
      </c>
      <c r="Z457">
        <v>661.99580867752002</v>
      </c>
      <c r="AA457">
        <v>14.1985447485054</v>
      </c>
    </row>
    <row r="458" spans="1:27" x14ac:dyDescent="0.35">
      <c r="A458" s="1">
        <v>44512</v>
      </c>
      <c r="B458" t="str">
        <f>_xlfn.XLOOKUP(Table1[[#This Row],[location]],Table8[Location],Table8[Continent])</f>
        <v>North America</v>
      </c>
      <c r="C458" s="19" t="s">
        <v>34</v>
      </c>
      <c r="D458">
        <v>3353597</v>
      </c>
      <c r="E458">
        <v>580</v>
      </c>
      <c r="F458">
        <v>381032</v>
      </c>
      <c r="G458">
        <v>469</v>
      </c>
      <c r="H458">
        <v>18697614</v>
      </c>
      <c r="I458">
        <v>82427</v>
      </c>
      <c r="J458">
        <v>0.64347193224572796</v>
      </c>
      <c r="K458">
        <v>454.58850746527997</v>
      </c>
      <c r="L458">
        <v>57217225</v>
      </c>
      <c r="M458">
        <v>69162486</v>
      </c>
      <c r="N458">
        <v>69983574</v>
      </c>
      <c r="O458">
        <v>4652</v>
      </c>
      <c r="P458">
        <v>11176</v>
      </c>
      <c r="Q458">
        <v>2.20344340000428</v>
      </c>
      <c r="R458">
        <v>54.270347224950299</v>
      </c>
      <c r="S458">
        <v>1211418108</v>
      </c>
      <c r="T458">
        <v>609.81604959287097</v>
      </c>
      <c r="U458">
        <v>37.782134185131603</v>
      </c>
      <c r="V458">
        <v>12.406838157842699</v>
      </c>
      <c r="W458">
        <v>8.3698967751635003</v>
      </c>
      <c r="X458">
        <v>32883.180315470803</v>
      </c>
      <c r="Y458">
        <v>8.5516323121849709</v>
      </c>
      <c r="Z458">
        <v>395.32458740482701</v>
      </c>
      <c r="AA458">
        <v>11.9341147664334</v>
      </c>
    </row>
    <row r="459" spans="1:27" x14ac:dyDescent="0.35">
      <c r="A459" s="1">
        <v>44593</v>
      </c>
      <c r="B459" t="str">
        <f>_xlfn.XLOOKUP(Table1[[#This Row],[location]],Table8[Location],Table8[Continent])</f>
        <v>Europe</v>
      </c>
      <c r="C459" s="19" t="s">
        <v>33</v>
      </c>
      <c r="D459">
        <v>8454561</v>
      </c>
      <c r="E459">
        <v>4958</v>
      </c>
      <c r="F459">
        <v>165837</v>
      </c>
      <c r="G459">
        <v>715</v>
      </c>
      <c r="H459">
        <v>73826351</v>
      </c>
      <c r="I459">
        <v>7704</v>
      </c>
      <c r="J459">
        <v>0.78146014583063805</v>
      </c>
      <c r="K459">
        <v>394.70397616969399</v>
      </c>
      <c r="L459">
        <v>36951833</v>
      </c>
      <c r="M459">
        <v>75572198</v>
      </c>
      <c r="N459">
        <v>47182339</v>
      </c>
      <c r="O459">
        <v>86851</v>
      </c>
      <c r="P459">
        <v>5941</v>
      </c>
      <c r="Q459">
        <v>0.98322035515077899</v>
      </c>
      <c r="R459">
        <v>9.6941443055070096</v>
      </c>
      <c r="S459">
        <v>241282596</v>
      </c>
      <c r="T459">
        <v>832.21264947103202</v>
      </c>
      <c r="U459">
        <v>21.216394149454299</v>
      </c>
      <c r="V459">
        <v>19.3293075479192</v>
      </c>
      <c r="W459">
        <v>13.2314930513538</v>
      </c>
      <c r="X459">
        <v>49058.818783240102</v>
      </c>
      <c r="Y459">
        <v>21.491771472185398</v>
      </c>
      <c r="Z459">
        <v>200.466611057796</v>
      </c>
      <c r="AA459">
        <v>12.039403056186099</v>
      </c>
    </row>
    <row r="460" spans="1:27" x14ac:dyDescent="0.35">
      <c r="A460" s="1">
        <v>44248</v>
      </c>
      <c r="B460" t="str">
        <f>_xlfn.XLOOKUP(Table1[[#This Row],[location]],Table8[Location],Table8[Continent])</f>
        <v>North America</v>
      </c>
      <c r="C460" s="19" t="s">
        <v>34</v>
      </c>
      <c r="D460">
        <v>2597480</v>
      </c>
      <c r="E460">
        <v>8445</v>
      </c>
      <c r="F460">
        <v>336643</v>
      </c>
      <c r="G460">
        <v>975</v>
      </c>
      <c r="H460">
        <v>64114169</v>
      </c>
      <c r="I460">
        <v>93826</v>
      </c>
      <c r="J460">
        <v>0.43208371285206698</v>
      </c>
      <c r="K460">
        <v>375.29868125365999</v>
      </c>
      <c r="L460">
        <v>63327108</v>
      </c>
      <c r="M460">
        <v>38378740</v>
      </c>
      <c r="N460">
        <v>32831012</v>
      </c>
      <c r="O460">
        <v>75038</v>
      </c>
      <c r="P460">
        <v>1146</v>
      </c>
      <c r="Q460">
        <v>0.580239158822491</v>
      </c>
      <c r="R460">
        <v>63.593545755951197</v>
      </c>
      <c r="S460">
        <v>1294680857</v>
      </c>
      <c r="T460">
        <v>519.33247638693899</v>
      </c>
      <c r="U460">
        <v>33.833454895291503</v>
      </c>
      <c r="V460">
        <v>17.162384700061299</v>
      </c>
      <c r="W460">
        <v>12.160606022051301</v>
      </c>
      <c r="X460">
        <v>47216.463574676498</v>
      </c>
      <c r="Y460">
        <v>20.938791934575399</v>
      </c>
      <c r="Z460">
        <v>159.89784367569101</v>
      </c>
      <c r="AA460">
        <v>18.718906512835002</v>
      </c>
    </row>
    <row r="461" spans="1:27" x14ac:dyDescent="0.35">
      <c r="A461" s="1">
        <v>44115</v>
      </c>
      <c r="B461" t="str">
        <f>_xlfn.XLOOKUP(Table1[[#This Row],[location]],Table8[Location],Table8[Continent])</f>
        <v>Europe</v>
      </c>
      <c r="C461" s="19" t="s">
        <v>37</v>
      </c>
      <c r="D461">
        <v>4197571</v>
      </c>
      <c r="E461">
        <v>4276</v>
      </c>
      <c r="F461">
        <v>393052</v>
      </c>
      <c r="G461">
        <v>818</v>
      </c>
      <c r="H461">
        <v>49304116</v>
      </c>
      <c r="I461">
        <v>27460</v>
      </c>
      <c r="J461">
        <v>0.59477621479083498</v>
      </c>
      <c r="K461">
        <v>485.47014183647502</v>
      </c>
      <c r="L461">
        <v>45064405</v>
      </c>
      <c r="M461">
        <v>31367565</v>
      </c>
      <c r="N461">
        <v>33880812</v>
      </c>
      <c r="O461">
        <v>70249</v>
      </c>
      <c r="P461">
        <v>15958</v>
      </c>
      <c r="Q461">
        <v>0.86404696367582001</v>
      </c>
      <c r="R461">
        <v>15.535757808021099</v>
      </c>
      <c r="S461">
        <v>669520298</v>
      </c>
      <c r="T461">
        <v>257.35483358253799</v>
      </c>
      <c r="U461">
        <v>36.694739224903202</v>
      </c>
      <c r="V461">
        <v>17.011966478935101</v>
      </c>
      <c r="W461">
        <v>9.7182707622737201</v>
      </c>
      <c r="X461">
        <v>36746.603337316803</v>
      </c>
      <c r="Y461">
        <v>21.0306745846548</v>
      </c>
      <c r="Z461">
        <v>548.44769935940406</v>
      </c>
      <c r="AA461">
        <v>18.5045524172283</v>
      </c>
    </row>
    <row r="462" spans="1:27" x14ac:dyDescent="0.35">
      <c r="A462" s="1">
        <v>44551</v>
      </c>
      <c r="B462" t="str">
        <f>_xlfn.XLOOKUP(Table1[[#This Row],[location]],Table8[Location],Table8[Continent])</f>
        <v>Europe</v>
      </c>
      <c r="C462" s="19" t="s">
        <v>33</v>
      </c>
      <c r="D462">
        <v>6374201</v>
      </c>
      <c r="E462">
        <v>7997</v>
      </c>
      <c r="F462">
        <v>245160</v>
      </c>
      <c r="G462">
        <v>103</v>
      </c>
      <c r="H462">
        <v>61966356</v>
      </c>
      <c r="I462">
        <v>83045</v>
      </c>
      <c r="J462">
        <v>0.34869980913918502</v>
      </c>
      <c r="K462">
        <v>183.098415396674</v>
      </c>
      <c r="L462">
        <v>87414851</v>
      </c>
      <c r="M462">
        <v>5871804</v>
      </c>
      <c r="N462">
        <v>20099890</v>
      </c>
      <c r="O462">
        <v>5413</v>
      </c>
      <c r="P462">
        <v>15561</v>
      </c>
      <c r="Q462">
        <v>1.1867127286577499</v>
      </c>
      <c r="R462">
        <v>54.708589226795802</v>
      </c>
      <c r="S462">
        <v>1100270511</v>
      </c>
      <c r="T462">
        <v>697.545368743528</v>
      </c>
      <c r="U462">
        <v>34.781580042488102</v>
      </c>
      <c r="V462">
        <v>7.48223054989713</v>
      </c>
      <c r="W462">
        <v>4.8286555210932596</v>
      </c>
      <c r="X462">
        <v>41389.169941292297</v>
      </c>
      <c r="Y462">
        <v>34.771037995414801</v>
      </c>
      <c r="Z462">
        <v>507.97250592161299</v>
      </c>
      <c r="AA462">
        <v>1.7219368129209001</v>
      </c>
    </row>
    <row r="463" spans="1:27" x14ac:dyDescent="0.35">
      <c r="A463" s="1">
        <v>44348</v>
      </c>
      <c r="B463" t="str">
        <f>_xlfn.XLOOKUP(Table1[[#This Row],[location]],Table8[Location],Table8[Continent])</f>
        <v>North America</v>
      </c>
      <c r="C463" s="19" t="s">
        <v>32</v>
      </c>
      <c r="D463">
        <v>6118900</v>
      </c>
      <c r="E463">
        <v>4776</v>
      </c>
      <c r="F463">
        <v>187646</v>
      </c>
      <c r="G463">
        <v>741</v>
      </c>
      <c r="H463">
        <v>28589402</v>
      </c>
      <c r="I463">
        <v>82805</v>
      </c>
      <c r="J463">
        <v>0.32670921498038202</v>
      </c>
      <c r="K463">
        <v>305.48682339793999</v>
      </c>
      <c r="L463">
        <v>26327798</v>
      </c>
      <c r="M463">
        <v>24297067</v>
      </c>
      <c r="N463">
        <v>34733033</v>
      </c>
      <c r="O463">
        <v>21984</v>
      </c>
      <c r="P463">
        <v>2216</v>
      </c>
      <c r="Q463">
        <v>0.85930998061703701</v>
      </c>
      <c r="R463">
        <v>12.912067982321901</v>
      </c>
      <c r="S463">
        <v>343710323</v>
      </c>
      <c r="T463">
        <v>923.94513539956301</v>
      </c>
      <c r="U463">
        <v>45.422311175204499</v>
      </c>
      <c r="V463">
        <v>17.365675605908901</v>
      </c>
      <c r="W463">
        <v>19.480206275853401</v>
      </c>
      <c r="X463">
        <v>56104.004562684298</v>
      </c>
      <c r="Y463">
        <v>20.297115563677799</v>
      </c>
      <c r="Z463">
        <v>697.79326369104797</v>
      </c>
      <c r="AA463">
        <v>8.8597020830892408</v>
      </c>
    </row>
    <row r="464" spans="1:27" x14ac:dyDescent="0.35">
      <c r="A464" s="1">
        <v>44878</v>
      </c>
      <c r="B464" t="str">
        <f>_xlfn.XLOOKUP(Table1[[#This Row],[location]],Table8[Location],Table8[Continent])</f>
        <v>North America</v>
      </c>
      <c r="C464" s="19" t="s">
        <v>32</v>
      </c>
      <c r="D464">
        <v>2922097</v>
      </c>
      <c r="E464">
        <v>824</v>
      </c>
      <c r="F464">
        <v>496044</v>
      </c>
      <c r="G464">
        <v>425</v>
      </c>
      <c r="H464">
        <v>17963838</v>
      </c>
      <c r="I464">
        <v>73511</v>
      </c>
      <c r="J464">
        <v>0.75669177327603299</v>
      </c>
      <c r="K464">
        <v>454.96484948860802</v>
      </c>
      <c r="L464">
        <v>73808737</v>
      </c>
      <c r="M464">
        <v>71573225</v>
      </c>
      <c r="N464">
        <v>47304142</v>
      </c>
      <c r="O464">
        <v>20487</v>
      </c>
      <c r="P464">
        <v>15429</v>
      </c>
      <c r="Q464">
        <v>0.66702135501271997</v>
      </c>
      <c r="R464">
        <v>40.071043367153301</v>
      </c>
      <c r="S464">
        <v>18739025</v>
      </c>
      <c r="T464">
        <v>842.81779465397403</v>
      </c>
      <c r="U464">
        <v>29.333719243754398</v>
      </c>
      <c r="V464">
        <v>23.0372602224673</v>
      </c>
      <c r="W464">
        <v>5.96829435799087</v>
      </c>
      <c r="X464">
        <v>40441.315477813398</v>
      </c>
      <c r="Y464">
        <v>47.708136469263799</v>
      </c>
      <c r="Z464">
        <v>122.096908590738</v>
      </c>
      <c r="AA464">
        <v>10.700841813439901</v>
      </c>
    </row>
    <row r="465" spans="1:27" x14ac:dyDescent="0.35">
      <c r="A465" s="1">
        <v>43966</v>
      </c>
      <c r="B465" t="str">
        <f>_xlfn.XLOOKUP(Table1[[#This Row],[location]],Table8[Location],Table8[Continent])</f>
        <v>Europe</v>
      </c>
      <c r="C465" s="19" t="s">
        <v>33</v>
      </c>
      <c r="D465">
        <v>157164</v>
      </c>
      <c r="E465">
        <v>3832</v>
      </c>
      <c r="F465">
        <v>483761</v>
      </c>
      <c r="G465">
        <v>100</v>
      </c>
      <c r="H465">
        <v>37748339</v>
      </c>
      <c r="I465">
        <v>6565</v>
      </c>
      <c r="J465">
        <v>0.45393278230356099</v>
      </c>
      <c r="K465">
        <v>395.44447159297602</v>
      </c>
      <c r="L465">
        <v>84324678</v>
      </c>
      <c r="M465">
        <v>20508293</v>
      </c>
      <c r="N465">
        <v>65068721</v>
      </c>
      <c r="O465">
        <v>2075</v>
      </c>
      <c r="P465">
        <v>5449</v>
      </c>
      <c r="Q465">
        <v>1.39067694633913</v>
      </c>
      <c r="R465">
        <v>35.183154478645903</v>
      </c>
      <c r="S465">
        <v>440715259</v>
      </c>
      <c r="T465">
        <v>206.37997017768299</v>
      </c>
      <c r="U465">
        <v>46.522295930136202</v>
      </c>
      <c r="V465">
        <v>6.7163294134086602</v>
      </c>
      <c r="W465">
        <v>13.762993164258599</v>
      </c>
      <c r="X465">
        <v>32060.233064619799</v>
      </c>
      <c r="Y465">
        <v>49.137484119213497</v>
      </c>
      <c r="Z465">
        <v>707.89906321727301</v>
      </c>
      <c r="AA465">
        <v>7.8001850660450396</v>
      </c>
    </row>
    <row r="466" spans="1:27" x14ac:dyDescent="0.35">
      <c r="A466" s="1">
        <v>44142</v>
      </c>
      <c r="B466" t="str">
        <f>_xlfn.XLOOKUP(Table1[[#This Row],[location]],Table8[Location],Table8[Continent])</f>
        <v>Asia</v>
      </c>
      <c r="C466" s="19" t="s">
        <v>28</v>
      </c>
      <c r="D466">
        <v>531831</v>
      </c>
      <c r="E466">
        <v>8891</v>
      </c>
      <c r="F466">
        <v>259278</v>
      </c>
      <c r="G466">
        <v>540</v>
      </c>
      <c r="H466">
        <v>73739928</v>
      </c>
      <c r="I466">
        <v>88003</v>
      </c>
      <c r="J466">
        <v>0.21216126293102899</v>
      </c>
      <c r="K466">
        <v>281.68947911280702</v>
      </c>
      <c r="L466">
        <v>45659185</v>
      </c>
      <c r="M466">
        <v>31690071</v>
      </c>
      <c r="N466">
        <v>40895071</v>
      </c>
      <c r="O466">
        <v>33550</v>
      </c>
      <c r="P466">
        <v>17847</v>
      </c>
      <c r="Q466">
        <v>1.85386732750487</v>
      </c>
      <c r="R466">
        <v>75.641069983301904</v>
      </c>
      <c r="S466">
        <v>804749920</v>
      </c>
      <c r="T466">
        <v>323.72022787152798</v>
      </c>
      <c r="U466">
        <v>32.103859097206701</v>
      </c>
      <c r="V466">
        <v>11.7834259814157</v>
      </c>
      <c r="W466">
        <v>4.4066609659690901</v>
      </c>
      <c r="X466">
        <v>46683.690749026697</v>
      </c>
      <c r="Y466">
        <v>26.168071470788799</v>
      </c>
      <c r="Z466">
        <v>721.07017658395796</v>
      </c>
      <c r="AA466">
        <v>1.94160997439995</v>
      </c>
    </row>
    <row r="467" spans="1:27" x14ac:dyDescent="0.35">
      <c r="A467" s="1">
        <v>44328</v>
      </c>
      <c r="B467" t="str">
        <f>_xlfn.XLOOKUP(Table1[[#This Row],[location]],Table8[Location],Table8[Continent])</f>
        <v>Asia</v>
      </c>
      <c r="C467" s="19" t="s">
        <v>28</v>
      </c>
      <c r="D467">
        <v>2989475</v>
      </c>
      <c r="E467">
        <v>5445</v>
      </c>
      <c r="F467">
        <v>289819</v>
      </c>
      <c r="G467">
        <v>638</v>
      </c>
      <c r="H467">
        <v>34100933</v>
      </c>
      <c r="I467">
        <v>4870</v>
      </c>
      <c r="J467">
        <v>0.20193816194186501</v>
      </c>
      <c r="K467">
        <v>38.106842390099402</v>
      </c>
      <c r="L467">
        <v>65831952</v>
      </c>
      <c r="M467">
        <v>64161138</v>
      </c>
      <c r="N467">
        <v>10189709</v>
      </c>
      <c r="O467">
        <v>85726</v>
      </c>
      <c r="P467">
        <v>19854</v>
      </c>
      <c r="Q467">
        <v>2.0031415339079501</v>
      </c>
      <c r="R467">
        <v>64.116164461426095</v>
      </c>
      <c r="S467">
        <v>527142879</v>
      </c>
      <c r="T467">
        <v>521.71186723393998</v>
      </c>
      <c r="U467">
        <v>40.835801967819599</v>
      </c>
      <c r="V467">
        <v>15.1802858289414</v>
      </c>
      <c r="W467">
        <v>14.7013181532755</v>
      </c>
      <c r="X467">
        <v>3450.1234406486801</v>
      </c>
      <c r="Y467">
        <v>27.922200460665799</v>
      </c>
      <c r="Z467">
        <v>412.40977422376699</v>
      </c>
      <c r="AA467">
        <v>9.9736683625177704</v>
      </c>
    </row>
    <row r="468" spans="1:27" x14ac:dyDescent="0.35">
      <c r="A468" s="1">
        <v>44117</v>
      </c>
      <c r="B468" t="str">
        <f>_xlfn.XLOOKUP(Table1[[#This Row],[location]],Table8[Location],Table8[Continent])</f>
        <v>North America</v>
      </c>
      <c r="C468" s="19" t="s">
        <v>32</v>
      </c>
      <c r="D468">
        <v>3369720</v>
      </c>
      <c r="E468">
        <v>1380</v>
      </c>
      <c r="F468">
        <v>256681</v>
      </c>
      <c r="G468">
        <v>849</v>
      </c>
      <c r="H468">
        <v>97772611</v>
      </c>
      <c r="I468">
        <v>18909</v>
      </c>
      <c r="J468">
        <v>0.85917236156993304</v>
      </c>
      <c r="K468">
        <v>326.36171977783602</v>
      </c>
      <c r="L468">
        <v>51982858</v>
      </c>
      <c r="M468">
        <v>36630560</v>
      </c>
      <c r="N468">
        <v>9428194</v>
      </c>
      <c r="O468">
        <v>97799</v>
      </c>
      <c r="P468">
        <v>17900</v>
      </c>
      <c r="Q468">
        <v>1.2974546494371999</v>
      </c>
      <c r="R468">
        <v>93.708882040299002</v>
      </c>
      <c r="S468">
        <v>1055235267</v>
      </c>
      <c r="T468">
        <v>575.88726228370399</v>
      </c>
      <c r="U468">
        <v>22.601681840218902</v>
      </c>
      <c r="V468">
        <v>18.720189896629702</v>
      </c>
      <c r="W468">
        <v>4.6122763175263399</v>
      </c>
      <c r="X468">
        <v>8534.3773753020596</v>
      </c>
      <c r="Y468">
        <v>20.3813185871686</v>
      </c>
      <c r="Z468">
        <v>153.66651347313299</v>
      </c>
      <c r="AA468">
        <v>19.5382312251913</v>
      </c>
    </row>
    <row r="469" spans="1:27" x14ac:dyDescent="0.35">
      <c r="A469" s="1">
        <v>44304</v>
      </c>
      <c r="B469" t="str">
        <f>_xlfn.XLOOKUP(Table1[[#This Row],[location]],Table8[Location],Table8[Continent])</f>
        <v>North America</v>
      </c>
      <c r="C469" s="19" t="s">
        <v>34</v>
      </c>
      <c r="D469">
        <v>4711075</v>
      </c>
      <c r="E469">
        <v>9865</v>
      </c>
      <c r="F469">
        <v>494927</v>
      </c>
      <c r="G469">
        <v>521</v>
      </c>
      <c r="H469">
        <v>62607357</v>
      </c>
      <c r="I469">
        <v>9117</v>
      </c>
      <c r="J469">
        <v>0.67776049436267105</v>
      </c>
      <c r="K469">
        <v>263.27777843392602</v>
      </c>
      <c r="L469">
        <v>66641201</v>
      </c>
      <c r="M469">
        <v>46250732</v>
      </c>
      <c r="N469">
        <v>68795600</v>
      </c>
      <c r="O469">
        <v>42293</v>
      </c>
      <c r="P469">
        <v>11242</v>
      </c>
      <c r="Q469">
        <v>1.4560891890940899</v>
      </c>
      <c r="R469">
        <v>92.191065195186397</v>
      </c>
      <c r="S469">
        <v>1297829446</v>
      </c>
      <c r="T469">
        <v>201.87597331394201</v>
      </c>
      <c r="U469">
        <v>26.0046225070646</v>
      </c>
      <c r="V469">
        <v>6.7926985911250197</v>
      </c>
      <c r="W469">
        <v>6.9016418056016899</v>
      </c>
      <c r="X469">
        <v>9654.4202214341094</v>
      </c>
      <c r="Y469">
        <v>17.779679083837099</v>
      </c>
      <c r="Z469">
        <v>762.72024322161997</v>
      </c>
      <c r="AA469">
        <v>2.3720143307576298</v>
      </c>
    </row>
    <row r="470" spans="1:27" x14ac:dyDescent="0.35">
      <c r="A470" s="1">
        <v>43886</v>
      </c>
      <c r="B470" t="str">
        <f>_xlfn.XLOOKUP(Table1[[#This Row],[location]],Table8[Location],Table8[Continent])</f>
        <v>South America</v>
      </c>
      <c r="C470" s="19" t="s">
        <v>36</v>
      </c>
      <c r="D470">
        <v>7122313</v>
      </c>
      <c r="E470">
        <v>6534</v>
      </c>
      <c r="F470">
        <v>465483</v>
      </c>
      <c r="G470">
        <v>105</v>
      </c>
      <c r="H470">
        <v>29109395</v>
      </c>
      <c r="I470">
        <v>67474</v>
      </c>
      <c r="J470">
        <v>0.54604607335811495</v>
      </c>
      <c r="K470">
        <v>92.090230742313196</v>
      </c>
      <c r="L470">
        <v>46121947</v>
      </c>
      <c r="M470">
        <v>42010997</v>
      </c>
      <c r="N470">
        <v>31683596</v>
      </c>
      <c r="O470">
        <v>77445</v>
      </c>
      <c r="P470">
        <v>4423</v>
      </c>
      <c r="Q470">
        <v>2.0109409867496</v>
      </c>
      <c r="R470">
        <v>72.499602856136207</v>
      </c>
      <c r="S470">
        <v>1064686910</v>
      </c>
      <c r="T470">
        <v>237.71221661501201</v>
      </c>
      <c r="U470">
        <v>42.834980334238097</v>
      </c>
      <c r="V470">
        <v>22.456123865776799</v>
      </c>
      <c r="W470">
        <v>13.9987483894266</v>
      </c>
      <c r="X470">
        <v>30377.968784815199</v>
      </c>
      <c r="Y470">
        <v>49.266326797763199</v>
      </c>
      <c r="Z470">
        <v>150.420933729719</v>
      </c>
      <c r="AA470">
        <v>16.516890104672399</v>
      </c>
    </row>
    <row r="471" spans="1:27" x14ac:dyDescent="0.35">
      <c r="A471" s="1">
        <v>44194</v>
      </c>
      <c r="B471" t="str">
        <f>_xlfn.XLOOKUP(Table1[[#This Row],[location]],Table8[Location],Table8[Continent])</f>
        <v>North America</v>
      </c>
      <c r="C471" s="19" t="s">
        <v>34</v>
      </c>
      <c r="D471">
        <v>6854500</v>
      </c>
      <c r="E471">
        <v>3156</v>
      </c>
      <c r="F471">
        <v>171635</v>
      </c>
      <c r="G471">
        <v>678</v>
      </c>
      <c r="H471">
        <v>66976323</v>
      </c>
      <c r="I471">
        <v>93926</v>
      </c>
      <c r="J471">
        <v>0.40093873599635899</v>
      </c>
      <c r="K471">
        <v>441.12656167129802</v>
      </c>
      <c r="L471">
        <v>61363179</v>
      </c>
      <c r="M471">
        <v>29708111</v>
      </c>
      <c r="N471">
        <v>5164920</v>
      </c>
      <c r="O471">
        <v>29212</v>
      </c>
      <c r="P471">
        <v>14833</v>
      </c>
      <c r="Q471">
        <v>1.2054156606166899</v>
      </c>
      <c r="R471">
        <v>77.058574058979104</v>
      </c>
      <c r="S471">
        <v>65866073</v>
      </c>
      <c r="T471">
        <v>761.24275834508205</v>
      </c>
      <c r="U471">
        <v>20.3698605661592</v>
      </c>
      <c r="V471">
        <v>5.8109124081630199</v>
      </c>
      <c r="W471">
        <v>7.8098982630540004</v>
      </c>
      <c r="X471">
        <v>61152.491549723003</v>
      </c>
      <c r="Y471">
        <v>2.0328434342855499</v>
      </c>
      <c r="Z471">
        <v>513.47271731232695</v>
      </c>
      <c r="AA471">
        <v>4.7173988114177599</v>
      </c>
    </row>
    <row r="472" spans="1:27" x14ac:dyDescent="0.35">
      <c r="A472" s="1">
        <v>44879</v>
      </c>
      <c r="B472" t="str">
        <f>_xlfn.XLOOKUP(Table1[[#This Row],[location]],Table8[Location],Table8[Continent])</f>
        <v>South America</v>
      </c>
      <c r="C472" s="19" t="s">
        <v>36</v>
      </c>
      <c r="D472">
        <v>2640328</v>
      </c>
      <c r="E472">
        <v>4307</v>
      </c>
      <c r="F472">
        <v>11332</v>
      </c>
      <c r="G472">
        <v>977</v>
      </c>
      <c r="H472">
        <v>89086119</v>
      </c>
      <c r="I472">
        <v>44322</v>
      </c>
      <c r="J472">
        <v>0.430817390787125</v>
      </c>
      <c r="K472">
        <v>171.624297449371</v>
      </c>
      <c r="L472">
        <v>65929719</v>
      </c>
      <c r="M472">
        <v>31869963</v>
      </c>
      <c r="N472">
        <v>6721697</v>
      </c>
      <c r="O472">
        <v>14962</v>
      </c>
      <c r="P472">
        <v>17910</v>
      </c>
      <c r="Q472">
        <v>2.0695324225359402</v>
      </c>
      <c r="R472">
        <v>62.4912416577084</v>
      </c>
      <c r="S472">
        <v>1215764779</v>
      </c>
      <c r="T472">
        <v>733.01424254779295</v>
      </c>
      <c r="U472">
        <v>49.055832174412899</v>
      </c>
      <c r="V472">
        <v>22.153793336144801</v>
      </c>
      <c r="W472">
        <v>12.058463857514599</v>
      </c>
      <c r="X472">
        <v>45387.327245910703</v>
      </c>
      <c r="Y472">
        <v>20.504311636973299</v>
      </c>
      <c r="Z472">
        <v>445.209551870974</v>
      </c>
      <c r="AA472">
        <v>11.9591039269867</v>
      </c>
    </row>
    <row r="473" spans="1:27" x14ac:dyDescent="0.35">
      <c r="A473" s="1">
        <v>44196</v>
      </c>
      <c r="B473" t="str">
        <f>_xlfn.XLOOKUP(Table1[[#This Row],[location]],Table8[Location],Table8[Continent])</f>
        <v>Europe</v>
      </c>
      <c r="C473" s="19" t="s">
        <v>37</v>
      </c>
      <c r="D473">
        <v>9079703</v>
      </c>
      <c r="E473">
        <v>5634</v>
      </c>
      <c r="F473">
        <v>254817</v>
      </c>
      <c r="G473">
        <v>768</v>
      </c>
      <c r="H473">
        <v>43956276</v>
      </c>
      <c r="I473">
        <v>20128</v>
      </c>
      <c r="J473">
        <v>5.7435194194943799E-2</v>
      </c>
      <c r="K473">
        <v>193.73994675864799</v>
      </c>
      <c r="L473">
        <v>85791968</v>
      </c>
      <c r="M473">
        <v>30039992</v>
      </c>
      <c r="N473">
        <v>13221435</v>
      </c>
      <c r="O473">
        <v>15853</v>
      </c>
      <c r="P473">
        <v>14978</v>
      </c>
      <c r="Q473">
        <v>2.4347521311979401</v>
      </c>
      <c r="R473">
        <v>69.166323074471904</v>
      </c>
      <c r="S473">
        <v>318271894</v>
      </c>
      <c r="T473">
        <v>840.81672648260201</v>
      </c>
      <c r="U473">
        <v>25.718867031896401</v>
      </c>
      <c r="V473">
        <v>5.5530351173051002</v>
      </c>
      <c r="W473">
        <v>5.1165916867359504</v>
      </c>
      <c r="X473">
        <v>68110.675036993605</v>
      </c>
      <c r="Y473">
        <v>7.5670193591311001</v>
      </c>
      <c r="Z473">
        <v>684.56051942963995</v>
      </c>
      <c r="AA473">
        <v>8.3535833736944998</v>
      </c>
    </row>
    <row r="474" spans="1:27" x14ac:dyDescent="0.35">
      <c r="A474" s="1">
        <v>44628</v>
      </c>
      <c r="B474" t="str">
        <f>_xlfn.XLOOKUP(Table1[[#This Row],[location]],Table8[Location],Table8[Continent])</f>
        <v>South America</v>
      </c>
      <c r="C474" s="19" t="s">
        <v>36</v>
      </c>
      <c r="D474">
        <v>9222335</v>
      </c>
      <c r="E474">
        <v>8575</v>
      </c>
      <c r="F474">
        <v>281321</v>
      </c>
      <c r="G474">
        <v>806</v>
      </c>
      <c r="H474">
        <v>5568768</v>
      </c>
      <c r="I474">
        <v>97317</v>
      </c>
      <c r="J474">
        <v>0.45491014486784198</v>
      </c>
      <c r="K474">
        <v>336.200774398205</v>
      </c>
      <c r="L474">
        <v>37003220</v>
      </c>
      <c r="M474">
        <v>207588</v>
      </c>
      <c r="N474">
        <v>66967020</v>
      </c>
      <c r="O474">
        <v>50209</v>
      </c>
      <c r="P474">
        <v>17172</v>
      </c>
      <c r="Q474">
        <v>2.26096124668276</v>
      </c>
      <c r="R474">
        <v>61.7222368633428</v>
      </c>
      <c r="S474">
        <v>898799521</v>
      </c>
      <c r="T474">
        <v>933.60050920742799</v>
      </c>
      <c r="U474">
        <v>47.039119587353603</v>
      </c>
      <c r="V474">
        <v>8.0704660865471105</v>
      </c>
      <c r="W474">
        <v>6.4408091675254502</v>
      </c>
      <c r="X474">
        <v>3755.92688774113</v>
      </c>
      <c r="Y474">
        <v>36.3140134164627</v>
      </c>
      <c r="Z474">
        <v>451.82479689417102</v>
      </c>
      <c r="AA474">
        <v>7.6311568556263998</v>
      </c>
    </row>
    <row r="475" spans="1:27" x14ac:dyDescent="0.35">
      <c r="A475" s="1">
        <v>44819</v>
      </c>
      <c r="B475" t="str">
        <f>_xlfn.XLOOKUP(Table1[[#This Row],[location]],Table8[Location],Table8[Continent])</f>
        <v>Europe</v>
      </c>
      <c r="C475" s="19" t="s">
        <v>35</v>
      </c>
      <c r="D475">
        <v>7326434</v>
      </c>
      <c r="E475">
        <v>5810</v>
      </c>
      <c r="F475">
        <v>392704</v>
      </c>
      <c r="G475">
        <v>276</v>
      </c>
      <c r="H475">
        <v>6965587</v>
      </c>
      <c r="I475">
        <v>69001</v>
      </c>
      <c r="J475">
        <v>0.79545491062208096</v>
      </c>
      <c r="K475">
        <v>244.39937102062001</v>
      </c>
      <c r="L475">
        <v>31897419</v>
      </c>
      <c r="M475">
        <v>9176884</v>
      </c>
      <c r="N475">
        <v>15529988</v>
      </c>
      <c r="O475">
        <v>79911</v>
      </c>
      <c r="P475">
        <v>13606</v>
      </c>
      <c r="Q475">
        <v>1.40719067337405</v>
      </c>
      <c r="R475">
        <v>31.1765031301391</v>
      </c>
      <c r="S475">
        <v>699691506</v>
      </c>
      <c r="T475">
        <v>315.17850771366398</v>
      </c>
      <c r="U475">
        <v>35.478350846788501</v>
      </c>
      <c r="V475">
        <v>21.006476543073401</v>
      </c>
      <c r="W475">
        <v>15.4741904403284</v>
      </c>
      <c r="X475">
        <v>50818.486095237902</v>
      </c>
      <c r="Y475">
        <v>9.7222838324411107</v>
      </c>
      <c r="Z475">
        <v>428.384197194232</v>
      </c>
      <c r="AA475">
        <v>17.537858470912202</v>
      </c>
    </row>
    <row r="476" spans="1:27" x14ac:dyDescent="0.35">
      <c r="A476" s="1">
        <v>43849</v>
      </c>
      <c r="B476" t="str">
        <f>_xlfn.XLOOKUP(Table1[[#This Row],[location]],Table8[Location],Table8[Continent])</f>
        <v>Europe</v>
      </c>
      <c r="C476" s="19" t="s">
        <v>37</v>
      </c>
      <c r="D476">
        <v>9551536</v>
      </c>
      <c r="E476">
        <v>8533</v>
      </c>
      <c r="F476">
        <v>220326</v>
      </c>
      <c r="G476">
        <v>64</v>
      </c>
      <c r="H476">
        <v>80514261</v>
      </c>
      <c r="I476">
        <v>440</v>
      </c>
      <c r="J476">
        <v>0.38798648009532199</v>
      </c>
      <c r="K476">
        <v>44.640538139574602</v>
      </c>
      <c r="L476">
        <v>43964282</v>
      </c>
      <c r="M476">
        <v>7030629</v>
      </c>
      <c r="N476">
        <v>7481327</v>
      </c>
      <c r="O476">
        <v>45964</v>
      </c>
      <c r="P476">
        <v>7421</v>
      </c>
      <c r="Q476">
        <v>1.6590369897778401</v>
      </c>
      <c r="R476">
        <v>35.0689582538037</v>
      </c>
      <c r="S476">
        <v>1157659895</v>
      </c>
      <c r="T476">
        <v>860.99900700487296</v>
      </c>
      <c r="U476">
        <v>36.9372610069139</v>
      </c>
      <c r="V476">
        <v>22.2032887440755</v>
      </c>
      <c r="W476">
        <v>3.5973606247979499</v>
      </c>
      <c r="X476">
        <v>22679.907459927101</v>
      </c>
      <c r="Y476">
        <v>44.232286419871897</v>
      </c>
      <c r="Z476">
        <v>716.45510246522394</v>
      </c>
      <c r="AA476">
        <v>19.496020288828099</v>
      </c>
    </row>
    <row r="477" spans="1:27" x14ac:dyDescent="0.35">
      <c r="A477" s="1">
        <v>44747</v>
      </c>
      <c r="B477" t="str">
        <f>_xlfn.XLOOKUP(Table1[[#This Row],[location]],Table8[Location],Table8[Continent])</f>
        <v>Europe</v>
      </c>
      <c r="C477" s="19" t="s">
        <v>37</v>
      </c>
      <c r="D477">
        <v>5063778</v>
      </c>
      <c r="E477">
        <v>5934</v>
      </c>
      <c r="F477">
        <v>199519</v>
      </c>
      <c r="G477">
        <v>782</v>
      </c>
      <c r="H477">
        <v>52678766</v>
      </c>
      <c r="I477">
        <v>60955</v>
      </c>
      <c r="J477">
        <v>0.38358125254325698</v>
      </c>
      <c r="K477">
        <v>193.72080867761699</v>
      </c>
      <c r="L477">
        <v>17251161</v>
      </c>
      <c r="M477">
        <v>50316930</v>
      </c>
      <c r="N477">
        <v>68665545</v>
      </c>
      <c r="O477">
        <v>67645</v>
      </c>
      <c r="P477">
        <v>2548</v>
      </c>
      <c r="Q477">
        <v>1.9328527733121299</v>
      </c>
      <c r="R477">
        <v>57.473382796962198</v>
      </c>
      <c r="S477">
        <v>539611910</v>
      </c>
      <c r="T477">
        <v>669.35167336342397</v>
      </c>
      <c r="U477">
        <v>22.523953639130699</v>
      </c>
      <c r="V477">
        <v>24.645316585724501</v>
      </c>
      <c r="W477">
        <v>4.9006035675698696</v>
      </c>
      <c r="X477">
        <v>2606.6951123611402</v>
      </c>
      <c r="Y477">
        <v>18.723898816067599</v>
      </c>
      <c r="Z477">
        <v>774.80705793538505</v>
      </c>
      <c r="AA477">
        <v>8.3466752691644608</v>
      </c>
    </row>
    <row r="478" spans="1:27" x14ac:dyDescent="0.35">
      <c r="A478" s="1">
        <v>44925</v>
      </c>
      <c r="B478" t="str">
        <f>_xlfn.XLOOKUP(Table1[[#This Row],[location]],Table8[Location],Table8[Continent])</f>
        <v>Europe</v>
      </c>
      <c r="C478" s="19" t="s">
        <v>35</v>
      </c>
      <c r="D478">
        <v>3970001</v>
      </c>
      <c r="E478">
        <v>3109</v>
      </c>
      <c r="F478">
        <v>261849</v>
      </c>
      <c r="G478">
        <v>899</v>
      </c>
      <c r="H478">
        <v>71749460</v>
      </c>
      <c r="I478">
        <v>49613</v>
      </c>
      <c r="J478">
        <v>1.57165830192878E-2</v>
      </c>
      <c r="K478">
        <v>47.233058969116499</v>
      </c>
      <c r="L478">
        <v>69855772</v>
      </c>
      <c r="M478">
        <v>66556152</v>
      </c>
      <c r="N478">
        <v>30495755</v>
      </c>
      <c r="O478">
        <v>60501</v>
      </c>
      <c r="P478">
        <v>7252</v>
      </c>
      <c r="Q478">
        <v>1.1986008848723599</v>
      </c>
      <c r="R478">
        <v>72.017692739481603</v>
      </c>
      <c r="S478">
        <v>419480842</v>
      </c>
      <c r="T478">
        <v>958.19271965288101</v>
      </c>
      <c r="U478">
        <v>30.956562624720998</v>
      </c>
      <c r="V478">
        <v>7.3142965668734998</v>
      </c>
      <c r="W478">
        <v>6.6542523163808696</v>
      </c>
      <c r="X478">
        <v>57988.941605467597</v>
      </c>
      <c r="Y478">
        <v>45.8574366448319</v>
      </c>
      <c r="Z478">
        <v>484.48907587916398</v>
      </c>
      <c r="AA478">
        <v>13.168424082101</v>
      </c>
    </row>
    <row r="479" spans="1:27" x14ac:dyDescent="0.35">
      <c r="A479" s="1">
        <v>44242</v>
      </c>
      <c r="B479" t="str">
        <f>_xlfn.XLOOKUP(Table1[[#This Row],[location]],Table8[Location],Table8[Continent])</f>
        <v>North America</v>
      </c>
      <c r="C479" s="19" t="s">
        <v>34</v>
      </c>
      <c r="D479">
        <v>70640</v>
      </c>
      <c r="E479">
        <v>4082</v>
      </c>
      <c r="F479">
        <v>319248</v>
      </c>
      <c r="G479">
        <v>187</v>
      </c>
      <c r="H479">
        <v>3466495</v>
      </c>
      <c r="I479">
        <v>70949</v>
      </c>
      <c r="J479">
        <v>0.457835262558068</v>
      </c>
      <c r="K479">
        <v>95.375201561690602</v>
      </c>
      <c r="L479">
        <v>79103333</v>
      </c>
      <c r="M479">
        <v>36592063</v>
      </c>
      <c r="N479">
        <v>9241327</v>
      </c>
      <c r="O479">
        <v>66856</v>
      </c>
      <c r="P479">
        <v>14856</v>
      </c>
      <c r="Q479">
        <v>2.0984761999525698</v>
      </c>
      <c r="R479">
        <v>40.611904596577602</v>
      </c>
      <c r="S479">
        <v>940735474</v>
      </c>
      <c r="T479">
        <v>279.35341446318102</v>
      </c>
      <c r="U479">
        <v>24.686565823414998</v>
      </c>
      <c r="V479">
        <v>15.529022321812599</v>
      </c>
      <c r="W479">
        <v>3.3432395047727699</v>
      </c>
      <c r="X479">
        <v>12225.854496625499</v>
      </c>
      <c r="Y479">
        <v>49.3281265042624</v>
      </c>
      <c r="Z479">
        <v>418.30675158920297</v>
      </c>
      <c r="AA479">
        <v>11.5718612400156</v>
      </c>
    </row>
    <row r="480" spans="1:27" x14ac:dyDescent="0.35">
      <c r="A480" s="1">
        <v>43928</v>
      </c>
      <c r="B480" t="str">
        <f>_xlfn.XLOOKUP(Table1[[#This Row],[location]],Table8[Location],Table8[Continent])</f>
        <v>Europe</v>
      </c>
      <c r="C480" s="19" t="s">
        <v>37</v>
      </c>
      <c r="D480">
        <v>4122263</v>
      </c>
      <c r="E480">
        <v>3240</v>
      </c>
      <c r="F480">
        <v>346479</v>
      </c>
      <c r="G480">
        <v>316</v>
      </c>
      <c r="H480">
        <v>93353978</v>
      </c>
      <c r="I480">
        <v>11663</v>
      </c>
      <c r="J480">
        <v>2.5337652947966801E-2</v>
      </c>
      <c r="K480">
        <v>3.58721917522691</v>
      </c>
      <c r="L480">
        <v>21240676</v>
      </c>
      <c r="M480">
        <v>67652601</v>
      </c>
      <c r="N480">
        <v>36811701</v>
      </c>
      <c r="O480">
        <v>81523</v>
      </c>
      <c r="P480">
        <v>12849</v>
      </c>
      <c r="Q480">
        <v>1.3738339905610599</v>
      </c>
      <c r="R480">
        <v>14.2667800826754</v>
      </c>
      <c r="S480">
        <v>1773255</v>
      </c>
      <c r="T480">
        <v>276.97478662313</v>
      </c>
      <c r="U480">
        <v>35.777944830828197</v>
      </c>
      <c r="V480">
        <v>6.5431165307938102</v>
      </c>
      <c r="W480">
        <v>4.6214378746051503</v>
      </c>
      <c r="X480">
        <v>15771.168773605599</v>
      </c>
      <c r="Y480">
        <v>38.558570693308802</v>
      </c>
      <c r="Z480">
        <v>681.76660025008096</v>
      </c>
      <c r="AA480">
        <v>2.4615104353328299</v>
      </c>
    </row>
    <row r="481" spans="1:27" x14ac:dyDescent="0.35">
      <c r="A481" s="1">
        <v>44320</v>
      </c>
      <c r="B481" t="str">
        <f>_xlfn.XLOOKUP(Table1[[#This Row],[location]],Table8[Location],Table8[Continent])</f>
        <v>Asia</v>
      </c>
      <c r="C481" s="19" t="s">
        <v>28</v>
      </c>
      <c r="D481">
        <v>4594877</v>
      </c>
      <c r="E481">
        <v>6028</v>
      </c>
      <c r="F481">
        <v>377082</v>
      </c>
      <c r="G481">
        <v>915</v>
      </c>
      <c r="H481">
        <v>83109210</v>
      </c>
      <c r="I481">
        <v>19547</v>
      </c>
      <c r="J481">
        <v>0.57034942800876098</v>
      </c>
      <c r="K481">
        <v>90.656540742331003</v>
      </c>
      <c r="L481">
        <v>26229613</v>
      </c>
      <c r="M481">
        <v>47961043</v>
      </c>
      <c r="N481">
        <v>60136825</v>
      </c>
      <c r="O481">
        <v>37185</v>
      </c>
      <c r="P481">
        <v>4608</v>
      </c>
      <c r="Q481">
        <v>2.1936831162008601</v>
      </c>
      <c r="R481">
        <v>45.9417168352606</v>
      </c>
      <c r="S481">
        <v>416404319</v>
      </c>
      <c r="T481">
        <v>707.25051420579905</v>
      </c>
      <c r="U481">
        <v>36.5219643701584</v>
      </c>
      <c r="V481">
        <v>8.1281525192769895</v>
      </c>
      <c r="W481">
        <v>7.7836551198158999</v>
      </c>
      <c r="X481">
        <v>24492.144246886201</v>
      </c>
      <c r="Y481">
        <v>31.1579024577665</v>
      </c>
      <c r="Z481">
        <v>681.76542297288097</v>
      </c>
      <c r="AA481">
        <v>1.7820569414835801</v>
      </c>
    </row>
    <row r="482" spans="1:27" x14ac:dyDescent="0.35">
      <c r="A482" s="1">
        <v>44665</v>
      </c>
      <c r="B482" t="str">
        <f>_xlfn.XLOOKUP(Table1[[#This Row],[location]],Table8[Location],Table8[Continent])</f>
        <v>South America</v>
      </c>
      <c r="C482" s="19" t="s">
        <v>36</v>
      </c>
      <c r="D482">
        <v>1355531</v>
      </c>
      <c r="E482">
        <v>1849</v>
      </c>
      <c r="F482">
        <v>80730</v>
      </c>
      <c r="G482">
        <v>137</v>
      </c>
      <c r="H482">
        <v>29678320</v>
      </c>
      <c r="I482">
        <v>81662</v>
      </c>
      <c r="J482">
        <v>0.50678338158231395</v>
      </c>
      <c r="K482">
        <v>165.22367699917999</v>
      </c>
      <c r="L482">
        <v>15874924</v>
      </c>
      <c r="M482">
        <v>65646137</v>
      </c>
      <c r="N482">
        <v>23925984</v>
      </c>
      <c r="O482">
        <v>69235</v>
      </c>
      <c r="P482">
        <v>13827</v>
      </c>
      <c r="Q482">
        <v>1.00946778985213</v>
      </c>
      <c r="R482">
        <v>96.318782053505501</v>
      </c>
      <c r="S482">
        <v>522455592</v>
      </c>
      <c r="T482">
        <v>929.12666629789305</v>
      </c>
      <c r="U482">
        <v>41.290008487529299</v>
      </c>
      <c r="V482">
        <v>8.4898771581272605</v>
      </c>
      <c r="W482">
        <v>4.57959667691342</v>
      </c>
      <c r="X482">
        <v>55396.641063399999</v>
      </c>
      <c r="Y482">
        <v>7.4950832351082299</v>
      </c>
      <c r="Z482">
        <v>323.56720125973197</v>
      </c>
      <c r="AA482">
        <v>15.694693644193</v>
      </c>
    </row>
    <row r="483" spans="1:27" x14ac:dyDescent="0.35">
      <c r="A483" s="1">
        <v>44100</v>
      </c>
      <c r="B483" t="str">
        <f>_xlfn.XLOOKUP(Table1[[#This Row],[location]],Table8[Location],Table8[Continent])</f>
        <v>North America</v>
      </c>
      <c r="C483" s="19" t="s">
        <v>32</v>
      </c>
      <c r="D483">
        <v>675510</v>
      </c>
      <c r="E483">
        <v>8497</v>
      </c>
      <c r="F483">
        <v>398167</v>
      </c>
      <c r="G483">
        <v>342</v>
      </c>
      <c r="H483">
        <v>8745047</v>
      </c>
      <c r="I483">
        <v>5</v>
      </c>
      <c r="J483">
        <v>0.84000849892399798</v>
      </c>
      <c r="K483">
        <v>269.10921686614699</v>
      </c>
      <c r="L483">
        <v>87127468</v>
      </c>
      <c r="M483">
        <v>29117443</v>
      </c>
      <c r="N483">
        <v>56551541</v>
      </c>
      <c r="O483">
        <v>49884</v>
      </c>
      <c r="P483">
        <v>6745</v>
      </c>
      <c r="Q483">
        <v>0.52275611266566402</v>
      </c>
      <c r="R483">
        <v>21.408686791737399</v>
      </c>
      <c r="S483">
        <v>908800353</v>
      </c>
      <c r="T483">
        <v>826.31026653856998</v>
      </c>
      <c r="U483">
        <v>46.348344737695498</v>
      </c>
      <c r="V483">
        <v>6.2677650291817004</v>
      </c>
      <c r="W483">
        <v>17.7240303105077</v>
      </c>
      <c r="X483">
        <v>44096.7499628226</v>
      </c>
      <c r="Y483">
        <v>46.653016805657899</v>
      </c>
      <c r="Z483">
        <v>503.35655879540201</v>
      </c>
      <c r="AA483">
        <v>8.4961508375396306</v>
      </c>
    </row>
    <row r="484" spans="1:27" x14ac:dyDescent="0.35">
      <c r="A484" s="1">
        <v>43981</v>
      </c>
      <c r="B484" t="str">
        <f>_xlfn.XLOOKUP(Table1[[#This Row],[location]],Table8[Location],Table8[Continent])</f>
        <v>Europe</v>
      </c>
      <c r="C484" s="19" t="s">
        <v>33</v>
      </c>
      <c r="D484">
        <v>3741196</v>
      </c>
      <c r="E484">
        <v>2749</v>
      </c>
      <c r="F484">
        <v>237474</v>
      </c>
      <c r="G484">
        <v>104</v>
      </c>
      <c r="H484">
        <v>71316194</v>
      </c>
      <c r="I484">
        <v>7038</v>
      </c>
      <c r="J484">
        <v>0.58178061092572098</v>
      </c>
      <c r="K484">
        <v>459.638605591366</v>
      </c>
      <c r="L484">
        <v>53275420</v>
      </c>
      <c r="M484">
        <v>41145665</v>
      </c>
      <c r="N484">
        <v>122207</v>
      </c>
      <c r="O484">
        <v>62858</v>
      </c>
      <c r="P484">
        <v>3062</v>
      </c>
      <c r="Q484">
        <v>1.7653767919447501</v>
      </c>
      <c r="R484">
        <v>64.906908696079398</v>
      </c>
      <c r="S484">
        <v>55041294</v>
      </c>
      <c r="T484">
        <v>729.76916221542206</v>
      </c>
      <c r="U484">
        <v>34.045394488095802</v>
      </c>
      <c r="V484">
        <v>22.859596118566699</v>
      </c>
      <c r="W484">
        <v>4.1232544386896297</v>
      </c>
      <c r="X484">
        <v>19275.4183734422</v>
      </c>
      <c r="Y484">
        <v>38.843332845090501</v>
      </c>
      <c r="Z484">
        <v>207.881886948919</v>
      </c>
      <c r="AA484">
        <v>6.8439087363257096</v>
      </c>
    </row>
    <row r="485" spans="1:27" x14ac:dyDescent="0.35">
      <c r="A485" s="1">
        <v>43900</v>
      </c>
      <c r="B485" t="str">
        <f>_xlfn.XLOOKUP(Table1[[#This Row],[location]],Table8[Location],Table8[Continent])</f>
        <v>Asia</v>
      </c>
      <c r="C485" s="19" t="s">
        <v>39</v>
      </c>
      <c r="D485">
        <v>6990102</v>
      </c>
      <c r="E485">
        <v>6680</v>
      </c>
      <c r="F485">
        <v>290477</v>
      </c>
      <c r="G485">
        <v>545</v>
      </c>
      <c r="H485">
        <v>65118859</v>
      </c>
      <c r="I485">
        <v>6414</v>
      </c>
      <c r="J485">
        <v>0.323427355322215</v>
      </c>
      <c r="K485">
        <v>270.16343362102702</v>
      </c>
      <c r="L485">
        <v>29930992</v>
      </c>
      <c r="M485">
        <v>23964438</v>
      </c>
      <c r="N485">
        <v>17928779</v>
      </c>
      <c r="O485">
        <v>93745</v>
      </c>
      <c r="P485">
        <v>5281</v>
      </c>
      <c r="Q485">
        <v>1.40377823498625</v>
      </c>
      <c r="R485">
        <v>98.254179816366303</v>
      </c>
      <c r="S485">
        <v>214273142</v>
      </c>
      <c r="T485">
        <v>393.43610607681399</v>
      </c>
      <c r="U485">
        <v>27.000811102418101</v>
      </c>
      <c r="V485">
        <v>7.5271103602871898</v>
      </c>
      <c r="W485">
        <v>17.63672288603</v>
      </c>
      <c r="X485">
        <v>12625.7643444518</v>
      </c>
      <c r="Y485">
        <v>14.402288936630701</v>
      </c>
      <c r="Z485">
        <v>544.879392565525</v>
      </c>
      <c r="AA485">
        <v>19.7260725593027</v>
      </c>
    </row>
    <row r="486" spans="1:27" x14ac:dyDescent="0.35">
      <c r="A486" s="1">
        <v>44153</v>
      </c>
      <c r="B486" t="str">
        <f>_xlfn.XLOOKUP(Table1[[#This Row],[location]],Table8[Location],Table8[Continent])</f>
        <v>Europe</v>
      </c>
      <c r="C486" s="19" t="s">
        <v>35</v>
      </c>
      <c r="D486">
        <v>2734296</v>
      </c>
      <c r="E486">
        <v>9327</v>
      </c>
      <c r="F486">
        <v>283817</v>
      </c>
      <c r="G486">
        <v>379</v>
      </c>
      <c r="H486">
        <v>60402319</v>
      </c>
      <c r="I486">
        <v>87659</v>
      </c>
      <c r="J486">
        <v>0.51623100941691402</v>
      </c>
      <c r="K486">
        <v>352.80177068217</v>
      </c>
      <c r="L486">
        <v>78916055</v>
      </c>
      <c r="M486">
        <v>17623788</v>
      </c>
      <c r="N486">
        <v>68742189</v>
      </c>
      <c r="O486">
        <v>64326</v>
      </c>
      <c r="P486">
        <v>4762</v>
      </c>
      <c r="Q486">
        <v>0.61964623403511998</v>
      </c>
      <c r="R486">
        <v>37.623771946062902</v>
      </c>
      <c r="S486">
        <v>761752535</v>
      </c>
      <c r="T486">
        <v>720.58966135495405</v>
      </c>
      <c r="U486">
        <v>30.007149843249401</v>
      </c>
      <c r="V486">
        <v>17.586816860246401</v>
      </c>
      <c r="W486">
        <v>16.988621463024501</v>
      </c>
      <c r="X486">
        <v>8558.8283531286797</v>
      </c>
      <c r="Y486">
        <v>23.425096718122902</v>
      </c>
      <c r="Z486">
        <v>683.79230947999497</v>
      </c>
      <c r="AA486">
        <v>2.61936996652432</v>
      </c>
    </row>
    <row r="487" spans="1:27" x14ac:dyDescent="0.35">
      <c r="A487" s="1">
        <v>44495</v>
      </c>
      <c r="B487" t="str">
        <f>_xlfn.XLOOKUP(Table1[[#This Row],[location]],Table8[Location],Table8[Continent])</f>
        <v>North America</v>
      </c>
      <c r="C487" s="19" t="s">
        <v>32</v>
      </c>
      <c r="D487">
        <v>6706024</v>
      </c>
      <c r="E487">
        <v>205</v>
      </c>
      <c r="F487">
        <v>376565</v>
      </c>
      <c r="G487">
        <v>109</v>
      </c>
      <c r="H487">
        <v>53313506</v>
      </c>
      <c r="I487">
        <v>69506</v>
      </c>
      <c r="J487">
        <v>0.69970635574991802</v>
      </c>
      <c r="K487">
        <v>178.83854565288701</v>
      </c>
      <c r="L487">
        <v>53726862</v>
      </c>
      <c r="M487">
        <v>46424850</v>
      </c>
      <c r="N487">
        <v>60311778</v>
      </c>
      <c r="O487">
        <v>39330</v>
      </c>
      <c r="P487">
        <v>9640</v>
      </c>
      <c r="Q487">
        <v>1.4752247061461501</v>
      </c>
      <c r="R487">
        <v>88.788360884160198</v>
      </c>
      <c r="S487">
        <v>816798161</v>
      </c>
      <c r="T487">
        <v>803.084620666506</v>
      </c>
      <c r="U487">
        <v>45.412694388168099</v>
      </c>
      <c r="V487">
        <v>17.514941291262801</v>
      </c>
      <c r="W487">
        <v>4.7129471075775804</v>
      </c>
      <c r="X487">
        <v>11337.3435349134</v>
      </c>
      <c r="Y487">
        <v>3.3832502953953201</v>
      </c>
      <c r="Z487">
        <v>231.26055941055699</v>
      </c>
      <c r="AA487">
        <v>6.11218848439644</v>
      </c>
    </row>
    <row r="488" spans="1:27" x14ac:dyDescent="0.35">
      <c r="A488" s="1">
        <v>44386</v>
      </c>
      <c r="B488" t="str">
        <f>_xlfn.XLOOKUP(Table1[[#This Row],[location]],Table8[Location],Table8[Continent])</f>
        <v>North America</v>
      </c>
      <c r="C488" s="19" t="s">
        <v>32</v>
      </c>
      <c r="D488">
        <v>898320</v>
      </c>
      <c r="E488">
        <v>7352</v>
      </c>
      <c r="F488">
        <v>40870</v>
      </c>
      <c r="G488">
        <v>943</v>
      </c>
      <c r="H488">
        <v>62807935</v>
      </c>
      <c r="I488">
        <v>76586</v>
      </c>
      <c r="J488">
        <v>9.39637954103828E-2</v>
      </c>
      <c r="K488">
        <v>375.81539678363299</v>
      </c>
      <c r="L488">
        <v>18332485</v>
      </c>
      <c r="M488">
        <v>76180775</v>
      </c>
      <c r="N488">
        <v>69852515</v>
      </c>
      <c r="O488">
        <v>46415</v>
      </c>
      <c r="P488">
        <v>966</v>
      </c>
      <c r="Q488">
        <v>0.83713969084302897</v>
      </c>
      <c r="R488">
        <v>86.400871717602101</v>
      </c>
      <c r="S488">
        <v>387612109</v>
      </c>
      <c r="T488">
        <v>755.75282299269804</v>
      </c>
      <c r="U488">
        <v>24.375904552362801</v>
      </c>
      <c r="V488">
        <v>8.9729041073242399</v>
      </c>
      <c r="W488">
        <v>3.42825234262249</v>
      </c>
      <c r="X488">
        <v>60902.015562374298</v>
      </c>
      <c r="Y488">
        <v>32.9500161204449</v>
      </c>
      <c r="Z488">
        <v>326.13293242732601</v>
      </c>
      <c r="AA488">
        <v>17.279231778904599</v>
      </c>
    </row>
    <row r="489" spans="1:27" x14ac:dyDescent="0.35">
      <c r="A489" s="1">
        <v>44871</v>
      </c>
      <c r="B489" t="str">
        <f>_xlfn.XLOOKUP(Table1[[#This Row],[location]],Table8[Location],Table8[Continent])</f>
        <v>North America</v>
      </c>
      <c r="C489" s="19" t="s">
        <v>34</v>
      </c>
      <c r="D489">
        <v>5781565</v>
      </c>
      <c r="E489">
        <v>4591</v>
      </c>
      <c r="F489">
        <v>253017</v>
      </c>
      <c r="G489">
        <v>544</v>
      </c>
      <c r="H489">
        <v>83047078</v>
      </c>
      <c r="I489">
        <v>2606</v>
      </c>
      <c r="J489">
        <v>0.62107408847043299</v>
      </c>
      <c r="K489">
        <v>310.23437302573802</v>
      </c>
      <c r="L489">
        <v>51103583</v>
      </c>
      <c r="M489">
        <v>74994503</v>
      </c>
      <c r="N489">
        <v>60067109</v>
      </c>
      <c r="O489">
        <v>61006</v>
      </c>
      <c r="P489">
        <v>107</v>
      </c>
      <c r="Q489">
        <v>1.7594983253621199</v>
      </c>
      <c r="R489">
        <v>33.904495902520303</v>
      </c>
      <c r="S489">
        <v>622649682</v>
      </c>
      <c r="T489">
        <v>680.042690303261</v>
      </c>
      <c r="U489">
        <v>38.817682350160403</v>
      </c>
      <c r="V489">
        <v>24.968225224715599</v>
      </c>
      <c r="W489">
        <v>3.8498642532203302</v>
      </c>
      <c r="X489">
        <v>64665.152747305299</v>
      </c>
      <c r="Y489">
        <v>6.2632334351144596</v>
      </c>
      <c r="Z489">
        <v>414.25399860570298</v>
      </c>
      <c r="AA489">
        <v>8.8849764012628398</v>
      </c>
    </row>
    <row r="490" spans="1:27" x14ac:dyDescent="0.35">
      <c r="A490" s="1">
        <v>44710</v>
      </c>
      <c r="B490" t="str">
        <f>_xlfn.XLOOKUP(Table1[[#This Row],[location]],Table8[Location],Table8[Continent])</f>
        <v>Asia</v>
      </c>
      <c r="C490" s="19" t="s">
        <v>30</v>
      </c>
      <c r="D490">
        <v>2007635</v>
      </c>
      <c r="E490">
        <v>3450</v>
      </c>
      <c r="F490">
        <v>127536</v>
      </c>
      <c r="G490">
        <v>353</v>
      </c>
      <c r="H490">
        <v>99830060</v>
      </c>
      <c r="I490">
        <v>16482</v>
      </c>
      <c r="J490">
        <v>0.91662628197797902</v>
      </c>
      <c r="K490">
        <v>229.89700663743</v>
      </c>
      <c r="L490">
        <v>66856235</v>
      </c>
      <c r="M490">
        <v>4557199</v>
      </c>
      <c r="N490">
        <v>3884271</v>
      </c>
      <c r="O490">
        <v>49127</v>
      </c>
      <c r="P490">
        <v>11286</v>
      </c>
      <c r="Q490">
        <v>1.3900911552898401</v>
      </c>
      <c r="R490">
        <v>9.8517325115773904</v>
      </c>
      <c r="S490">
        <v>315770232</v>
      </c>
      <c r="T490">
        <v>56.659939173795898</v>
      </c>
      <c r="U490">
        <v>20.392576515284301</v>
      </c>
      <c r="V490">
        <v>11.947355463917701</v>
      </c>
      <c r="W490">
        <v>13.036427097753799</v>
      </c>
      <c r="X490">
        <v>67789.088724784393</v>
      </c>
      <c r="Y490">
        <v>32.576564244709701</v>
      </c>
      <c r="Z490">
        <v>691.55604488806898</v>
      </c>
      <c r="AA490">
        <v>12.1006948750722</v>
      </c>
    </row>
    <row r="491" spans="1:27" x14ac:dyDescent="0.35">
      <c r="A491" s="1">
        <v>44502</v>
      </c>
      <c r="B491" t="str">
        <f>_xlfn.XLOOKUP(Table1[[#This Row],[location]],Table8[Location],Table8[Continent])</f>
        <v>Asia</v>
      </c>
      <c r="C491" s="19" t="s">
        <v>30</v>
      </c>
      <c r="D491">
        <v>9615215</v>
      </c>
      <c r="E491">
        <v>7214</v>
      </c>
      <c r="F491">
        <v>333245</v>
      </c>
      <c r="G491">
        <v>742</v>
      </c>
      <c r="H491">
        <v>19332509</v>
      </c>
      <c r="I491">
        <v>98829</v>
      </c>
      <c r="J491">
        <v>0.29913029563124399</v>
      </c>
      <c r="K491">
        <v>96.884397445612805</v>
      </c>
      <c r="L491">
        <v>97668833</v>
      </c>
      <c r="M491">
        <v>61261674</v>
      </c>
      <c r="N491">
        <v>28698971</v>
      </c>
      <c r="O491">
        <v>22547</v>
      </c>
      <c r="P491">
        <v>8814</v>
      </c>
      <c r="Q491">
        <v>0.84224950380990304</v>
      </c>
      <c r="R491">
        <v>17.8539154566785</v>
      </c>
      <c r="S491">
        <v>440518911</v>
      </c>
      <c r="T491">
        <v>663.11778378366</v>
      </c>
      <c r="U491">
        <v>27.3700798536272</v>
      </c>
      <c r="V491">
        <v>23.101887419267801</v>
      </c>
      <c r="W491">
        <v>14.396011616305699</v>
      </c>
      <c r="X491">
        <v>58596.500028996998</v>
      </c>
      <c r="Y491">
        <v>33.577683067541599</v>
      </c>
      <c r="Z491">
        <v>611.95900786847301</v>
      </c>
      <c r="AA491">
        <v>1.9192613117590001</v>
      </c>
    </row>
    <row r="492" spans="1:27" x14ac:dyDescent="0.35">
      <c r="A492" s="1">
        <v>44175</v>
      </c>
      <c r="B492" t="str">
        <f>_xlfn.XLOOKUP(Table1[[#This Row],[location]],Table8[Location],Table8[Continent])</f>
        <v>Europe</v>
      </c>
      <c r="C492" s="19" t="s">
        <v>33</v>
      </c>
      <c r="D492">
        <v>3264908</v>
      </c>
      <c r="E492">
        <v>3811</v>
      </c>
      <c r="F492">
        <v>284965</v>
      </c>
      <c r="G492">
        <v>316</v>
      </c>
      <c r="H492">
        <v>26791262</v>
      </c>
      <c r="I492">
        <v>71873</v>
      </c>
      <c r="J492">
        <v>0.62662509487641205</v>
      </c>
      <c r="K492">
        <v>151.770453998649</v>
      </c>
      <c r="L492">
        <v>45067939</v>
      </c>
      <c r="M492">
        <v>79306257</v>
      </c>
      <c r="N492">
        <v>66343052</v>
      </c>
      <c r="O492">
        <v>22939</v>
      </c>
      <c r="P492">
        <v>509</v>
      </c>
      <c r="Q492">
        <v>1.32387789442416</v>
      </c>
      <c r="R492">
        <v>36.5749178101455</v>
      </c>
      <c r="S492">
        <v>50519951</v>
      </c>
      <c r="T492">
        <v>483.51170892808102</v>
      </c>
      <c r="U492">
        <v>37.742254925043703</v>
      </c>
      <c r="V492">
        <v>23.965694645074901</v>
      </c>
      <c r="W492">
        <v>13.5511076511859</v>
      </c>
      <c r="X492">
        <v>62229.9324266111</v>
      </c>
      <c r="Y492">
        <v>16.231452593135899</v>
      </c>
      <c r="Z492">
        <v>321.80927176801498</v>
      </c>
      <c r="AA492">
        <v>18.485546175042298</v>
      </c>
    </row>
    <row r="493" spans="1:27" x14ac:dyDescent="0.35">
      <c r="A493" s="1">
        <v>44269</v>
      </c>
      <c r="B493" t="str">
        <f>_xlfn.XLOOKUP(Table1[[#This Row],[location]],Table8[Location],Table8[Continent])</f>
        <v>Asia</v>
      </c>
      <c r="C493" s="19" t="s">
        <v>28</v>
      </c>
      <c r="D493">
        <v>4260538</v>
      </c>
      <c r="E493">
        <v>5141</v>
      </c>
      <c r="F493">
        <v>25494</v>
      </c>
      <c r="G493">
        <v>265</v>
      </c>
      <c r="H493">
        <v>89477652</v>
      </c>
      <c r="I493">
        <v>33948</v>
      </c>
      <c r="J493">
        <v>0.82132945035024296</v>
      </c>
      <c r="K493">
        <v>310.47304368787701</v>
      </c>
      <c r="L493">
        <v>5441619</v>
      </c>
      <c r="M493">
        <v>50032128</v>
      </c>
      <c r="N493">
        <v>19304651</v>
      </c>
      <c r="O493">
        <v>79738</v>
      </c>
      <c r="P493">
        <v>6815</v>
      </c>
      <c r="Q493">
        <v>0.96541761635493695</v>
      </c>
      <c r="R493">
        <v>95.913430894527295</v>
      </c>
      <c r="S493">
        <v>699586113</v>
      </c>
      <c r="T493">
        <v>961.95357883418797</v>
      </c>
      <c r="U493">
        <v>33.6923612000801</v>
      </c>
      <c r="V493">
        <v>23.9797762859939</v>
      </c>
      <c r="W493">
        <v>12.205106483862201</v>
      </c>
      <c r="X493">
        <v>57311.141531976296</v>
      </c>
      <c r="Y493">
        <v>47.433133954299002</v>
      </c>
      <c r="Z493">
        <v>270.12348756927003</v>
      </c>
      <c r="AA493">
        <v>3.6014557610679701</v>
      </c>
    </row>
    <row r="494" spans="1:27" x14ac:dyDescent="0.35">
      <c r="A494" s="1">
        <v>43868</v>
      </c>
      <c r="B494" t="str">
        <f>_xlfn.XLOOKUP(Table1[[#This Row],[location]],Table8[Location],Table8[Continent])</f>
        <v>Europe</v>
      </c>
      <c r="C494" s="19" t="s">
        <v>37</v>
      </c>
      <c r="D494">
        <v>6486460</v>
      </c>
      <c r="E494">
        <v>8501</v>
      </c>
      <c r="F494">
        <v>99477</v>
      </c>
      <c r="G494">
        <v>693</v>
      </c>
      <c r="H494">
        <v>10898788</v>
      </c>
      <c r="I494">
        <v>89987</v>
      </c>
      <c r="J494">
        <v>0.51180639743862399</v>
      </c>
      <c r="K494">
        <v>213.028162182286</v>
      </c>
      <c r="L494">
        <v>97126776</v>
      </c>
      <c r="M494">
        <v>41101731</v>
      </c>
      <c r="N494">
        <v>5882700</v>
      </c>
      <c r="O494">
        <v>94756</v>
      </c>
      <c r="P494">
        <v>9256</v>
      </c>
      <c r="Q494">
        <v>1.80619356094582</v>
      </c>
      <c r="R494">
        <v>27.445014504809699</v>
      </c>
      <c r="S494">
        <v>1296760033</v>
      </c>
      <c r="T494">
        <v>611.11798454330005</v>
      </c>
      <c r="U494">
        <v>34.806484707296903</v>
      </c>
      <c r="V494">
        <v>20.056751752034401</v>
      </c>
      <c r="W494">
        <v>5.9696295407013098</v>
      </c>
      <c r="X494">
        <v>67105.848064175996</v>
      </c>
      <c r="Y494">
        <v>38.948125293714298</v>
      </c>
      <c r="Z494">
        <v>586.99329703228398</v>
      </c>
      <c r="AA494">
        <v>5.0539558275848</v>
      </c>
    </row>
    <row r="495" spans="1:27" x14ac:dyDescent="0.35">
      <c r="A495" s="1">
        <v>44126</v>
      </c>
      <c r="B495" t="str">
        <f>_xlfn.XLOOKUP(Table1[[#This Row],[location]],Table8[Location],Table8[Continent])</f>
        <v>Europe</v>
      </c>
      <c r="C495" s="19" t="s">
        <v>35</v>
      </c>
      <c r="D495">
        <v>6197323</v>
      </c>
      <c r="E495">
        <v>2708</v>
      </c>
      <c r="F495">
        <v>388227</v>
      </c>
      <c r="G495">
        <v>851</v>
      </c>
      <c r="H495">
        <v>30642113</v>
      </c>
      <c r="I495">
        <v>91801</v>
      </c>
      <c r="J495">
        <v>0.71797953402038395</v>
      </c>
      <c r="K495">
        <v>444.69327837452499</v>
      </c>
      <c r="L495">
        <v>6860088</v>
      </c>
      <c r="M495">
        <v>37887818</v>
      </c>
      <c r="N495">
        <v>27261240</v>
      </c>
      <c r="O495">
        <v>87298</v>
      </c>
      <c r="P495">
        <v>16015</v>
      </c>
      <c r="Q495">
        <v>1.09028674809146</v>
      </c>
      <c r="R495">
        <v>92.686474592716493</v>
      </c>
      <c r="S495">
        <v>1290360944</v>
      </c>
      <c r="T495">
        <v>612.14498367294595</v>
      </c>
      <c r="U495">
        <v>39.816861513788098</v>
      </c>
      <c r="V495">
        <v>10.076100106239601</v>
      </c>
      <c r="W495">
        <v>17.296216208799599</v>
      </c>
      <c r="X495">
        <v>59349.914966560798</v>
      </c>
      <c r="Y495">
        <v>24.8366827516097</v>
      </c>
      <c r="Z495">
        <v>435.92122552809201</v>
      </c>
      <c r="AA495">
        <v>3.9791280957156299</v>
      </c>
    </row>
    <row r="496" spans="1:27" x14ac:dyDescent="0.35">
      <c r="A496" s="1">
        <v>44714</v>
      </c>
      <c r="B496" t="str">
        <f>_xlfn.XLOOKUP(Table1[[#This Row],[location]],Table8[Location],Table8[Continent])</f>
        <v>Asia</v>
      </c>
      <c r="C496" s="19" t="s">
        <v>30</v>
      </c>
      <c r="D496">
        <v>3621581</v>
      </c>
      <c r="E496">
        <v>1991</v>
      </c>
      <c r="F496">
        <v>205232</v>
      </c>
      <c r="G496">
        <v>64</v>
      </c>
      <c r="H496">
        <v>54189045</v>
      </c>
      <c r="I496">
        <v>91250</v>
      </c>
      <c r="J496">
        <v>0.31101033848926002</v>
      </c>
      <c r="K496">
        <v>117.420135767792</v>
      </c>
      <c r="L496">
        <v>3991755</v>
      </c>
      <c r="M496">
        <v>67198223</v>
      </c>
      <c r="N496">
        <v>35645330</v>
      </c>
      <c r="O496">
        <v>74332</v>
      </c>
      <c r="P496">
        <v>9630</v>
      </c>
      <c r="Q496">
        <v>2.1440347001025999</v>
      </c>
      <c r="R496">
        <v>18.1364685617114</v>
      </c>
      <c r="S496">
        <v>338320537</v>
      </c>
      <c r="T496">
        <v>994.11463549605196</v>
      </c>
      <c r="U496">
        <v>27.037580732557</v>
      </c>
      <c r="V496">
        <v>7.4131070362051599</v>
      </c>
      <c r="W496">
        <v>8.5684339181242208</v>
      </c>
      <c r="X496">
        <v>32878.185031637498</v>
      </c>
      <c r="Y496">
        <v>45.928459364331601</v>
      </c>
      <c r="Z496">
        <v>515.48795718458098</v>
      </c>
      <c r="AA496">
        <v>10.4525104296729</v>
      </c>
    </row>
    <row r="497" spans="1:27" x14ac:dyDescent="0.35">
      <c r="A497" s="1">
        <v>43846</v>
      </c>
      <c r="B497" t="str">
        <f>_xlfn.XLOOKUP(Table1[[#This Row],[location]],Table8[Location],Table8[Continent])</f>
        <v>Asia</v>
      </c>
      <c r="C497" s="19" t="s">
        <v>39</v>
      </c>
      <c r="D497">
        <v>4246238</v>
      </c>
      <c r="E497">
        <v>8463</v>
      </c>
      <c r="F497">
        <v>374842</v>
      </c>
      <c r="G497">
        <v>332</v>
      </c>
      <c r="H497">
        <v>72941262</v>
      </c>
      <c r="I497">
        <v>20875</v>
      </c>
      <c r="J497">
        <v>0.306058452925144</v>
      </c>
      <c r="K497">
        <v>36.536326126636098</v>
      </c>
      <c r="L497">
        <v>76993890</v>
      </c>
      <c r="M497">
        <v>51855376</v>
      </c>
      <c r="N497">
        <v>29180040</v>
      </c>
      <c r="O497">
        <v>1722</v>
      </c>
      <c r="P497">
        <v>3871</v>
      </c>
      <c r="Q497">
        <v>0.52832641098302402</v>
      </c>
      <c r="R497">
        <v>96.981242569120099</v>
      </c>
      <c r="S497">
        <v>990805020</v>
      </c>
      <c r="T497">
        <v>102.65191188309601</v>
      </c>
      <c r="U497">
        <v>28.424148209795</v>
      </c>
      <c r="V497">
        <v>16.3976995430844</v>
      </c>
      <c r="W497">
        <v>19.765029333918999</v>
      </c>
      <c r="X497">
        <v>23304.547690698699</v>
      </c>
      <c r="Y497">
        <v>42.792163197846598</v>
      </c>
      <c r="Z497">
        <v>554.08822149323805</v>
      </c>
      <c r="AA497">
        <v>16.520223561115898</v>
      </c>
    </row>
    <row r="498" spans="1:27" x14ac:dyDescent="0.35">
      <c r="A498" s="1">
        <v>44140</v>
      </c>
      <c r="B498" t="str">
        <f>_xlfn.XLOOKUP(Table1[[#This Row],[location]],Table8[Location],Table8[Continent])</f>
        <v>Europe</v>
      </c>
      <c r="C498" s="19" t="s">
        <v>33</v>
      </c>
      <c r="D498">
        <v>5963135</v>
      </c>
      <c r="E498">
        <v>3273</v>
      </c>
      <c r="F498">
        <v>373704</v>
      </c>
      <c r="G498">
        <v>512</v>
      </c>
      <c r="H498">
        <v>85894788</v>
      </c>
      <c r="I498">
        <v>13057</v>
      </c>
      <c r="J498">
        <v>0.66758402179856002</v>
      </c>
      <c r="K498">
        <v>294.67428825274197</v>
      </c>
      <c r="L498">
        <v>86254576</v>
      </c>
      <c r="M498">
        <v>67936023</v>
      </c>
      <c r="N498">
        <v>40917342</v>
      </c>
      <c r="O498">
        <v>43364</v>
      </c>
      <c r="P498">
        <v>15953</v>
      </c>
      <c r="Q498">
        <v>1.3068359530845799</v>
      </c>
      <c r="R498">
        <v>29.3604535397997</v>
      </c>
      <c r="S498">
        <v>1161810961</v>
      </c>
      <c r="T498">
        <v>283.55312224934897</v>
      </c>
      <c r="U498">
        <v>40.533746222835298</v>
      </c>
      <c r="V498">
        <v>12.200782621940199</v>
      </c>
      <c r="W498">
        <v>9.5425825642012292</v>
      </c>
      <c r="X498">
        <v>41310.620330758</v>
      </c>
      <c r="Y498">
        <v>34.610911287862898</v>
      </c>
      <c r="Z498">
        <v>491.08071347234198</v>
      </c>
      <c r="AA498">
        <v>6.0715335989832599</v>
      </c>
    </row>
    <row r="499" spans="1:27" x14ac:dyDescent="0.35">
      <c r="A499" s="1">
        <v>44013</v>
      </c>
      <c r="B499" t="str">
        <f>_xlfn.XLOOKUP(Table1[[#This Row],[location]],Table8[Location],Table8[Continent])</f>
        <v>Europe</v>
      </c>
      <c r="C499" s="19" t="s">
        <v>40</v>
      </c>
      <c r="D499">
        <v>8814131</v>
      </c>
      <c r="E499">
        <v>4538</v>
      </c>
      <c r="F499">
        <v>394051</v>
      </c>
      <c r="G499">
        <v>132</v>
      </c>
      <c r="H499">
        <v>93578715</v>
      </c>
      <c r="I499">
        <v>32400</v>
      </c>
      <c r="J499">
        <v>0.70540887397348295</v>
      </c>
      <c r="K499">
        <v>443.02542009503799</v>
      </c>
      <c r="L499">
        <v>9571472</v>
      </c>
      <c r="M499">
        <v>14787</v>
      </c>
      <c r="N499">
        <v>34155680</v>
      </c>
      <c r="O499">
        <v>11674</v>
      </c>
      <c r="P499">
        <v>13276</v>
      </c>
      <c r="Q499">
        <v>1.73416091117594</v>
      </c>
      <c r="R499">
        <v>63.309226344120503</v>
      </c>
      <c r="S499">
        <v>1332289052</v>
      </c>
      <c r="T499">
        <v>659.51864457933505</v>
      </c>
      <c r="U499">
        <v>36.148742226316003</v>
      </c>
      <c r="V499">
        <v>21.620780236384402</v>
      </c>
      <c r="W499">
        <v>7.4710823475642103</v>
      </c>
      <c r="X499">
        <v>42964.649618728203</v>
      </c>
      <c r="Y499">
        <v>7.64826571808561</v>
      </c>
      <c r="Z499">
        <v>529.15042091743203</v>
      </c>
      <c r="AA499">
        <v>3.7040883838159799</v>
      </c>
    </row>
    <row r="500" spans="1:27" x14ac:dyDescent="0.35">
      <c r="A500" s="1">
        <v>44782</v>
      </c>
      <c r="B500" t="str">
        <f>_xlfn.XLOOKUP(Table1[[#This Row],[location]],Table8[Location],Table8[Continent])</f>
        <v>Asia</v>
      </c>
      <c r="C500" s="19" t="s">
        <v>30</v>
      </c>
      <c r="D500">
        <v>3599865</v>
      </c>
      <c r="E500">
        <v>8712</v>
      </c>
      <c r="F500">
        <v>280790</v>
      </c>
      <c r="G500">
        <v>591</v>
      </c>
      <c r="H500">
        <v>30188141</v>
      </c>
      <c r="I500">
        <v>71458</v>
      </c>
      <c r="J500">
        <v>0.93700969951214297</v>
      </c>
      <c r="K500">
        <v>182.369514719894</v>
      </c>
      <c r="L500">
        <v>57586202</v>
      </c>
      <c r="M500">
        <v>24059618</v>
      </c>
      <c r="N500">
        <v>13145754</v>
      </c>
      <c r="O500">
        <v>2812</v>
      </c>
      <c r="P500">
        <v>7164</v>
      </c>
      <c r="Q500">
        <v>0.54521656889832504</v>
      </c>
      <c r="R500">
        <v>6.9691224470532998</v>
      </c>
      <c r="S500">
        <v>926502697</v>
      </c>
      <c r="T500">
        <v>322.08389347402999</v>
      </c>
      <c r="U500">
        <v>20.4376047277648</v>
      </c>
      <c r="V500">
        <v>19.899801052335</v>
      </c>
      <c r="W500">
        <v>18.2022638342895</v>
      </c>
      <c r="X500">
        <v>40669.103185004802</v>
      </c>
      <c r="Y500">
        <v>24.853696276009799</v>
      </c>
      <c r="Z500">
        <v>721.25220675869696</v>
      </c>
      <c r="AA500">
        <v>8.7885110418167596</v>
      </c>
    </row>
    <row r="501" spans="1:27" x14ac:dyDescent="0.35">
      <c r="A501" s="1">
        <v>44598</v>
      </c>
      <c r="B501" t="str">
        <f>_xlfn.XLOOKUP(Table1[[#This Row],[location]],Table8[Location],Table8[Continent])</f>
        <v>Europe</v>
      </c>
      <c r="C501" s="19" t="s">
        <v>35</v>
      </c>
      <c r="D501">
        <v>5382287</v>
      </c>
      <c r="E501">
        <v>9168</v>
      </c>
      <c r="F501">
        <v>123777</v>
      </c>
      <c r="G501">
        <v>782</v>
      </c>
      <c r="H501">
        <v>15976814</v>
      </c>
      <c r="I501">
        <v>68607</v>
      </c>
      <c r="J501">
        <v>0.224838574717974</v>
      </c>
      <c r="K501">
        <v>323.85566743408202</v>
      </c>
      <c r="L501">
        <v>96571966</v>
      </c>
      <c r="M501">
        <v>13742977</v>
      </c>
      <c r="N501">
        <v>8791169</v>
      </c>
      <c r="O501">
        <v>2278</v>
      </c>
      <c r="P501">
        <v>3500</v>
      </c>
      <c r="Q501">
        <v>0.93168380504810899</v>
      </c>
      <c r="R501">
        <v>29.9664171187314</v>
      </c>
      <c r="S501">
        <v>153268971</v>
      </c>
      <c r="T501">
        <v>352.68864644983</v>
      </c>
      <c r="U501">
        <v>40.109833858563199</v>
      </c>
      <c r="V501">
        <v>10.5293659234682</v>
      </c>
      <c r="W501">
        <v>12.646040774247499</v>
      </c>
      <c r="X501">
        <v>49764.1176477466</v>
      </c>
      <c r="Y501">
        <v>43.2211436280896</v>
      </c>
      <c r="Z501">
        <v>707.73924923423397</v>
      </c>
      <c r="AA501">
        <v>19.6514465807108</v>
      </c>
    </row>
    <row r="502" spans="1:27" x14ac:dyDescent="0.35">
      <c r="A502" s="1">
        <v>44605</v>
      </c>
      <c r="B502" t="str">
        <f>_xlfn.XLOOKUP(Table1[[#This Row],[location]],Table8[Location],Table8[Continent])</f>
        <v>Asia</v>
      </c>
      <c r="C502" s="19" t="s">
        <v>30</v>
      </c>
      <c r="D502">
        <v>7990340</v>
      </c>
      <c r="E502">
        <v>3722</v>
      </c>
      <c r="F502">
        <v>77360</v>
      </c>
      <c r="G502">
        <v>752</v>
      </c>
      <c r="H502">
        <v>75938316</v>
      </c>
      <c r="I502">
        <v>87561</v>
      </c>
      <c r="J502">
        <v>0.46821759608796898</v>
      </c>
      <c r="K502">
        <v>115.706311088574</v>
      </c>
      <c r="L502">
        <v>71722762</v>
      </c>
      <c r="M502">
        <v>54723826</v>
      </c>
      <c r="N502">
        <v>47116366</v>
      </c>
      <c r="O502">
        <v>35118</v>
      </c>
      <c r="P502">
        <v>18583</v>
      </c>
      <c r="Q502">
        <v>1.15483991905891</v>
      </c>
      <c r="R502">
        <v>21.071040637838301</v>
      </c>
      <c r="S502">
        <v>599790940</v>
      </c>
      <c r="T502">
        <v>893.71849039913695</v>
      </c>
      <c r="U502">
        <v>38.602761222568297</v>
      </c>
      <c r="V502">
        <v>5.3403046737945701</v>
      </c>
      <c r="W502">
        <v>15.271457482970501</v>
      </c>
      <c r="X502">
        <v>49229.383944116402</v>
      </c>
      <c r="Y502">
        <v>30.444577342425099</v>
      </c>
      <c r="Z502">
        <v>204.3239912816</v>
      </c>
      <c r="AA502">
        <v>1.21010349765423</v>
      </c>
    </row>
    <row r="503" spans="1:27" x14ac:dyDescent="0.35">
      <c r="A503" s="1">
        <v>44094</v>
      </c>
      <c r="B503" t="str">
        <f>_xlfn.XLOOKUP(Table1[[#This Row],[location]],Table8[Location],Table8[Continent])</f>
        <v>North America</v>
      </c>
      <c r="C503" s="19" t="s">
        <v>32</v>
      </c>
      <c r="D503">
        <v>1039458</v>
      </c>
      <c r="E503">
        <v>3551</v>
      </c>
      <c r="F503">
        <v>299479</v>
      </c>
      <c r="G503">
        <v>539</v>
      </c>
      <c r="H503">
        <v>97738268</v>
      </c>
      <c r="I503">
        <v>27503</v>
      </c>
      <c r="J503">
        <v>0.250513473163891</v>
      </c>
      <c r="K503">
        <v>279.23596083634402</v>
      </c>
      <c r="L503">
        <v>77695551</v>
      </c>
      <c r="M503">
        <v>98782</v>
      </c>
      <c r="N503">
        <v>15590354</v>
      </c>
      <c r="O503">
        <v>69159</v>
      </c>
      <c r="P503">
        <v>12546</v>
      </c>
      <c r="Q503">
        <v>0.54368910916468804</v>
      </c>
      <c r="R503">
        <v>0.341666868389223</v>
      </c>
      <c r="S503">
        <v>221209572</v>
      </c>
      <c r="T503">
        <v>583.56036598939795</v>
      </c>
      <c r="U503">
        <v>22.358227213948201</v>
      </c>
      <c r="V503">
        <v>9.7463151790182394</v>
      </c>
      <c r="W503">
        <v>9.9427793165631595</v>
      </c>
      <c r="X503">
        <v>7016.4055908165301</v>
      </c>
      <c r="Y503">
        <v>27.275572239302001</v>
      </c>
      <c r="Z503">
        <v>510.54770021007602</v>
      </c>
      <c r="AA503">
        <v>10.5759611046795</v>
      </c>
    </row>
    <row r="504" spans="1:27" x14ac:dyDescent="0.35">
      <c r="A504" s="1">
        <v>44763</v>
      </c>
      <c r="B504" t="str">
        <f>_xlfn.XLOOKUP(Table1[[#This Row],[location]],Table8[Location],Table8[Continent])</f>
        <v>Asia</v>
      </c>
      <c r="C504" s="19" t="s">
        <v>39</v>
      </c>
      <c r="D504">
        <v>3772811</v>
      </c>
      <c r="E504">
        <v>2832</v>
      </c>
      <c r="F504">
        <v>331495</v>
      </c>
      <c r="G504">
        <v>734</v>
      </c>
      <c r="H504">
        <v>17065465</v>
      </c>
      <c r="I504">
        <v>23765</v>
      </c>
      <c r="J504">
        <v>8.00921608802454E-2</v>
      </c>
      <c r="K504">
        <v>393.39605043132599</v>
      </c>
      <c r="L504">
        <v>40795126</v>
      </c>
      <c r="M504">
        <v>792500</v>
      </c>
      <c r="N504">
        <v>60292495</v>
      </c>
      <c r="O504">
        <v>6530</v>
      </c>
      <c r="P504">
        <v>7758</v>
      </c>
      <c r="Q504">
        <v>1.5933814097013399</v>
      </c>
      <c r="R504">
        <v>15.676978771732401</v>
      </c>
      <c r="S504">
        <v>876231610</v>
      </c>
      <c r="T504">
        <v>111.83692697611301</v>
      </c>
      <c r="U504">
        <v>42.425584845229501</v>
      </c>
      <c r="V504">
        <v>16.342311684845299</v>
      </c>
      <c r="W504">
        <v>18.077563601041</v>
      </c>
      <c r="X504">
        <v>20701.0491705725</v>
      </c>
      <c r="Y504">
        <v>47.7612100149152</v>
      </c>
      <c r="Z504">
        <v>407.51139766847001</v>
      </c>
      <c r="AA504">
        <v>13.7179943951797</v>
      </c>
    </row>
    <row r="505" spans="1:27" x14ac:dyDescent="0.35">
      <c r="A505" s="1">
        <v>44364</v>
      </c>
      <c r="B505" t="str">
        <f>_xlfn.XLOOKUP(Table1[[#This Row],[location]],Table8[Location],Table8[Continent])</f>
        <v>Europe</v>
      </c>
      <c r="C505" s="19" t="s">
        <v>35</v>
      </c>
      <c r="D505">
        <v>2317336</v>
      </c>
      <c r="E505">
        <v>5679</v>
      </c>
      <c r="F505">
        <v>377078</v>
      </c>
      <c r="G505">
        <v>534</v>
      </c>
      <c r="H505">
        <v>41761726</v>
      </c>
      <c r="I505">
        <v>46612</v>
      </c>
      <c r="J505">
        <v>0.40323052794748698</v>
      </c>
      <c r="K505">
        <v>433.51579938834197</v>
      </c>
      <c r="L505">
        <v>88421414</v>
      </c>
      <c r="M505">
        <v>53639675</v>
      </c>
      <c r="N505">
        <v>35613034</v>
      </c>
      <c r="O505">
        <v>49866</v>
      </c>
      <c r="P505">
        <v>15042</v>
      </c>
      <c r="Q505">
        <v>1.7617367781689599</v>
      </c>
      <c r="R505">
        <v>59.310364983718998</v>
      </c>
      <c r="S505">
        <v>11857944</v>
      </c>
      <c r="T505">
        <v>317.75395987529498</v>
      </c>
      <c r="U505">
        <v>35.663043768412102</v>
      </c>
      <c r="V505">
        <v>6.5799494442518798</v>
      </c>
      <c r="W505">
        <v>18.601328620733501</v>
      </c>
      <c r="X505">
        <v>62400.352931652596</v>
      </c>
      <c r="Y505">
        <v>0.82740326944202802</v>
      </c>
      <c r="Z505">
        <v>299.86405254562902</v>
      </c>
      <c r="AA505">
        <v>16.327694346279799</v>
      </c>
    </row>
    <row r="506" spans="1:27" x14ac:dyDescent="0.35">
      <c r="A506" s="1">
        <v>44838</v>
      </c>
      <c r="B506" t="str">
        <f>_xlfn.XLOOKUP(Table1[[#This Row],[location]],Table8[Location],Table8[Continent])</f>
        <v>Europe</v>
      </c>
      <c r="C506" s="19" t="s">
        <v>33</v>
      </c>
      <c r="D506">
        <v>2763642</v>
      </c>
      <c r="E506">
        <v>6579</v>
      </c>
      <c r="F506">
        <v>133501</v>
      </c>
      <c r="G506">
        <v>495</v>
      </c>
      <c r="H506">
        <v>6806995</v>
      </c>
      <c r="I506">
        <v>98318</v>
      </c>
      <c r="J506">
        <v>0.37408074728820301</v>
      </c>
      <c r="K506">
        <v>52.559564926198298</v>
      </c>
      <c r="L506">
        <v>66699393</v>
      </c>
      <c r="M506">
        <v>38285764</v>
      </c>
      <c r="N506">
        <v>20652165</v>
      </c>
      <c r="O506">
        <v>81523</v>
      </c>
      <c r="P506">
        <v>6070</v>
      </c>
      <c r="Q506">
        <v>0.95504450362606497</v>
      </c>
      <c r="R506">
        <v>38.992017320465798</v>
      </c>
      <c r="S506">
        <v>1201886100</v>
      </c>
      <c r="T506">
        <v>85.297792734423794</v>
      </c>
      <c r="U506">
        <v>26.142418518708698</v>
      </c>
      <c r="V506">
        <v>18.165451994332201</v>
      </c>
      <c r="W506">
        <v>10.4250718289875</v>
      </c>
      <c r="X506">
        <v>41712.418728551696</v>
      </c>
      <c r="Y506">
        <v>0.60231924667984404</v>
      </c>
      <c r="Z506">
        <v>541.80318659245802</v>
      </c>
      <c r="AA506">
        <v>15.1776257438234</v>
      </c>
    </row>
    <row r="507" spans="1:27" x14ac:dyDescent="0.35">
      <c r="A507" s="1">
        <v>44553</v>
      </c>
      <c r="B507" t="str">
        <f>_xlfn.XLOOKUP(Table1[[#This Row],[location]],Table8[Location],Table8[Continent])</f>
        <v>Europe</v>
      </c>
      <c r="C507" s="19" t="s">
        <v>40</v>
      </c>
      <c r="D507">
        <v>7689684</v>
      </c>
      <c r="E507">
        <v>152</v>
      </c>
      <c r="F507">
        <v>304094</v>
      </c>
      <c r="G507">
        <v>620</v>
      </c>
      <c r="H507">
        <v>21303821</v>
      </c>
      <c r="I507">
        <v>84335</v>
      </c>
      <c r="J507">
        <v>0.27043411998218703</v>
      </c>
      <c r="K507">
        <v>178.18725814662201</v>
      </c>
      <c r="L507">
        <v>39467122</v>
      </c>
      <c r="M507">
        <v>47536397</v>
      </c>
      <c r="N507">
        <v>60180493</v>
      </c>
      <c r="O507">
        <v>924</v>
      </c>
      <c r="P507">
        <v>18654</v>
      </c>
      <c r="Q507">
        <v>1.58696545465675</v>
      </c>
      <c r="R507">
        <v>72.257098137143402</v>
      </c>
      <c r="S507">
        <v>1303174649</v>
      </c>
      <c r="T507">
        <v>560.56863411267295</v>
      </c>
      <c r="U507">
        <v>36.780691043492801</v>
      </c>
      <c r="V507">
        <v>18.4339256954459</v>
      </c>
      <c r="W507">
        <v>7.0923052012689203</v>
      </c>
      <c r="X507">
        <v>23668.204175206702</v>
      </c>
      <c r="Y507">
        <v>44.641026006933899</v>
      </c>
      <c r="Z507">
        <v>457.618473863085</v>
      </c>
      <c r="AA507">
        <v>2.4141252131509501</v>
      </c>
    </row>
    <row r="508" spans="1:27" x14ac:dyDescent="0.35">
      <c r="A508" s="1">
        <v>44525</v>
      </c>
      <c r="B508" t="str">
        <f>_xlfn.XLOOKUP(Table1[[#This Row],[location]],Table8[Location],Table8[Continent])</f>
        <v>North America</v>
      </c>
      <c r="C508" s="19" t="s">
        <v>32</v>
      </c>
      <c r="D508">
        <v>3788340</v>
      </c>
      <c r="E508">
        <v>5754</v>
      </c>
      <c r="F508">
        <v>60654</v>
      </c>
      <c r="G508">
        <v>618</v>
      </c>
      <c r="H508">
        <v>47182184</v>
      </c>
      <c r="I508">
        <v>93012</v>
      </c>
      <c r="J508">
        <v>0.29699489113941602</v>
      </c>
      <c r="K508">
        <v>319.82222096793498</v>
      </c>
      <c r="L508">
        <v>73795009</v>
      </c>
      <c r="M508">
        <v>28114153</v>
      </c>
      <c r="N508">
        <v>52400410</v>
      </c>
      <c r="O508">
        <v>19546</v>
      </c>
      <c r="P508">
        <v>5385</v>
      </c>
      <c r="Q508">
        <v>2.4982537783149898</v>
      </c>
      <c r="R508">
        <v>67.107460030700693</v>
      </c>
      <c r="S508">
        <v>1315547647</v>
      </c>
      <c r="T508">
        <v>181.53551441222899</v>
      </c>
      <c r="U508">
        <v>37.863755425130002</v>
      </c>
      <c r="V508">
        <v>8.3878784471975791</v>
      </c>
      <c r="W508">
        <v>14.010413535369199</v>
      </c>
      <c r="X508">
        <v>59681.6468212322</v>
      </c>
      <c r="Y508">
        <v>1.9268607512612901</v>
      </c>
      <c r="Z508">
        <v>642.43284573085896</v>
      </c>
      <c r="AA508">
        <v>9.7755384560486593</v>
      </c>
    </row>
    <row r="509" spans="1:27" x14ac:dyDescent="0.35">
      <c r="A509" s="1">
        <v>44517</v>
      </c>
      <c r="B509" t="str">
        <f>_xlfn.XLOOKUP(Table1[[#This Row],[location]],Table8[Location],Table8[Continent])</f>
        <v>Europe</v>
      </c>
      <c r="C509" s="19" t="s">
        <v>37</v>
      </c>
      <c r="D509">
        <v>197775</v>
      </c>
      <c r="E509">
        <v>2800</v>
      </c>
      <c r="F509">
        <v>369566</v>
      </c>
      <c r="G509">
        <v>656</v>
      </c>
      <c r="H509">
        <v>1398955</v>
      </c>
      <c r="I509">
        <v>81748</v>
      </c>
      <c r="J509">
        <v>0.36041180635127801</v>
      </c>
      <c r="K509">
        <v>17.361434046826101</v>
      </c>
      <c r="L509">
        <v>54813621</v>
      </c>
      <c r="M509">
        <v>21634671</v>
      </c>
      <c r="N509">
        <v>305957</v>
      </c>
      <c r="O509">
        <v>53305</v>
      </c>
      <c r="P509">
        <v>229</v>
      </c>
      <c r="Q509">
        <v>2.2738385754946302</v>
      </c>
      <c r="R509">
        <v>79.929950900791795</v>
      </c>
      <c r="S509">
        <v>1147067614</v>
      </c>
      <c r="T509">
        <v>858.54399852485506</v>
      </c>
      <c r="U509">
        <v>47.603561875707101</v>
      </c>
      <c r="V509">
        <v>16.926364681708598</v>
      </c>
      <c r="W509">
        <v>19.227933674948702</v>
      </c>
      <c r="X509">
        <v>18183.917709542398</v>
      </c>
      <c r="Y509">
        <v>16.6271856852604</v>
      </c>
      <c r="Z509">
        <v>165.40169271418699</v>
      </c>
      <c r="AA509">
        <v>2.4962420087966901</v>
      </c>
    </row>
    <row r="510" spans="1:27" x14ac:dyDescent="0.35">
      <c r="A510" s="1">
        <v>44721</v>
      </c>
      <c r="B510" t="str">
        <f>_xlfn.XLOOKUP(Table1[[#This Row],[location]],Table8[Location],Table8[Continent])</f>
        <v>Europe</v>
      </c>
      <c r="C510" s="19" t="s">
        <v>40</v>
      </c>
      <c r="D510">
        <v>2386488</v>
      </c>
      <c r="E510">
        <v>5310</v>
      </c>
      <c r="F510">
        <v>372078</v>
      </c>
      <c r="G510">
        <v>368</v>
      </c>
      <c r="H510">
        <v>51103450</v>
      </c>
      <c r="I510">
        <v>9428</v>
      </c>
      <c r="J510">
        <v>0.98883763278009296</v>
      </c>
      <c r="K510">
        <v>345.30760007541301</v>
      </c>
      <c r="L510">
        <v>3567516</v>
      </c>
      <c r="M510">
        <v>3539429</v>
      </c>
      <c r="N510">
        <v>14814866</v>
      </c>
      <c r="O510">
        <v>77806</v>
      </c>
      <c r="P510">
        <v>18870</v>
      </c>
      <c r="Q510">
        <v>0.61732166320097903</v>
      </c>
      <c r="R510">
        <v>86.702502303262904</v>
      </c>
      <c r="S510">
        <v>450650810</v>
      </c>
      <c r="T510">
        <v>581.54088619193396</v>
      </c>
      <c r="U510">
        <v>42.264332766535098</v>
      </c>
      <c r="V510">
        <v>17.139428559224601</v>
      </c>
      <c r="W510">
        <v>13.581589812740001</v>
      </c>
      <c r="X510">
        <v>29234.790641959898</v>
      </c>
      <c r="Y510">
        <v>46.201274089645899</v>
      </c>
      <c r="Z510">
        <v>311.87652456047198</v>
      </c>
      <c r="AA510">
        <v>12.777251114979901</v>
      </c>
    </row>
    <row r="511" spans="1:27" x14ac:dyDescent="0.35">
      <c r="A511" s="1">
        <v>44721</v>
      </c>
      <c r="B511" t="str">
        <f>_xlfn.XLOOKUP(Table1[[#This Row],[location]],Table8[Location],Table8[Continent])</f>
        <v>Asia</v>
      </c>
      <c r="C511" s="19" t="s">
        <v>28</v>
      </c>
      <c r="D511">
        <v>787494</v>
      </c>
      <c r="E511">
        <v>9944</v>
      </c>
      <c r="F511">
        <v>119975</v>
      </c>
      <c r="G511">
        <v>865</v>
      </c>
      <c r="H511">
        <v>28014358</v>
      </c>
      <c r="I511">
        <v>31419</v>
      </c>
      <c r="J511">
        <v>0.78295776596727995</v>
      </c>
      <c r="K511">
        <v>264.01694140191302</v>
      </c>
      <c r="L511">
        <v>82617388</v>
      </c>
      <c r="M511">
        <v>61241319</v>
      </c>
      <c r="N511">
        <v>30859390</v>
      </c>
      <c r="O511">
        <v>18953</v>
      </c>
      <c r="P511">
        <v>909</v>
      </c>
      <c r="Q511">
        <v>0.75576492883265001</v>
      </c>
      <c r="R511">
        <v>81.982550312366101</v>
      </c>
      <c r="S511">
        <v>733025703</v>
      </c>
      <c r="T511">
        <v>68.781885511783699</v>
      </c>
      <c r="U511">
        <v>29.057730634735901</v>
      </c>
      <c r="V511">
        <v>14.559562927081</v>
      </c>
      <c r="W511">
        <v>19.221781452931499</v>
      </c>
      <c r="X511">
        <v>20061.579245372599</v>
      </c>
      <c r="Y511">
        <v>34.557629690763399</v>
      </c>
      <c r="Z511">
        <v>118.047581179434</v>
      </c>
      <c r="AA511">
        <v>2.4635994338759901</v>
      </c>
    </row>
    <row r="512" spans="1:27" x14ac:dyDescent="0.35">
      <c r="A512" s="1">
        <v>44794</v>
      </c>
      <c r="B512" t="str">
        <f>_xlfn.XLOOKUP(Table1[[#This Row],[location]],Table8[Location],Table8[Continent])</f>
        <v>South America</v>
      </c>
      <c r="C512" s="19" t="s">
        <v>36</v>
      </c>
      <c r="D512">
        <v>5851244</v>
      </c>
      <c r="E512">
        <v>2610</v>
      </c>
      <c r="F512">
        <v>199215</v>
      </c>
      <c r="G512">
        <v>908</v>
      </c>
      <c r="H512">
        <v>96255498</v>
      </c>
      <c r="I512">
        <v>65195</v>
      </c>
      <c r="J512">
        <v>7.1401201086906896E-2</v>
      </c>
      <c r="K512">
        <v>144.283139610013</v>
      </c>
      <c r="L512">
        <v>63606999</v>
      </c>
      <c r="M512">
        <v>14586433</v>
      </c>
      <c r="N512">
        <v>10852330</v>
      </c>
      <c r="O512">
        <v>35583</v>
      </c>
      <c r="P512">
        <v>11720</v>
      </c>
      <c r="Q512">
        <v>1.4888066426986499</v>
      </c>
      <c r="R512">
        <v>44.806083971838397</v>
      </c>
      <c r="S512">
        <v>1253041137</v>
      </c>
      <c r="T512">
        <v>307.86690698807502</v>
      </c>
      <c r="U512">
        <v>23.543989026925701</v>
      </c>
      <c r="V512">
        <v>24.0649161505774</v>
      </c>
      <c r="W512">
        <v>8.8447354045344397</v>
      </c>
      <c r="X512">
        <v>61123.144741206299</v>
      </c>
      <c r="Y512">
        <v>32.407945293197102</v>
      </c>
      <c r="Z512">
        <v>622.17182754483599</v>
      </c>
      <c r="AA512">
        <v>1.9198813498912</v>
      </c>
    </row>
    <row r="513" spans="1:27" x14ac:dyDescent="0.35">
      <c r="A513" s="1">
        <v>43969</v>
      </c>
      <c r="B513" t="str">
        <f>_xlfn.XLOOKUP(Table1[[#This Row],[location]],Table8[Location],Table8[Continent])</f>
        <v>North America</v>
      </c>
      <c r="C513" s="19" t="s">
        <v>32</v>
      </c>
      <c r="D513">
        <v>5332660</v>
      </c>
      <c r="E513">
        <v>1104</v>
      </c>
      <c r="F513">
        <v>353330</v>
      </c>
      <c r="G513">
        <v>909</v>
      </c>
      <c r="H513">
        <v>63063742</v>
      </c>
      <c r="I513">
        <v>73695</v>
      </c>
      <c r="J513">
        <v>0.87241317648670103</v>
      </c>
      <c r="K513">
        <v>407.327225297025</v>
      </c>
      <c r="L513">
        <v>75617258</v>
      </c>
      <c r="M513">
        <v>67593052</v>
      </c>
      <c r="N513">
        <v>20850489</v>
      </c>
      <c r="O513">
        <v>88892</v>
      </c>
      <c r="P513">
        <v>17361</v>
      </c>
      <c r="Q513">
        <v>0.99040222972942904</v>
      </c>
      <c r="R513">
        <v>30.872773036550701</v>
      </c>
      <c r="S513">
        <v>1092321807</v>
      </c>
      <c r="T513">
        <v>620.174290563765</v>
      </c>
      <c r="U513">
        <v>45.5955221624234</v>
      </c>
      <c r="V513">
        <v>7.1632636059699903</v>
      </c>
      <c r="W513">
        <v>18.556344203597799</v>
      </c>
      <c r="X513">
        <v>51251.919389229697</v>
      </c>
      <c r="Y513">
        <v>32.849915757782298</v>
      </c>
      <c r="Z513">
        <v>738.72013310589102</v>
      </c>
      <c r="AA513">
        <v>6.8145347441441002</v>
      </c>
    </row>
    <row r="514" spans="1:27" x14ac:dyDescent="0.35">
      <c r="A514" s="1">
        <v>44023</v>
      </c>
      <c r="B514" t="str">
        <f>_xlfn.XLOOKUP(Table1[[#This Row],[location]],Table8[Location],Table8[Continent])</f>
        <v>North America</v>
      </c>
      <c r="C514" s="19" t="s">
        <v>34</v>
      </c>
      <c r="D514">
        <v>9589801</v>
      </c>
      <c r="E514">
        <v>7361</v>
      </c>
      <c r="F514">
        <v>366378</v>
      </c>
      <c r="G514">
        <v>650</v>
      </c>
      <c r="H514">
        <v>48428738</v>
      </c>
      <c r="I514">
        <v>89846</v>
      </c>
      <c r="J514">
        <v>0.63330332639867104</v>
      </c>
      <c r="K514">
        <v>145.02535614788701</v>
      </c>
      <c r="L514">
        <v>22153114</v>
      </c>
      <c r="M514">
        <v>27918260</v>
      </c>
      <c r="N514">
        <v>57745403</v>
      </c>
      <c r="O514">
        <v>70114</v>
      </c>
      <c r="P514">
        <v>17018</v>
      </c>
      <c r="Q514">
        <v>0.66193847435366104</v>
      </c>
      <c r="R514">
        <v>50.230246296847099</v>
      </c>
      <c r="S514">
        <v>816534149</v>
      </c>
      <c r="T514">
        <v>342.14333501188997</v>
      </c>
      <c r="U514">
        <v>45.382030636263302</v>
      </c>
      <c r="V514">
        <v>13.1325133740583</v>
      </c>
      <c r="W514">
        <v>4.9136361510820903</v>
      </c>
      <c r="X514">
        <v>32755.569480840899</v>
      </c>
      <c r="Y514">
        <v>15.882148942454799</v>
      </c>
      <c r="Z514">
        <v>511.163438454046</v>
      </c>
      <c r="AA514">
        <v>18.8378047691848</v>
      </c>
    </row>
    <row r="515" spans="1:27" x14ac:dyDescent="0.35">
      <c r="A515" s="1">
        <v>44387</v>
      </c>
      <c r="B515" t="str">
        <f>_xlfn.XLOOKUP(Table1[[#This Row],[location]],Table8[Location],Table8[Continent])</f>
        <v>Europe</v>
      </c>
      <c r="C515" s="19" t="s">
        <v>40</v>
      </c>
      <c r="D515">
        <v>6837433</v>
      </c>
      <c r="E515">
        <v>4199</v>
      </c>
      <c r="F515">
        <v>491105</v>
      </c>
      <c r="G515">
        <v>795</v>
      </c>
      <c r="H515">
        <v>36575011</v>
      </c>
      <c r="I515">
        <v>39142</v>
      </c>
      <c r="J515">
        <v>0.89059376012190905</v>
      </c>
      <c r="K515">
        <v>495.70752310190102</v>
      </c>
      <c r="L515">
        <v>45867624</v>
      </c>
      <c r="M515">
        <v>4078324</v>
      </c>
      <c r="N515">
        <v>21266288</v>
      </c>
      <c r="O515">
        <v>4462</v>
      </c>
      <c r="P515">
        <v>4717</v>
      </c>
      <c r="Q515">
        <v>1.0091089854914299</v>
      </c>
      <c r="R515">
        <v>53.512850663804201</v>
      </c>
      <c r="S515">
        <v>620159397</v>
      </c>
      <c r="T515">
        <v>518.04490190801596</v>
      </c>
      <c r="U515">
        <v>25.2593004417187</v>
      </c>
      <c r="V515">
        <v>22.658415445063198</v>
      </c>
      <c r="W515">
        <v>9.1001851219405907</v>
      </c>
      <c r="X515">
        <v>65328.757440579197</v>
      </c>
      <c r="Y515">
        <v>26.526679550629002</v>
      </c>
      <c r="Z515">
        <v>531.88541176622698</v>
      </c>
      <c r="AA515">
        <v>14.4899341533864</v>
      </c>
    </row>
    <row r="516" spans="1:27" x14ac:dyDescent="0.35">
      <c r="A516" s="1">
        <v>44670</v>
      </c>
      <c r="B516" t="str">
        <f>_xlfn.XLOOKUP(Table1[[#This Row],[location]],Table8[Location],Table8[Continent])</f>
        <v>Europe</v>
      </c>
      <c r="C516" s="19" t="s">
        <v>37</v>
      </c>
      <c r="D516">
        <v>5083769</v>
      </c>
      <c r="E516">
        <v>3854</v>
      </c>
      <c r="F516">
        <v>102326</v>
      </c>
      <c r="G516">
        <v>809</v>
      </c>
      <c r="H516">
        <v>76205633</v>
      </c>
      <c r="I516">
        <v>71540</v>
      </c>
      <c r="J516">
        <v>0.34170968713022798</v>
      </c>
      <c r="K516">
        <v>408.18509455666998</v>
      </c>
      <c r="L516">
        <v>4679501</v>
      </c>
      <c r="M516">
        <v>46893011</v>
      </c>
      <c r="N516">
        <v>26946215</v>
      </c>
      <c r="O516">
        <v>888</v>
      </c>
      <c r="P516">
        <v>18574</v>
      </c>
      <c r="Q516">
        <v>0.622356195347605</v>
      </c>
      <c r="R516">
        <v>31.3174516941889</v>
      </c>
      <c r="S516">
        <v>1329401220</v>
      </c>
      <c r="T516">
        <v>910.26867173590801</v>
      </c>
      <c r="U516">
        <v>21.8639355559366</v>
      </c>
      <c r="V516">
        <v>12.7262803491921</v>
      </c>
      <c r="W516">
        <v>11.406010986339201</v>
      </c>
      <c r="X516">
        <v>64993.689857488796</v>
      </c>
      <c r="Y516">
        <v>31.498653202343199</v>
      </c>
      <c r="Z516">
        <v>132.497585164513</v>
      </c>
      <c r="AA516">
        <v>1.0764936885280001</v>
      </c>
    </row>
    <row r="517" spans="1:27" x14ac:dyDescent="0.35">
      <c r="A517" s="1">
        <v>43937</v>
      </c>
      <c r="B517" t="str">
        <f>_xlfn.XLOOKUP(Table1[[#This Row],[location]],Table8[Location],Table8[Continent])</f>
        <v>Europe</v>
      </c>
      <c r="C517" s="19" t="s">
        <v>35</v>
      </c>
      <c r="D517">
        <v>533636</v>
      </c>
      <c r="E517">
        <v>7263</v>
      </c>
      <c r="F517">
        <v>77527</v>
      </c>
      <c r="G517">
        <v>991</v>
      </c>
      <c r="H517">
        <v>71760155</v>
      </c>
      <c r="I517">
        <v>38289</v>
      </c>
      <c r="J517">
        <v>0.464518864811718</v>
      </c>
      <c r="K517">
        <v>353.990250691543</v>
      </c>
      <c r="L517">
        <v>82952492</v>
      </c>
      <c r="M517">
        <v>13108671</v>
      </c>
      <c r="N517">
        <v>26996200</v>
      </c>
      <c r="O517">
        <v>87868</v>
      </c>
      <c r="P517">
        <v>13235</v>
      </c>
      <c r="Q517">
        <v>1.5598248842312901</v>
      </c>
      <c r="R517">
        <v>54.000654513976798</v>
      </c>
      <c r="S517">
        <v>277351566</v>
      </c>
      <c r="T517">
        <v>356.535610801215</v>
      </c>
      <c r="U517">
        <v>41.355939494481099</v>
      </c>
      <c r="V517">
        <v>13.4927921801066</v>
      </c>
      <c r="W517">
        <v>14.1028757502889</v>
      </c>
      <c r="X517">
        <v>50095.226805208702</v>
      </c>
      <c r="Y517">
        <v>15.2857662845806</v>
      </c>
      <c r="Z517">
        <v>452.64690876534701</v>
      </c>
      <c r="AA517">
        <v>6.4098320660230597</v>
      </c>
    </row>
    <row r="518" spans="1:27" x14ac:dyDescent="0.35">
      <c r="A518" s="1">
        <v>44220</v>
      </c>
      <c r="B518" t="str">
        <f>_xlfn.XLOOKUP(Table1[[#This Row],[location]],Table8[Location],Table8[Continent])</f>
        <v>Europe</v>
      </c>
      <c r="C518" s="19" t="s">
        <v>37</v>
      </c>
      <c r="D518">
        <v>4232406</v>
      </c>
      <c r="E518">
        <v>1914</v>
      </c>
      <c r="F518">
        <v>348848</v>
      </c>
      <c r="G518">
        <v>98</v>
      </c>
      <c r="H518">
        <v>54651878</v>
      </c>
      <c r="I518">
        <v>76948</v>
      </c>
      <c r="J518">
        <v>0.89622705730810803</v>
      </c>
      <c r="K518">
        <v>30.673778981323</v>
      </c>
      <c r="L518">
        <v>69039274</v>
      </c>
      <c r="M518">
        <v>59295738</v>
      </c>
      <c r="N518">
        <v>42124505</v>
      </c>
      <c r="O518">
        <v>85398</v>
      </c>
      <c r="P518">
        <v>5189</v>
      </c>
      <c r="Q518">
        <v>1.4805002073412701</v>
      </c>
      <c r="R518">
        <v>10.577965216463101</v>
      </c>
      <c r="S518">
        <v>1145180517</v>
      </c>
      <c r="T518">
        <v>342.51413384508999</v>
      </c>
      <c r="U518">
        <v>41.677454925094501</v>
      </c>
      <c r="V518">
        <v>18.365477608738999</v>
      </c>
      <c r="W518">
        <v>8.00036716412834</v>
      </c>
      <c r="X518">
        <v>62547.560694205502</v>
      </c>
      <c r="Y518">
        <v>39.768195790206299</v>
      </c>
      <c r="Z518">
        <v>468.81056283274199</v>
      </c>
      <c r="AA518">
        <v>1.3324600138842</v>
      </c>
    </row>
    <row r="519" spans="1:27" x14ac:dyDescent="0.35">
      <c r="A519" s="1">
        <v>44896</v>
      </c>
      <c r="B519" t="str">
        <f>_xlfn.XLOOKUP(Table1[[#This Row],[location]],Table8[Location],Table8[Continent])</f>
        <v>Asia</v>
      </c>
      <c r="C519" s="19" t="s">
        <v>39</v>
      </c>
      <c r="D519">
        <v>2276360</v>
      </c>
      <c r="E519">
        <v>7365</v>
      </c>
      <c r="F519">
        <v>424315</v>
      </c>
      <c r="G519">
        <v>316</v>
      </c>
      <c r="H519">
        <v>24428527</v>
      </c>
      <c r="I519">
        <v>58951</v>
      </c>
      <c r="J519">
        <v>0.27257313591368099</v>
      </c>
      <c r="K519">
        <v>452.155185993636</v>
      </c>
      <c r="L519">
        <v>81178219</v>
      </c>
      <c r="M519">
        <v>36613476</v>
      </c>
      <c r="N519">
        <v>19531571</v>
      </c>
      <c r="O519">
        <v>85509</v>
      </c>
      <c r="P519">
        <v>3474</v>
      </c>
      <c r="Q519">
        <v>0.51265230711230003</v>
      </c>
      <c r="R519">
        <v>23.104179501528701</v>
      </c>
      <c r="S519">
        <v>303610749</v>
      </c>
      <c r="T519">
        <v>821.55927289957106</v>
      </c>
      <c r="U519">
        <v>25.314312611161299</v>
      </c>
      <c r="V519">
        <v>18.311270991591599</v>
      </c>
      <c r="W519">
        <v>18.712068107373302</v>
      </c>
      <c r="X519">
        <v>50638.125377916098</v>
      </c>
      <c r="Y519">
        <v>16.087417938275799</v>
      </c>
      <c r="Z519">
        <v>127.28214003159501</v>
      </c>
      <c r="AA519">
        <v>6.59190788986177</v>
      </c>
    </row>
    <row r="520" spans="1:27" x14ac:dyDescent="0.35">
      <c r="A520" s="1">
        <v>43866</v>
      </c>
      <c r="B520" t="str">
        <f>_xlfn.XLOOKUP(Table1[[#This Row],[location]],Table8[Location],Table8[Continent])</f>
        <v>North America</v>
      </c>
      <c r="C520" s="19" t="s">
        <v>34</v>
      </c>
      <c r="D520">
        <v>4408249</v>
      </c>
      <c r="E520">
        <v>3072</v>
      </c>
      <c r="F520">
        <v>432601</v>
      </c>
      <c r="G520">
        <v>122</v>
      </c>
      <c r="H520">
        <v>35147495</v>
      </c>
      <c r="I520">
        <v>11755</v>
      </c>
      <c r="J520">
        <v>0.91550087624541499</v>
      </c>
      <c r="K520">
        <v>395.02765286877502</v>
      </c>
      <c r="L520">
        <v>71864725</v>
      </c>
      <c r="M520">
        <v>34565168</v>
      </c>
      <c r="N520">
        <v>17461429</v>
      </c>
      <c r="O520">
        <v>67259</v>
      </c>
      <c r="P520">
        <v>11972</v>
      </c>
      <c r="Q520">
        <v>1.46503279128785</v>
      </c>
      <c r="R520">
        <v>74.604808689055503</v>
      </c>
      <c r="S520">
        <v>1376680948</v>
      </c>
      <c r="T520">
        <v>325.56895768760199</v>
      </c>
      <c r="U520">
        <v>40.046355786723602</v>
      </c>
      <c r="V520">
        <v>5.4580391687752998</v>
      </c>
      <c r="W520">
        <v>18.359435556300699</v>
      </c>
      <c r="X520">
        <v>44346.618860426803</v>
      </c>
      <c r="Y520">
        <v>3.5722076750265201</v>
      </c>
      <c r="Z520">
        <v>647.670997824707</v>
      </c>
      <c r="AA520">
        <v>14.024351344416401</v>
      </c>
    </row>
    <row r="521" spans="1:27" x14ac:dyDescent="0.35">
      <c r="A521" s="1">
        <v>44410</v>
      </c>
      <c r="B521" t="str">
        <f>_xlfn.XLOOKUP(Table1[[#This Row],[location]],Table8[Location],Table8[Continent])</f>
        <v>Asia</v>
      </c>
      <c r="C521" s="19" t="s">
        <v>28</v>
      </c>
      <c r="D521">
        <v>4426219</v>
      </c>
      <c r="E521">
        <v>9198</v>
      </c>
      <c r="F521">
        <v>166991</v>
      </c>
      <c r="G521">
        <v>319</v>
      </c>
      <c r="H521">
        <v>41822034</v>
      </c>
      <c r="I521">
        <v>84553</v>
      </c>
      <c r="J521">
        <v>0.82849971214426898</v>
      </c>
      <c r="K521">
        <v>114.512539645901</v>
      </c>
      <c r="L521">
        <v>70724962</v>
      </c>
      <c r="M521">
        <v>69977583</v>
      </c>
      <c r="N521">
        <v>54462696</v>
      </c>
      <c r="O521">
        <v>23410</v>
      </c>
      <c r="P521">
        <v>7194</v>
      </c>
      <c r="Q521">
        <v>1.5396102945219801</v>
      </c>
      <c r="R521">
        <v>18.283222832374001</v>
      </c>
      <c r="S521">
        <v>990611599</v>
      </c>
      <c r="T521">
        <v>87.178760698988299</v>
      </c>
      <c r="U521">
        <v>28.367712340907801</v>
      </c>
      <c r="V521">
        <v>14.113948522258999</v>
      </c>
      <c r="W521">
        <v>16.588722420414499</v>
      </c>
      <c r="X521">
        <v>30034.028236929</v>
      </c>
      <c r="Y521">
        <v>10.072728689205601</v>
      </c>
      <c r="Z521">
        <v>294.82409619981399</v>
      </c>
      <c r="AA521">
        <v>15.435794761933201</v>
      </c>
    </row>
    <row r="522" spans="1:27" x14ac:dyDescent="0.35">
      <c r="A522" s="1">
        <v>44149</v>
      </c>
      <c r="B522" t="str">
        <f>_xlfn.XLOOKUP(Table1[[#This Row],[location]],Table8[Location],Table8[Continent])</f>
        <v>North America</v>
      </c>
      <c r="C522" s="19" t="s">
        <v>32</v>
      </c>
      <c r="D522">
        <v>8914438</v>
      </c>
      <c r="E522">
        <v>406</v>
      </c>
      <c r="F522">
        <v>96952</v>
      </c>
      <c r="G522">
        <v>798</v>
      </c>
      <c r="H522">
        <v>45977783</v>
      </c>
      <c r="I522">
        <v>3890</v>
      </c>
      <c r="J522">
        <v>0.98055794090929305</v>
      </c>
      <c r="K522">
        <v>196.12409066344401</v>
      </c>
      <c r="L522">
        <v>75798298</v>
      </c>
      <c r="M522">
        <v>46602585</v>
      </c>
      <c r="N522">
        <v>95324</v>
      </c>
      <c r="O522">
        <v>8602</v>
      </c>
      <c r="P522">
        <v>1865</v>
      </c>
      <c r="Q522">
        <v>1.7114074820231899</v>
      </c>
      <c r="R522">
        <v>13.903784824340001</v>
      </c>
      <c r="S522">
        <v>800037300</v>
      </c>
      <c r="T522">
        <v>189.13550469511901</v>
      </c>
      <c r="U522">
        <v>27.8185108390641</v>
      </c>
      <c r="V522">
        <v>11.6702368939681</v>
      </c>
      <c r="W522">
        <v>4.9441629248594401</v>
      </c>
      <c r="X522">
        <v>19869.413585231901</v>
      </c>
      <c r="Y522">
        <v>20.420520920578198</v>
      </c>
      <c r="Z522">
        <v>606.41290476787503</v>
      </c>
      <c r="AA522">
        <v>16.278048347031401</v>
      </c>
    </row>
    <row r="523" spans="1:27" x14ac:dyDescent="0.35">
      <c r="A523" s="1">
        <v>44517</v>
      </c>
      <c r="B523" t="str">
        <f>_xlfn.XLOOKUP(Table1[[#This Row],[location]],Table8[Location],Table8[Continent])</f>
        <v>Asia</v>
      </c>
      <c r="C523" s="19" t="s">
        <v>28</v>
      </c>
      <c r="D523">
        <v>1332397</v>
      </c>
      <c r="E523">
        <v>166</v>
      </c>
      <c r="F523">
        <v>322926</v>
      </c>
      <c r="G523">
        <v>592</v>
      </c>
      <c r="H523">
        <v>14062279</v>
      </c>
      <c r="I523">
        <v>94376</v>
      </c>
      <c r="J523">
        <v>0.32425758701636298</v>
      </c>
      <c r="K523">
        <v>134.31577580957099</v>
      </c>
      <c r="L523">
        <v>26859047</v>
      </c>
      <c r="M523">
        <v>59957949</v>
      </c>
      <c r="N523">
        <v>27791831</v>
      </c>
      <c r="O523">
        <v>18614</v>
      </c>
      <c r="P523">
        <v>298</v>
      </c>
      <c r="Q523">
        <v>2.4401994488129999</v>
      </c>
      <c r="R523">
        <v>28.734319132076301</v>
      </c>
      <c r="S523">
        <v>754503968</v>
      </c>
      <c r="T523">
        <v>949.31224828833797</v>
      </c>
      <c r="U523">
        <v>29.735538022710202</v>
      </c>
      <c r="V523">
        <v>17.553904942935699</v>
      </c>
      <c r="W523">
        <v>4.33094616935084</v>
      </c>
      <c r="X523">
        <v>5157.7577491798102</v>
      </c>
      <c r="Y523">
        <v>45.402794407208397</v>
      </c>
      <c r="Z523">
        <v>382.04774280887699</v>
      </c>
      <c r="AA523">
        <v>18.289811838759</v>
      </c>
    </row>
    <row r="524" spans="1:27" x14ac:dyDescent="0.35">
      <c r="A524" s="1">
        <v>43971</v>
      </c>
      <c r="B524" t="str">
        <f>_xlfn.XLOOKUP(Table1[[#This Row],[location]],Table8[Location],Table8[Continent])</f>
        <v>Europe</v>
      </c>
      <c r="C524" s="19" t="s">
        <v>35</v>
      </c>
      <c r="D524">
        <v>7517836</v>
      </c>
      <c r="E524">
        <v>508</v>
      </c>
      <c r="F524">
        <v>333260</v>
      </c>
      <c r="G524">
        <v>494</v>
      </c>
      <c r="H524">
        <v>40067756</v>
      </c>
      <c r="I524">
        <v>17175</v>
      </c>
      <c r="J524">
        <v>0.23575318000478299</v>
      </c>
      <c r="K524">
        <v>492.20801709053302</v>
      </c>
      <c r="L524">
        <v>59924505</v>
      </c>
      <c r="M524">
        <v>6410532</v>
      </c>
      <c r="N524">
        <v>50537556</v>
      </c>
      <c r="O524">
        <v>18444</v>
      </c>
      <c r="P524">
        <v>19123</v>
      </c>
      <c r="Q524">
        <v>2.4653848541040002</v>
      </c>
      <c r="R524">
        <v>37.104911676125298</v>
      </c>
      <c r="S524">
        <v>602604322</v>
      </c>
      <c r="T524">
        <v>933.95986465194403</v>
      </c>
      <c r="U524">
        <v>35.611890995505597</v>
      </c>
      <c r="V524">
        <v>16.114046313905401</v>
      </c>
      <c r="W524">
        <v>11.4682347370288</v>
      </c>
      <c r="X524">
        <v>56260.028033969204</v>
      </c>
      <c r="Y524">
        <v>20.788084593624799</v>
      </c>
      <c r="Z524">
        <v>796.95229621367503</v>
      </c>
      <c r="AA524">
        <v>7.95007146684127</v>
      </c>
    </row>
    <row r="525" spans="1:27" x14ac:dyDescent="0.35">
      <c r="A525" s="1">
        <v>44351</v>
      </c>
      <c r="B525" t="str">
        <f>_xlfn.XLOOKUP(Table1[[#This Row],[location]],Table8[Location],Table8[Continent])</f>
        <v>North America</v>
      </c>
      <c r="C525" s="19" t="s">
        <v>34</v>
      </c>
      <c r="D525">
        <v>9106824</v>
      </c>
      <c r="E525">
        <v>1661</v>
      </c>
      <c r="F525">
        <v>465806</v>
      </c>
      <c r="G525">
        <v>456</v>
      </c>
      <c r="H525">
        <v>18996155</v>
      </c>
      <c r="I525">
        <v>74727</v>
      </c>
      <c r="J525">
        <v>0.33086689704572803</v>
      </c>
      <c r="K525">
        <v>427.09822240277902</v>
      </c>
      <c r="L525">
        <v>95461548</v>
      </c>
      <c r="M525">
        <v>45686448</v>
      </c>
      <c r="N525">
        <v>2421414</v>
      </c>
      <c r="O525">
        <v>53050</v>
      </c>
      <c r="P525">
        <v>3725</v>
      </c>
      <c r="Q525">
        <v>1.5538586213416401</v>
      </c>
      <c r="R525">
        <v>32.854868444821498</v>
      </c>
      <c r="S525">
        <v>1151662646</v>
      </c>
      <c r="T525">
        <v>232.56396987036601</v>
      </c>
      <c r="U525">
        <v>44.133617699858597</v>
      </c>
      <c r="V525">
        <v>18.017232542273899</v>
      </c>
      <c r="W525">
        <v>16.0108438468305</v>
      </c>
      <c r="X525">
        <v>9429.2525775674203</v>
      </c>
      <c r="Y525">
        <v>4.49019007870214</v>
      </c>
      <c r="Z525">
        <v>248.54360234499401</v>
      </c>
      <c r="AA525">
        <v>17.3893566221609</v>
      </c>
    </row>
    <row r="526" spans="1:27" x14ac:dyDescent="0.35">
      <c r="A526" s="1">
        <v>43884</v>
      </c>
      <c r="B526" t="str">
        <f>_xlfn.XLOOKUP(Table1[[#This Row],[location]],Table8[Location],Table8[Continent])</f>
        <v>Europe</v>
      </c>
      <c r="C526" s="19" t="s">
        <v>35</v>
      </c>
      <c r="D526">
        <v>6646705</v>
      </c>
      <c r="E526">
        <v>3664</v>
      </c>
      <c r="F526">
        <v>351770</v>
      </c>
      <c r="G526">
        <v>521</v>
      </c>
      <c r="H526">
        <v>15645301</v>
      </c>
      <c r="I526">
        <v>65687</v>
      </c>
      <c r="J526">
        <v>0.95464979598873501</v>
      </c>
      <c r="K526">
        <v>465.11265134755098</v>
      </c>
      <c r="L526">
        <v>87168684</v>
      </c>
      <c r="M526">
        <v>39644832</v>
      </c>
      <c r="N526">
        <v>25092476</v>
      </c>
      <c r="O526">
        <v>68149</v>
      </c>
      <c r="P526">
        <v>4540</v>
      </c>
      <c r="Q526">
        <v>2.1903733952195599</v>
      </c>
      <c r="R526">
        <v>37.460538486440399</v>
      </c>
      <c r="S526">
        <v>272530163</v>
      </c>
      <c r="T526">
        <v>557.96685436769803</v>
      </c>
      <c r="U526">
        <v>34.959312526688699</v>
      </c>
      <c r="V526">
        <v>18.075347730120001</v>
      </c>
      <c r="W526">
        <v>5.0950101794914398</v>
      </c>
      <c r="X526">
        <v>29314.0976055266</v>
      </c>
      <c r="Y526">
        <v>9.8228383317191703</v>
      </c>
      <c r="Z526">
        <v>140.76491390341999</v>
      </c>
      <c r="AA526">
        <v>14.8257058532821</v>
      </c>
    </row>
    <row r="527" spans="1:27" x14ac:dyDescent="0.35">
      <c r="A527" s="1">
        <v>44431</v>
      </c>
      <c r="B527" t="str">
        <f>_xlfn.XLOOKUP(Table1[[#This Row],[location]],Table8[Location],Table8[Continent])</f>
        <v>North America</v>
      </c>
      <c r="C527" s="19" t="s">
        <v>34</v>
      </c>
      <c r="D527">
        <v>5462810</v>
      </c>
      <c r="E527">
        <v>3489</v>
      </c>
      <c r="F527">
        <v>433603</v>
      </c>
      <c r="G527">
        <v>519</v>
      </c>
      <c r="H527">
        <v>23184099</v>
      </c>
      <c r="I527">
        <v>84983</v>
      </c>
      <c r="J527">
        <v>0.333073296052941</v>
      </c>
      <c r="K527">
        <v>394.38711818771401</v>
      </c>
      <c r="L527">
        <v>96721689</v>
      </c>
      <c r="M527">
        <v>468117</v>
      </c>
      <c r="N527">
        <v>64781718</v>
      </c>
      <c r="O527">
        <v>88618</v>
      </c>
      <c r="P527">
        <v>10297</v>
      </c>
      <c r="Q527">
        <v>0.67033153998061801</v>
      </c>
      <c r="R527">
        <v>13.991234289760801</v>
      </c>
      <c r="S527">
        <v>1132316322</v>
      </c>
      <c r="T527">
        <v>145.994419418772</v>
      </c>
      <c r="U527">
        <v>28.941280868722199</v>
      </c>
      <c r="V527">
        <v>10.0974372261526</v>
      </c>
      <c r="W527">
        <v>13.904436937912299</v>
      </c>
      <c r="X527">
        <v>17189.7607829275</v>
      </c>
      <c r="Y527">
        <v>27.223374315627101</v>
      </c>
      <c r="Z527">
        <v>785.93384524034195</v>
      </c>
      <c r="AA527">
        <v>11.217361126487701</v>
      </c>
    </row>
    <row r="528" spans="1:27" x14ac:dyDescent="0.35">
      <c r="A528" s="1">
        <v>44314</v>
      </c>
      <c r="B528" t="str">
        <f>_xlfn.XLOOKUP(Table1[[#This Row],[location]],Table8[Location],Table8[Continent])</f>
        <v>Asia</v>
      </c>
      <c r="C528" s="19" t="s">
        <v>28</v>
      </c>
      <c r="D528">
        <v>8905921</v>
      </c>
      <c r="E528">
        <v>680</v>
      </c>
      <c r="F528">
        <v>146895</v>
      </c>
      <c r="G528">
        <v>916</v>
      </c>
      <c r="H528">
        <v>39994951</v>
      </c>
      <c r="I528">
        <v>88287</v>
      </c>
      <c r="J528">
        <v>0.56521181995723802</v>
      </c>
      <c r="K528">
        <v>228.174120535123</v>
      </c>
      <c r="L528">
        <v>2706501</v>
      </c>
      <c r="M528">
        <v>54614811</v>
      </c>
      <c r="N528">
        <v>19758164</v>
      </c>
      <c r="O528">
        <v>81516</v>
      </c>
      <c r="P528">
        <v>12464</v>
      </c>
      <c r="Q528">
        <v>1.5623092448601501</v>
      </c>
      <c r="R528">
        <v>16.539515797428599</v>
      </c>
      <c r="S528">
        <v>1382498246</v>
      </c>
      <c r="T528">
        <v>677.93085222642003</v>
      </c>
      <c r="U528">
        <v>46.519228961355402</v>
      </c>
      <c r="V528">
        <v>9.9292952913836903</v>
      </c>
      <c r="W528">
        <v>11.9735416487392</v>
      </c>
      <c r="X528">
        <v>32369.214635846602</v>
      </c>
      <c r="Y528">
        <v>8.8828002351672097</v>
      </c>
      <c r="Z528">
        <v>270.68941265289499</v>
      </c>
      <c r="AA528">
        <v>19.137984443782599</v>
      </c>
    </row>
    <row r="529" spans="1:27" x14ac:dyDescent="0.35">
      <c r="A529" s="1">
        <v>43972</v>
      </c>
      <c r="B529" t="str">
        <f>_xlfn.XLOOKUP(Table1[[#This Row],[location]],Table8[Location],Table8[Continent])</f>
        <v>Europe</v>
      </c>
      <c r="C529" s="19" t="s">
        <v>37</v>
      </c>
      <c r="D529">
        <v>6903836</v>
      </c>
      <c r="E529">
        <v>2524</v>
      </c>
      <c r="F529">
        <v>46015</v>
      </c>
      <c r="G529">
        <v>716</v>
      </c>
      <c r="H529">
        <v>6970369</v>
      </c>
      <c r="I529">
        <v>94711</v>
      </c>
      <c r="J529">
        <v>0.40367928258651398</v>
      </c>
      <c r="K529">
        <v>102.717124907342</v>
      </c>
      <c r="L529">
        <v>11841541</v>
      </c>
      <c r="M529">
        <v>8787203</v>
      </c>
      <c r="N529">
        <v>63838526</v>
      </c>
      <c r="O529">
        <v>44866</v>
      </c>
      <c r="P529">
        <v>4814</v>
      </c>
      <c r="Q529">
        <v>1.85780011844792</v>
      </c>
      <c r="R529">
        <v>23.583497959757398</v>
      </c>
      <c r="S529">
        <v>654826993</v>
      </c>
      <c r="T529">
        <v>193.452738049712</v>
      </c>
      <c r="U529">
        <v>21.652698723270898</v>
      </c>
      <c r="V529">
        <v>12.405647900463</v>
      </c>
      <c r="W529">
        <v>15.3418201354843</v>
      </c>
      <c r="X529">
        <v>22733.883957251899</v>
      </c>
      <c r="Y529">
        <v>3.1977306080467498</v>
      </c>
      <c r="Z529">
        <v>544.73183098107995</v>
      </c>
      <c r="AA529">
        <v>19.007077724308498</v>
      </c>
    </row>
    <row r="530" spans="1:27" x14ac:dyDescent="0.35">
      <c r="A530" s="1">
        <v>44124</v>
      </c>
      <c r="B530" t="str">
        <f>_xlfn.XLOOKUP(Table1[[#This Row],[location]],Table8[Location],Table8[Continent])</f>
        <v>North America</v>
      </c>
      <c r="C530" s="19" t="s">
        <v>34</v>
      </c>
      <c r="D530">
        <v>9726290</v>
      </c>
      <c r="E530">
        <v>2120</v>
      </c>
      <c r="F530">
        <v>102877</v>
      </c>
      <c r="G530">
        <v>314</v>
      </c>
      <c r="H530">
        <v>49504854</v>
      </c>
      <c r="I530">
        <v>24288</v>
      </c>
      <c r="J530">
        <v>0.39622014448178</v>
      </c>
      <c r="K530">
        <v>104.04007845486601</v>
      </c>
      <c r="L530">
        <v>90073883</v>
      </c>
      <c r="M530">
        <v>3124545</v>
      </c>
      <c r="N530">
        <v>64989376</v>
      </c>
      <c r="O530">
        <v>66213</v>
      </c>
      <c r="P530">
        <v>13596</v>
      </c>
      <c r="Q530">
        <v>1.62945763913909</v>
      </c>
      <c r="R530">
        <v>40.199201745331202</v>
      </c>
      <c r="S530">
        <v>631412381</v>
      </c>
      <c r="T530">
        <v>59.292518692387901</v>
      </c>
      <c r="U530">
        <v>43.912744516942404</v>
      </c>
      <c r="V530">
        <v>9.8391692107338802</v>
      </c>
      <c r="W530">
        <v>10.4013788448265</v>
      </c>
      <c r="X530">
        <v>58248.875391589601</v>
      </c>
      <c r="Y530">
        <v>35.741423268914403</v>
      </c>
      <c r="Z530">
        <v>362.19775387065903</v>
      </c>
      <c r="AA530">
        <v>18.054481337804098</v>
      </c>
    </row>
    <row r="531" spans="1:27" x14ac:dyDescent="0.35">
      <c r="A531" s="1">
        <v>44270</v>
      </c>
      <c r="B531" t="str">
        <f>_xlfn.XLOOKUP(Table1[[#This Row],[location]],Table8[Location],Table8[Continent])</f>
        <v>Europe</v>
      </c>
      <c r="C531" s="19" t="s">
        <v>35</v>
      </c>
      <c r="D531">
        <v>6243669</v>
      </c>
      <c r="E531">
        <v>5260</v>
      </c>
      <c r="F531">
        <v>277483</v>
      </c>
      <c r="G531">
        <v>945</v>
      </c>
      <c r="H531">
        <v>55138733</v>
      </c>
      <c r="I531">
        <v>46629</v>
      </c>
      <c r="J531">
        <v>0.193378609879055</v>
      </c>
      <c r="K531">
        <v>75.841424183338503</v>
      </c>
      <c r="L531">
        <v>84303042</v>
      </c>
      <c r="M531">
        <v>39782476</v>
      </c>
      <c r="N531">
        <v>36908918</v>
      </c>
      <c r="O531">
        <v>76638</v>
      </c>
      <c r="P531">
        <v>15386</v>
      </c>
      <c r="Q531">
        <v>0.96144198890836996</v>
      </c>
      <c r="R531">
        <v>33.589910161843598</v>
      </c>
      <c r="S531">
        <v>406245390</v>
      </c>
      <c r="T531">
        <v>826.64783913671101</v>
      </c>
      <c r="U531">
        <v>43.531452737655599</v>
      </c>
      <c r="V531">
        <v>18.656161556373299</v>
      </c>
      <c r="W531">
        <v>14.7860421527401</v>
      </c>
      <c r="X531">
        <v>68494.320725547703</v>
      </c>
      <c r="Y531">
        <v>39.217369764774702</v>
      </c>
      <c r="Z531">
        <v>547.73949978426197</v>
      </c>
      <c r="AA531">
        <v>4.8423191193817496</v>
      </c>
    </row>
    <row r="532" spans="1:27" x14ac:dyDescent="0.35">
      <c r="A532" s="1">
        <v>43923</v>
      </c>
      <c r="B532" t="str">
        <f>_xlfn.XLOOKUP(Table1[[#This Row],[location]],Table8[Location],Table8[Continent])</f>
        <v>Europe</v>
      </c>
      <c r="C532" s="19" t="s">
        <v>40</v>
      </c>
      <c r="D532">
        <v>1286643</v>
      </c>
      <c r="E532">
        <v>4357</v>
      </c>
      <c r="F532">
        <v>134563</v>
      </c>
      <c r="G532">
        <v>708</v>
      </c>
      <c r="H532">
        <v>22939234</v>
      </c>
      <c r="I532">
        <v>47800</v>
      </c>
      <c r="J532">
        <v>0.53707954079759002</v>
      </c>
      <c r="K532">
        <v>273.32477515169802</v>
      </c>
      <c r="L532">
        <v>42283532</v>
      </c>
      <c r="M532">
        <v>78150448</v>
      </c>
      <c r="N532">
        <v>37358891</v>
      </c>
      <c r="O532">
        <v>57239</v>
      </c>
      <c r="P532">
        <v>19906</v>
      </c>
      <c r="Q532">
        <v>0.625315972609221</v>
      </c>
      <c r="R532">
        <v>79.133493142660896</v>
      </c>
      <c r="S532">
        <v>1058619724</v>
      </c>
      <c r="T532">
        <v>332.14637889638902</v>
      </c>
      <c r="U532">
        <v>27.6064043046302</v>
      </c>
      <c r="V532">
        <v>17.057319504489101</v>
      </c>
      <c r="W532">
        <v>5.7133474152290802</v>
      </c>
      <c r="X532">
        <v>65967.279527915205</v>
      </c>
      <c r="Y532">
        <v>42.531661760518801</v>
      </c>
      <c r="Z532">
        <v>517.24101259503198</v>
      </c>
      <c r="AA532">
        <v>4.94984822932207</v>
      </c>
    </row>
    <row r="533" spans="1:27" x14ac:dyDescent="0.35">
      <c r="A533" s="1">
        <v>44585</v>
      </c>
      <c r="B533" t="str">
        <f>_xlfn.XLOOKUP(Table1[[#This Row],[location]],Table8[Location],Table8[Continent])</f>
        <v>Europe</v>
      </c>
      <c r="C533" s="19" t="s">
        <v>35</v>
      </c>
      <c r="D533">
        <v>9922192</v>
      </c>
      <c r="E533">
        <v>1363</v>
      </c>
      <c r="F533">
        <v>393922</v>
      </c>
      <c r="G533">
        <v>709</v>
      </c>
      <c r="H533">
        <v>8878241</v>
      </c>
      <c r="I533">
        <v>37367</v>
      </c>
      <c r="J533">
        <v>0.84940425496720595</v>
      </c>
      <c r="K533">
        <v>459.98326143182101</v>
      </c>
      <c r="L533">
        <v>16738366</v>
      </c>
      <c r="M533">
        <v>54096418</v>
      </c>
      <c r="N533">
        <v>46484837</v>
      </c>
      <c r="O533">
        <v>43211</v>
      </c>
      <c r="P533">
        <v>6818</v>
      </c>
      <c r="Q533">
        <v>1.27333856915037</v>
      </c>
      <c r="R533">
        <v>52.551791326307502</v>
      </c>
      <c r="S533">
        <v>483951826</v>
      </c>
      <c r="T533">
        <v>117.437179524496</v>
      </c>
      <c r="U533">
        <v>25.948855475608301</v>
      </c>
      <c r="V533">
        <v>9.3277401328410008</v>
      </c>
      <c r="W533">
        <v>6.6481026449376897</v>
      </c>
      <c r="X533">
        <v>43943.5243953994</v>
      </c>
      <c r="Y533">
        <v>42.1967080679566</v>
      </c>
      <c r="Z533">
        <v>595.09171690248399</v>
      </c>
      <c r="AA533">
        <v>18.119056082755002</v>
      </c>
    </row>
    <row r="534" spans="1:27" x14ac:dyDescent="0.35">
      <c r="A534" s="1">
        <v>44874</v>
      </c>
      <c r="B534" t="str">
        <f>_xlfn.XLOOKUP(Table1[[#This Row],[location]],Table8[Location],Table8[Continent])</f>
        <v>Europe</v>
      </c>
      <c r="C534" s="19" t="s">
        <v>35</v>
      </c>
      <c r="D534">
        <v>8315390</v>
      </c>
      <c r="E534">
        <v>9523</v>
      </c>
      <c r="F534">
        <v>97493</v>
      </c>
      <c r="G534">
        <v>541</v>
      </c>
      <c r="H534">
        <v>78769807</v>
      </c>
      <c r="I534">
        <v>77810</v>
      </c>
      <c r="J534">
        <v>4.9485013553870798E-2</v>
      </c>
      <c r="K534">
        <v>495.89903502288303</v>
      </c>
      <c r="L534">
        <v>28544012</v>
      </c>
      <c r="M534">
        <v>18728358</v>
      </c>
      <c r="N534">
        <v>68281900</v>
      </c>
      <c r="O534">
        <v>3004</v>
      </c>
      <c r="P534">
        <v>8162</v>
      </c>
      <c r="Q534">
        <v>1.79528499557351</v>
      </c>
      <c r="R534">
        <v>57.570102704613497</v>
      </c>
      <c r="S534">
        <v>392346124</v>
      </c>
      <c r="T534">
        <v>835.56491135360295</v>
      </c>
      <c r="U534">
        <v>46.2410168448679</v>
      </c>
      <c r="V534">
        <v>22.682096175993799</v>
      </c>
      <c r="W534">
        <v>18.356679084837999</v>
      </c>
      <c r="X534">
        <v>68570.081777685002</v>
      </c>
      <c r="Y534">
        <v>18.962979003318701</v>
      </c>
      <c r="Z534">
        <v>112.910349183684</v>
      </c>
      <c r="AA534">
        <v>8.5603498671160896</v>
      </c>
    </row>
    <row r="535" spans="1:27" x14ac:dyDescent="0.35">
      <c r="A535" s="1">
        <v>44171</v>
      </c>
      <c r="B535" t="str">
        <f>_xlfn.XLOOKUP(Table1[[#This Row],[location]],Table8[Location],Table8[Continent])</f>
        <v>South America</v>
      </c>
      <c r="C535" s="19" t="s">
        <v>36</v>
      </c>
      <c r="D535">
        <v>6200646</v>
      </c>
      <c r="E535">
        <v>2292</v>
      </c>
      <c r="F535">
        <v>146800</v>
      </c>
      <c r="G535">
        <v>478</v>
      </c>
      <c r="H535">
        <v>99338266</v>
      </c>
      <c r="I535">
        <v>77754</v>
      </c>
      <c r="J535">
        <v>0.88922659366342105</v>
      </c>
      <c r="K535">
        <v>143.649900018382</v>
      </c>
      <c r="L535">
        <v>13222092</v>
      </c>
      <c r="M535">
        <v>56195465</v>
      </c>
      <c r="N535">
        <v>42128124</v>
      </c>
      <c r="O535">
        <v>63789</v>
      </c>
      <c r="P535">
        <v>5489</v>
      </c>
      <c r="Q535">
        <v>2.4834261473111199</v>
      </c>
      <c r="R535">
        <v>56.05929344039</v>
      </c>
      <c r="S535">
        <v>377502053</v>
      </c>
      <c r="T535">
        <v>764.77350277068695</v>
      </c>
      <c r="U535">
        <v>36.7661388068097</v>
      </c>
      <c r="V535">
        <v>14.213252301422701</v>
      </c>
      <c r="W535">
        <v>8.5993762800567506</v>
      </c>
      <c r="X535">
        <v>28649.8634189685</v>
      </c>
      <c r="Y535">
        <v>36.723499104618099</v>
      </c>
      <c r="Z535">
        <v>685.33595200779996</v>
      </c>
      <c r="AA535">
        <v>16.1514409437311</v>
      </c>
    </row>
    <row r="536" spans="1:27" x14ac:dyDescent="0.35">
      <c r="A536" s="1">
        <v>43981</v>
      </c>
      <c r="B536" t="str">
        <f>_xlfn.XLOOKUP(Table1[[#This Row],[location]],Table8[Location],Table8[Continent])</f>
        <v>Europe</v>
      </c>
      <c r="C536" s="19" t="s">
        <v>33</v>
      </c>
      <c r="D536">
        <v>6983896</v>
      </c>
      <c r="E536">
        <v>1538</v>
      </c>
      <c r="F536">
        <v>400213</v>
      </c>
      <c r="G536">
        <v>912</v>
      </c>
      <c r="H536">
        <v>44976994</v>
      </c>
      <c r="I536">
        <v>89328</v>
      </c>
      <c r="J536">
        <v>0.66547296513729903</v>
      </c>
      <c r="K536">
        <v>348.65727014836398</v>
      </c>
      <c r="L536">
        <v>55096192</v>
      </c>
      <c r="M536">
        <v>41258218</v>
      </c>
      <c r="N536">
        <v>65215940</v>
      </c>
      <c r="O536">
        <v>74522</v>
      </c>
      <c r="P536">
        <v>6085</v>
      </c>
      <c r="Q536">
        <v>0.97306690276789198</v>
      </c>
      <c r="R536">
        <v>39.877505856229597</v>
      </c>
      <c r="S536">
        <v>1300179793</v>
      </c>
      <c r="T536">
        <v>686.92086592764804</v>
      </c>
      <c r="U536">
        <v>21.3803407289424</v>
      </c>
      <c r="V536">
        <v>7.5410644658333199</v>
      </c>
      <c r="W536">
        <v>19.753598852221302</v>
      </c>
      <c r="X536">
        <v>37051.633632463803</v>
      </c>
      <c r="Y536">
        <v>29.1769429741842</v>
      </c>
      <c r="Z536">
        <v>435.06610495416697</v>
      </c>
      <c r="AA536">
        <v>14.051871777635901</v>
      </c>
    </row>
    <row r="537" spans="1:27" x14ac:dyDescent="0.35">
      <c r="A537" s="1">
        <v>44883</v>
      </c>
      <c r="B537" t="str">
        <f>_xlfn.XLOOKUP(Table1[[#This Row],[location]],Table8[Location],Table8[Continent])</f>
        <v>Asia</v>
      </c>
      <c r="C537" s="19" t="s">
        <v>28</v>
      </c>
      <c r="D537">
        <v>8783148</v>
      </c>
      <c r="E537">
        <v>3408</v>
      </c>
      <c r="F537">
        <v>496753</v>
      </c>
      <c r="G537">
        <v>970</v>
      </c>
      <c r="H537">
        <v>73481196</v>
      </c>
      <c r="I537">
        <v>68513</v>
      </c>
      <c r="J537">
        <v>0.61673808057490198</v>
      </c>
      <c r="K537">
        <v>298.54900780518801</v>
      </c>
      <c r="L537">
        <v>52262652</v>
      </c>
      <c r="M537">
        <v>617801</v>
      </c>
      <c r="N537">
        <v>52693876</v>
      </c>
      <c r="O537">
        <v>64084</v>
      </c>
      <c r="P537">
        <v>9037</v>
      </c>
      <c r="Q537">
        <v>2.3355798194227599</v>
      </c>
      <c r="R537">
        <v>98.048329878643301</v>
      </c>
      <c r="S537">
        <v>784621170</v>
      </c>
      <c r="T537">
        <v>912.13622274608394</v>
      </c>
      <c r="U537">
        <v>46.724975494014203</v>
      </c>
      <c r="V537">
        <v>9.2593117618316398</v>
      </c>
      <c r="W537">
        <v>3.7854781600515799</v>
      </c>
      <c r="X537">
        <v>18722.6384155382</v>
      </c>
      <c r="Y537">
        <v>1.16821509166232</v>
      </c>
      <c r="Z537">
        <v>463.19696117001001</v>
      </c>
      <c r="AA537">
        <v>15.484779056007699</v>
      </c>
    </row>
    <row r="538" spans="1:27" x14ac:dyDescent="0.35">
      <c r="A538" s="1">
        <v>44299</v>
      </c>
      <c r="B538" t="str">
        <f>_xlfn.XLOOKUP(Table1[[#This Row],[location]],Table8[Location],Table8[Continent])</f>
        <v>Europe</v>
      </c>
      <c r="C538" s="19" t="s">
        <v>35</v>
      </c>
      <c r="D538">
        <v>5409861</v>
      </c>
      <c r="E538">
        <v>7742</v>
      </c>
      <c r="F538">
        <v>191480</v>
      </c>
      <c r="G538">
        <v>19</v>
      </c>
      <c r="H538">
        <v>6784564</v>
      </c>
      <c r="I538">
        <v>82762</v>
      </c>
      <c r="J538">
        <v>0.62590023292399199</v>
      </c>
      <c r="K538">
        <v>244.468058438155</v>
      </c>
      <c r="L538">
        <v>62044199</v>
      </c>
      <c r="M538">
        <v>8679111</v>
      </c>
      <c r="N538">
        <v>51270622</v>
      </c>
      <c r="O538">
        <v>99032</v>
      </c>
      <c r="P538">
        <v>4185</v>
      </c>
      <c r="Q538">
        <v>0.636522799050528</v>
      </c>
      <c r="R538">
        <v>3.7328777145494301</v>
      </c>
      <c r="S538">
        <v>823977678</v>
      </c>
      <c r="T538">
        <v>494.333826001928</v>
      </c>
      <c r="U538">
        <v>30.470179530670201</v>
      </c>
      <c r="V538">
        <v>15.797011262606899</v>
      </c>
      <c r="W538">
        <v>11.429888854199399</v>
      </c>
      <c r="X538">
        <v>62960.794718324098</v>
      </c>
      <c r="Y538">
        <v>20.079905485393301</v>
      </c>
      <c r="Z538">
        <v>387.717633728088</v>
      </c>
      <c r="AA538">
        <v>1.49920282323045</v>
      </c>
    </row>
    <row r="539" spans="1:27" x14ac:dyDescent="0.35">
      <c r="A539" s="1">
        <v>44020</v>
      </c>
      <c r="B539" t="str">
        <f>_xlfn.XLOOKUP(Table1[[#This Row],[location]],Table8[Location],Table8[Continent])</f>
        <v>Asia</v>
      </c>
      <c r="C539" s="19" t="s">
        <v>39</v>
      </c>
      <c r="D539">
        <v>4939003</v>
      </c>
      <c r="E539">
        <v>8752</v>
      </c>
      <c r="F539">
        <v>451313</v>
      </c>
      <c r="G539">
        <v>559</v>
      </c>
      <c r="H539">
        <v>22867176</v>
      </c>
      <c r="I539">
        <v>29022</v>
      </c>
      <c r="J539">
        <v>0.29626983595446899</v>
      </c>
      <c r="K539">
        <v>332.88432190601998</v>
      </c>
      <c r="L539">
        <v>22500516</v>
      </c>
      <c r="M539">
        <v>6408516</v>
      </c>
      <c r="N539">
        <v>47471097</v>
      </c>
      <c r="O539">
        <v>26269</v>
      </c>
      <c r="P539">
        <v>4226</v>
      </c>
      <c r="Q539">
        <v>2.3619785478479498</v>
      </c>
      <c r="R539">
        <v>21.583777810977701</v>
      </c>
      <c r="S539">
        <v>765384127</v>
      </c>
      <c r="T539">
        <v>136.775932610929</v>
      </c>
      <c r="U539">
        <v>30.2646966143007</v>
      </c>
      <c r="V539">
        <v>11.768480329111799</v>
      </c>
      <c r="W539">
        <v>8.5247817955879892</v>
      </c>
      <c r="X539">
        <v>13399.9293583812</v>
      </c>
      <c r="Y539">
        <v>2.6439479617566</v>
      </c>
      <c r="Z539">
        <v>792.56773759113298</v>
      </c>
      <c r="AA539">
        <v>9.1691852316713796</v>
      </c>
    </row>
    <row r="540" spans="1:27" x14ac:dyDescent="0.35">
      <c r="A540" s="1">
        <v>44600</v>
      </c>
      <c r="B540" t="str">
        <f>_xlfn.XLOOKUP(Table1[[#This Row],[location]],Table8[Location],Table8[Continent])</f>
        <v>South America</v>
      </c>
      <c r="C540" s="19" t="s">
        <v>36</v>
      </c>
      <c r="D540">
        <v>6311326</v>
      </c>
      <c r="E540">
        <v>9291</v>
      </c>
      <c r="F540">
        <v>391670</v>
      </c>
      <c r="G540">
        <v>968</v>
      </c>
      <c r="H540">
        <v>49746662</v>
      </c>
      <c r="I540">
        <v>69329</v>
      </c>
      <c r="J540">
        <v>0.415144503868287</v>
      </c>
      <c r="K540">
        <v>185.68150949003399</v>
      </c>
      <c r="L540">
        <v>65595379</v>
      </c>
      <c r="M540">
        <v>26656918</v>
      </c>
      <c r="N540">
        <v>63965657</v>
      </c>
      <c r="O540">
        <v>79709</v>
      </c>
      <c r="P540">
        <v>7692</v>
      </c>
      <c r="Q540">
        <v>2.1647335357400599</v>
      </c>
      <c r="R540">
        <v>28.465469865507298</v>
      </c>
      <c r="S540">
        <v>337512588</v>
      </c>
      <c r="T540">
        <v>70.732945796168295</v>
      </c>
      <c r="U540">
        <v>39.298638114796198</v>
      </c>
      <c r="V540">
        <v>22.024438731889301</v>
      </c>
      <c r="W540">
        <v>19.931405629865601</v>
      </c>
      <c r="X540">
        <v>43123.635659284097</v>
      </c>
      <c r="Y540">
        <v>4.1678027720149302</v>
      </c>
      <c r="Z540">
        <v>661.09996186629201</v>
      </c>
      <c r="AA540">
        <v>17.284776609586999</v>
      </c>
    </row>
    <row r="541" spans="1:27" x14ac:dyDescent="0.35">
      <c r="A541" s="1">
        <v>44138</v>
      </c>
      <c r="B541" t="str">
        <f>_xlfn.XLOOKUP(Table1[[#This Row],[location]],Table8[Location],Table8[Continent])</f>
        <v>Europe</v>
      </c>
      <c r="C541" s="19" t="s">
        <v>40</v>
      </c>
      <c r="D541">
        <v>5146386</v>
      </c>
      <c r="E541">
        <v>1903</v>
      </c>
      <c r="F541">
        <v>431739</v>
      </c>
      <c r="G541">
        <v>129</v>
      </c>
      <c r="H541">
        <v>64460700</v>
      </c>
      <c r="I541">
        <v>59414</v>
      </c>
      <c r="J541">
        <v>0.79929000590421395</v>
      </c>
      <c r="K541">
        <v>472.24238754672399</v>
      </c>
      <c r="L541">
        <v>27952656</v>
      </c>
      <c r="M541">
        <v>58214011</v>
      </c>
      <c r="N541">
        <v>5107367</v>
      </c>
      <c r="O541">
        <v>21118</v>
      </c>
      <c r="P541">
        <v>19999</v>
      </c>
      <c r="Q541">
        <v>0.541890705463695</v>
      </c>
      <c r="R541">
        <v>88.129806667150902</v>
      </c>
      <c r="S541">
        <v>1316837205</v>
      </c>
      <c r="T541">
        <v>325.25660778006198</v>
      </c>
      <c r="U541">
        <v>39.839328283957201</v>
      </c>
      <c r="V541">
        <v>14.894708148043399</v>
      </c>
      <c r="W541">
        <v>19.830590858198502</v>
      </c>
      <c r="X541">
        <v>56162.3341894146</v>
      </c>
      <c r="Y541">
        <v>2.8001223571689602</v>
      </c>
      <c r="Z541">
        <v>317.97536252086502</v>
      </c>
      <c r="AA541">
        <v>10.3085872407189</v>
      </c>
    </row>
    <row r="542" spans="1:27" x14ac:dyDescent="0.35">
      <c r="A542" s="1">
        <v>44746</v>
      </c>
      <c r="B542" t="str">
        <f>_xlfn.XLOOKUP(Table1[[#This Row],[location]],Table8[Location],Table8[Continent])</f>
        <v>North America</v>
      </c>
      <c r="C542" s="19" t="s">
        <v>32</v>
      </c>
      <c r="D542">
        <v>8415398</v>
      </c>
      <c r="E542">
        <v>174</v>
      </c>
      <c r="F542">
        <v>121648</v>
      </c>
      <c r="G542">
        <v>292</v>
      </c>
      <c r="H542">
        <v>6630383</v>
      </c>
      <c r="I542">
        <v>1659</v>
      </c>
      <c r="J542">
        <v>0.30638103693628899</v>
      </c>
      <c r="K542">
        <v>352.72443385316802</v>
      </c>
      <c r="L542">
        <v>49127048</v>
      </c>
      <c r="M542">
        <v>60905467</v>
      </c>
      <c r="N542">
        <v>48234169</v>
      </c>
      <c r="O542">
        <v>98494</v>
      </c>
      <c r="P542">
        <v>6805</v>
      </c>
      <c r="Q542">
        <v>1.0963707481773199</v>
      </c>
      <c r="R542">
        <v>91.886913580415396</v>
      </c>
      <c r="S542">
        <v>1085599930</v>
      </c>
      <c r="T542">
        <v>95.962521836042001</v>
      </c>
      <c r="U542">
        <v>30.5994836248524</v>
      </c>
      <c r="V542">
        <v>23.305896008687998</v>
      </c>
      <c r="W542">
        <v>6.9991359614998396</v>
      </c>
      <c r="X542">
        <v>42082.513531044497</v>
      </c>
      <c r="Y542">
        <v>48.047326914932803</v>
      </c>
      <c r="Z542">
        <v>648.14989235212795</v>
      </c>
      <c r="AA542">
        <v>14.1125444490851</v>
      </c>
    </row>
    <row r="543" spans="1:27" x14ac:dyDescent="0.35">
      <c r="A543" s="1">
        <v>44289</v>
      </c>
      <c r="B543" t="str">
        <f>_xlfn.XLOOKUP(Table1[[#This Row],[location]],Table8[Location],Table8[Continent])</f>
        <v>Asia</v>
      </c>
      <c r="C543" s="19" t="s">
        <v>39</v>
      </c>
      <c r="D543">
        <v>448345</v>
      </c>
      <c r="E543">
        <v>2230</v>
      </c>
      <c r="F543">
        <v>287307</v>
      </c>
      <c r="G543">
        <v>896</v>
      </c>
      <c r="H543">
        <v>69775744</v>
      </c>
      <c r="I543">
        <v>57941</v>
      </c>
      <c r="J543">
        <v>0.47002020957269602</v>
      </c>
      <c r="K543">
        <v>377.10054599622202</v>
      </c>
      <c r="L543">
        <v>64090988</v>
      </c>
      <c r="M543">
        <v>64166943</v>
      </c>
      <c r="N543">
        <v>65096334</v>
      </c>
      <c r="O543">
        <v>14089</v>
      </c>
      <c r="P543">
        <v>3157</v>
      </c>
      <c r="Q543">
        <v>0.60191330735706705</v>
      </c>
      <c r="R543">
        <v>84.610381981439602</v>
      </c>
      <c r="S543">
        <v>1240802291</v>
      </c>
      <c r="T543">
        <v>540.15434594361398</v>
      </c>
      <c r="U543">
        <v>24.298367836906401</v>
      </c>
      <c r="V543">
        <v>7.0365296187670898</v>
      </c>
      <c r="W543">
        <v>7.5433669545963102</v>
      </c>
      <c r="X543">
        <v>6435.4900330092896</v>
      </c>
      <c r="Y543">
        <v>42.210049540038298</v>
      </c>
      <c r="Z543">
        <v>405.89546907868498</v>
      </c>
      <c r="AA543">
        <v>15.3630861559487</v>
      </c>
    </row>
    <row r="544" spans="1:27" x14ac:dyDescent="0.35">
      <c r="A544" s="1">
        <v>44660</v>
      </c>
      <c r="B544" t="str">
        <f>_xlfn.XLOOKUP(Table1[[#This Row],[location]],Table8[Location],Table8[Continent])</f>
        <v>Europe</v>
      </c>
      <c r="C544" s="19" t="s">
        <v>37</v>
      </c>
      <c r="D544">
        <v>9137682</v>
      </c>
      <c r="E544">
        <v>4287</v>
      </c>
      <c r="F544">
        <v>148790</v>
      </c>
      <c r="G544">
        <v>131</v>
      </c>
      <c r="H544">
        <v>80248719</v>
      </c>
      <c r="I544">
        <v>37930</v>
      </c>
      <c r="J544">
        <v>1.9632271387653302E-2</v>
      </c>
      <c r="K544">
        <v>121.211047503036</v>
      </c>
      <c r="L544">
        <v>44400447</v>
      </c>
      <c r="M544">
        <v>28002575</v>
      </c>
      <c r="N544">
        <v>63031817</v>
      </c>
      <c r="O544">
        <v>42956</v>
      </c>
      <c r="P544">
        <v>2105</v>
      </c>
      <c r="Q544">
        <v>2.4910117430591101</v>
      </c>
      <c r="R544">
        <v>41.695098107368899</v>
      </c>
      <c r="S544">
        <v>185201191</v>
      </c>
      <c r="T544">
        <v>24.354027644926202</v>
      </c>
      <c r="U544">
        <v>36.568092901090097</v>
      </c>
      <c r="V544">
        <v>18.3718626598951</v>
      </c>
      <c r="W544">
        <v>15.7444277181897</v>
      </c>
      <c r="X544">
        <v>43189.834633690902</v>
      </c>
      <c r="Y544">
        <v>21.955223875009001</v>
      </c>
      <c r="Z544">
        <v>709.00933988695294</v>
      </c>
      <c r="AA544">
        <v>3.2944092295161198</v>
      </c>
    </row>
    <row r="545" spans="1:27" x14ac:dyDescent="0.35">
      <c r="A545" s="1">
        <v>44695</v>
      </c>
      <c r="B545" t="str">
        <f>_xlfn.XLOOKUP(Table1[[#This Row],[location]],Table8[Location],Table8[Continent])</f>
        <v>Asia</v>
      </c>
      <c r="C545" s="19" t="s">
        <v>28</v>
      </c>
      <c r="D545">
        <v>7827494</v>
      </c>
      <c r="E545">
        <v>4160</v>
      </c>
      <c r="F545">
        <v>87508</v>
      </c>
      <c r="G545">
        <v>355</v>
      </c>
      <c r="H545">
        <v>58793475</v>
      </c>
      <c r="I545">
        <v>43473</v>
      </c>
      <c r="J545">
        <v>0.73355835293550598</v>
      </c>
      <c r="K545">
        <v>84.291001748809705</v>
      </c>
      <c r="L545">
        <v>36143928</v>
      </c>
      <c r="M545">
        <v>63321909</v>
      </c>
      <c r="N545">
        <v>58762922</v>
      </c>
      <c r="O545">
        <v>85786</v>
      </c>
      <c r="P545">
        <v>5176</v>
      </c>
      <c r="Q545">
        <v>1.3556880091675501</v>
      </c>
      <c r="R545">
        <v>91.4623889740176</v>
      </c>
      <c r="S545">
        <v>209898004</v>
      </c>
      <c r="T545">
        <v>449.32566849428201</v>
      </c>
      <c r="U545">
        <v>38.755374940257198</v>
      </c>
      <c r="V545">
        <v>22.715697047053698</v>
      </c>
      <c r="W545">
        <v>18.124465333702901</v>
      </c>
      <c r="X545">
        <v>53928.473225692898</v>
      </c>
      <c r="Y545">
        <v>12.3998733882288</v>
      </c>
      <c r="Z545">
        <v>121.592546685174</v>
      </c>
      <c r="AA545">
        <v>3.95916579671368</v>
      </c>
    </row>
    <row r="546" spans="1:27" x14ac:dyDescent="0.35">
      <c r="A546" s="1">
        <v>43971</v>
      </c>
      <c r="B546" t="str">
        <f>_xlfn.XLOOKUP(Table1[[#This Row],[location]],Table8[Location],Table8[Continent])</f>
        <v>South America</v>
      </c>
      <c r="C546" s="19" t="s">
        <v>36</v>
      </c>
      <c r="D546">
        <v>3685501</v>
      </c>
      <c r="E546">
        <v>7106</v>
      </c>
      <c r="F546">
        <v>214839</v>
      </c>
      <c r="G546">
        <v>53</v>
      </c>
      <c r="H546">
        <v>18624468</v>
      </c>
      <c r="I546">
        <v>55598</v>
      </c>
      <c r="J546">
        <v>0.41770217667860499</v>
      </c>
      <c r="K546">
        <v>197.170396547161</v>
      </c>
      <c r="L546">
        <v>54520716</v>
      </c>
      <c r="M546">
        <v>23649915</v>
      </c>
      <c r="N546">
        <v>20070814</v>
      </c>
      <c r="O546">
        <v>91601</v>
      </c>
      <c r="P546">
        <v>993</v>
      </c>
      <c r="Q546">
        <v>1.82434703922127</v>
      </c>
      <c r="R546">
        <v>9.8508096221893808</v>
      </c>
      <c r="S546">
        <v>384218521</v>
      </c>
      <c r="T546">
        <v>186.675686955049</v>
      </c>
      <c r="U546">
        <v>45.806670951769199</v>
      </c>
      <c r="V546">
        <v>10.858609511144399</v>
      </c>
      <c r="W546">
        <v>14.282848793533599</v>
      </c>
      <c r="X546">
        <v>13960.1429608535</v>
      </c>
      <c r="Y546">
        <v>3.6225414761521799</v>
      </c>
      <c r="Z546">
        <v>348.78454905673402</v>
      </c>
      <c r="AA546">
        <v>14.7665187389794</v>
      </c>
    </row>
    <row r="547" spans="1:27" x14ac:dyDescent="0.35">
      <c r="A547" s="1">
        <v>44203</v>
      </c>
      <c r="B547" t="str">
        <f>_xlfn.XLOOKUP(Table1[[#This Row],[location]],Table8[Location],Table8[Continent])</f>
        <v>North America</v>
      </c>
      <c r="C547" s="19" t="s">
        <v>32</v>
      </c>
      <c r="D547">
        <v>1879490</v>
      </c>
      <c r="E547">
        <v>9689</v>
      </c>
      <c r="F547">
        <v>301763</v>
      </c>
      <c r="G547">
        <v>889</v>
      </c>
      <c r="H547">
        <v>54097258</v>
      </c>
      <c r="I547">
        <v>16040</v>
      </c>
      <c r="J547">
        <v>0.52535876847360297</v>
      </c>
      <c r="K547">
        <v>383.33624266807698</v>
      </c>
      <c r="L547">
        <v>85495460</v>
      </c>
      <c r="M547">
        <v>29126555</v>
      </c>
      <c r="N547">
        <v>62595435</v>
      </c>
      <c r="O547">
        <v>79226</v>
      </c>
      <c r="P547">
        <v>13705</v>
      </c>
      <c r="Q547">
        <v>0.96838114964477295</v>
      </c>
      <c r="R547">
        <v>65.243470028230504</v>
      </c>
      <c r="S547">
        <v>12258249</v>
      </c>
      <c r="T547">
        <v>374.585363428486</v>
      </c>
      <c r="U547">
        <v>34.533199620951898</v>
      </c>
      <c r="V547">
        <v>7.7137519263057603</v>
      </c>
      <c r="W547">
        <v>17.700052236043099</v>
      </c>
      <c r="X547">
        <v>51849.747060905102</v>
      </c>
      <c r="Y547">
        <v>21.559812574715501</v>
      </c>
      <c r="Z547">
        <v>400.873409173205</v>
      </c>
      <c r="AA547">
        <v>2.0368404510106601</v>
      </c>
    </row>
    <row r="548" spans="1:27" x14ac:dyDescent="0.35">
      <c r="A548" s="1">
        <v>44148</v>
      </c>
      <c r="B548" t="str">
        <f>_xlfn.XLOOKUP(Table1[[#This Row],[location]],Table8[Location],Table8[Continent])</f>
        <v>South America</v>
      </c>
      <c r="C548" s="19" t="s">
        <v>36</v>
      </c>
      <c r="D548">
        <v>4984445</v>
      </c>
      <c r="E548">
        <v>3171</v>
      </c>
      <c r="F548">
        <v>274270</v>
      </c>
      <c r="G548">
        <v>792</v>
      </c>
      <c r="H548">
        <v>91547851</v>
      </c>
      <c r="I548">
        <v>69806</v>
      </c>
      <c r="J548">
        <v>0.114689317810758</v>
      </c>
      <c r="K548">
        <v>469.397954876428</v>
      </c>
      <c r="L548">
        <v>18016653</v>
      </c>
      <c r="M548">
        <v>71026155</v>
      </c>
      <c r="N548">
        <v>49353917</v>
      </c>
      <c r="O548">
        <v>13740</v>
      </c>
      <c r="P548">
        <v>19480</v>
      </c>
      <c r="Q548">
        <v>2.3674724773351001</v>
      </c>
      <c r="R548">
        <v>93.722377758152405</v>
      </c>
      <c r="S548">
        <v>95394265</v>
      </c>
      <c r="T548">
        <v>678.283734022982</v>
      </c>
      <c r="U548">
        <v>39.370882387046599</v>
      </c>
      <c r="V548">
        <v>14.1328947595639</v>
      </c>
      <c r="W548">
        <v>4.0759717417273702</v>
      </c>
      <c r="X548">
        <v>61621.861857087097</v>
      </c>
      <c r="Y548">
        <v>30.017644052879099</v>
      </c>
      <c r="Z548">
        <v>620.97470580905201</v>
      </c>
      <c r="AA548">
        <v>7.4960110547071803</v>
      </c>
    </row>
    <row r="549" spans="1:27" x14ac:dyDescent="0.35">
      <c r="A549" s="1">
        <v>44052</v>
      </c>
      <c r="B549" t="str">
        <f>_xlfn.XLOOKUP(Table1[[#This Row],[location]],Table8[Location],Table8[Continent])</f>
        <v>Europe</v>
      </c>
      <c r="C549" s="19" t="s">
        <v>40</v>
      </c>
      <c r="D549">
        <v>6939705</v>
      </c>
      <c r="E549">
        <v>1567</v>
      </c>
      <c r="F549">
        <v>482347</v>
      </c>
      <c r="G549">
        <v>386</v>
      </c>
      <c r="H549">
        <v>95067751</v>
      </c>
      <c r="I549">
        <v>13286</v>
      </c>
      <c r="J549">
        <v>0.99171422878743598</v>
      </c>
      <c r="K549">
        <v>213.66491298700299</v>
      </c>
      <c r="L549">
        <v>15013322</v>
      </c>
      <c r="M549">
        <v>6892859</v>
      </c>
      <c r="N549">
        <v>51308194</v>
      </c>
      <c r="O549">
        <v>69581</v>
      </c>
      <c r="P549">
        <v>189</v>
      </c>
      <c r="Q549">
        <v>1.04834817707894</v>
      </c>
      <c r="R549">
        <v>75.489984007210097</v>
      </c>
      <c r="S549">
        <v>786422543</v>
      </c>
      <c r="T549">
        <v>357.45413334019401</v>
      </c>
      <c r="U549">
        <v>21.632264834476199</v>
      </c>
      <c r="V549">
        <v>24.226684526552301</v>
      </c>
      <c r="W549">
        <v>13.888984183742</v>
      </c>
      <c r="X549">
        <v>69065.636135813897</v>
      </c>
      <c r="Y549">
        <v>39.855166155588201</v>
      </c>
      <c r="Z549">
        <v>227.610186612386</v>
      </c>
      <c r="AA549">
        <v>18.443588313584801</v>
      </c>
    </row>
    <row r="550" spans="1:27" x14ac:dyDescent="0.35">
      <c r="A550" s="1">
        <v>44113</v>
      </c>
      <c r="B550" t="str">
        <f>_xlfn.XLOOKUP(Table1[[#This Row],[location]],Table8[Location],Table8[Continent])</f>
        <v>Asia</v>
      </c>
      <c r="C550" s="19" t="s">
        <v>28</v>
      </c>
      <c r="D550">
        <v>7002587</v>
      </c>
      <c r="E550">
        <v>1151</v>
      </c>
      <c r="F550">
        <v>64926</v>
      </c>
      <c r="G550">
        <v>264</v>
      </c>
      <c r="H550">
        <v>38468326</v>
      </c>
      <c r="I550">
        <v>69139</v>
      </c>
      <c r="J550">
        <v>0.30246782698484598</v>
      </c>
      <c r="K550">
        <v>387.07839624858298</v>
      </c>
      <c r="L550">
        <v>32233240</v>
      </c>
      <c r="M550">
        <v>16089675</v>
      </c>
      <c r="N550">
        <v>23261692</v>
      </c>
      <c r="O550">
        <v>71160</v>
      </c>
      <c r="P550">
        <v>19282</v>
      </c>
      <c r="Q550">
        <v>1.0204292146045899</v>
      </c>
      <c r="R550">
        <v>27.786716860223599</v>
      </c>
      <c r="S550">
        <v>905264929</v>
      </c>
      <c r="T550">
        <v>347.926488328213</v>
      </c>
      <c r="U550">
        <v>46.835687006184799</v>
      </c>
      <c r="V550">
        <v>17.6692385100664</v>
      </c>
      <c r="W550">
        <v>14.902905115901801</v>
      </c>
      <c r="X550">
        <v>29294.089201115301</v>
      </c>
      <c r="Y550">
        <v>2.5780493088822301</v>
      </c>
      <c r="Z550">
        <v>300.396766075691</v>
      </c>
      <c r="AA550">
        <v>11.9127610143418</v>
      </c>
    </row>
    <row r="551" spans="1:27" x14ac:dyDescent="0.35">
      <c r="A551" s="1">
        <v>44889</v>
      </c>
      <c r="B551" t="str">
        <f>_xlfn.XLOOKUP(Table1[[#This Row],[location]],Table8[Location],Table8[Continent])</f>
        <v>Europe</v>
      </c>
      <c r="C551" s="19" t="s">
        <v>37</v>
      </c>
      <c r="D551">
        <v>6742471</v>
      </c>
      <c r="E551">
        <v>7619</v>
      </c>
      <c r="F551">
        <v>40633</v>
      </c>
      <c r="G551">
        <v>981</v>
      </c>
      <c r="H551">
        <v>67475906</v>
      </c>
      <c r="I551">
        <v>55916</v>
      </c>
      <c r="J551">
        <v>0.63498966159644998</v>
      </c>
      <c r="K551">
        <v>235.203809733404</v>
      </c>
      <c r="L551">
        <v>92142201</v>
      </c>
      <c r="M551">
        <v>27478587</v>
      </c>
      <c r="N551">
        <v>26563025</v>
      </c>
      <c r="O551">
        <v>86078</v>
      </c>
      <c r="P551">
        <v>12793</v>
      </c>
      <c r="Q551">
        <v>1.1292001918826999</v>
      </c>
      <c r="R551">
        <v>71.750581776798398</v>
      </c>
      <c r="S551">
        <v>63310864</v>
      </c>
      <c r="T551">
        <v>990.84322551110699</v>
      </c>
      <c r="U551">
        <v>29.816474396200999</v>
      </c>
      <c r="V551">
        <v>17.879539420604701</v>
      </c>
      <c r="W551">
        <v>6.23542407210011</v>
      </c>
      <c r="X551">
        <v>2736.20439763585</v>
      </c>
      <c r="Y551">
        <v>20.893500875833201</v>
      </c>
      <c r="Z551">
        <v>606.71620467038395</v>
      </c>
      <c r="AA551">
        <v>18.2990924865063</v>
      </c>
    </row>
    <row r="552" spans="1:27" x14ac:dyDescent="0.35">
      <c r="A552" s="1">
        <v>44737</v>
      </c>
      <c r="B552" t="str">
        <f>_xlfn.XLOOKUP(Table1[[#This Row],[location]],Table8[Location],Table8[Continent])</f>
        <v>Europe</v>
      </c>
      <c r="C552" s="19" t="s">
        <v>35</v>
      </c>
      <c r="D552">
        <v>1454908</v>
      </c>
      <c r="E552">
        <v>6033</v>
      </c>
      <c r="F552">
        <v>208726</v>
      </c>
      <c r="G552">
        <v>214</v>
      </c>
      <c r="H552">
        <v>55866043</v>
      </c>
      <c r="I552">
        <v>17600</v>
      </c>
      <c r="J552">
        <v>0.58123634485446496</v>
      </c>
      <c r="K552">
        <v>147.61412477773101</v>
      </c>
      <c r="L552">
        <v>97735255</v>
      </c>
      <c r="M552">
        <v>46792276</v>
      </c>
      <c r="N552">
        <v>6482284</v>
      </c>
      <c r="O552">
        <v>43779</v>
      </c>
      <c r="P552">
        <v>12470</v>
      </c>
      <c r="Q552">
        <v>1.42497832930141</v>
      </c>
      <c r="R552">
        <v>29.476336956266302</v>
      </c>
      <c r="S552">
        <v>416636623</v>
      </c>
      <c r="T552">
        <v>721.62657549902303</v>
      </c>
      <c r="U552">
        <v>38.966633730269301</v>
      </c>
      <c r="V552">
        <v>18.4300250906117</v>
      </c>
      <c r="W552">
        <v>16.225493558518199</v>
      </c>
      <c r="X552">
        <v>29916.451029121199</v>
      </c>
      <c r="Y552">
        <v>48.842872281675596</v>
      </c>
      <c r="Z552">
        <v>153.79056144687399</v>
      </c>
      <c r="AA552">
        <v>6.8789125780153997</v>
      </c>
    </row>
    <row r="553" spans="1:27" x14ac:dyDescent="0.35">
      <c r="A553" s="1">
        <v>44118</v>
      </c>
      <c r="B553" t="str">
        <f>_xlfn.XLOOKUP(Table1[[#This Row],[location]],Table8[Location],Table8[Continent])</f>
        <v>South America</v>
      </c>
      <c r="C553" s="19" t="s">
        <v>36</v>
      </c>
      <c r="D553">
        <v>3319144</v>
      </c>
      <c r="E553">
        <v>8560</v>
      </c>
      <c r="F553">
        <v>3317</v>
      </c>
      <c r="G553">
        <v>459</v>
      </c>
      <c r="H553">
        <v>32969430</v>
      </c>
      <c r="I553">
        <v>2291</v>
      </c>
      <c r="J553">
        <v>0.78509220392499002</v>
      </c>
      <c r="K553">
        <v>369.63257536292298</v>
      </c>
      <c r="L553">
        <v>69655152</v>
      </c>
      <c r="M553">
        <v>17700943</v>
      </c>
      <c r="N553">
        <v>64526828</v>
      </c>
      <c r="O553">
        <v>20495</v>
      </c>
      <c r="P553">
        <v>7046</v>
      </c>
      <c r="Q553">
        <v>0.53706545245942205</v>
      </c>
      <c r="R553">
        <v>11.1582114210072</v>
      </c>
      <c r="S553">
        <v>660720545</v>
      </c>
      <c r="T553">
        <v>518.72309473154996</v>
      </c>
      <c r="U553">
        <v>47.4815489393972</v>
      </c>
      <c r="V553">
        <v>5.7952275118758099</v>
      </c>
      <c r="W553">
        <v>19.052507884922999</v>
      </c>
      <c r="X553">
        <v>46555.720971182302</v>
      </c>
      <c r="Y553">
        <v>6.0360267706308903</v>
      </c>
      <c r="Z553">
        <v>240.787006336931</v>
      </c>
      <c r="AA553">
        <v>13.095901773604799</v>
      </c>
    </row>
    <row r="554" spans="1:27" x14ac:dyDescent="0.35">
      <c r="A554" s="1">
        <v>44384</v>
      </c>
      <c r="B554" t="str">
        <f>_xlfn.XLOOKUP(Table1[[#This Row],[location]],Table8[Location],Table8[Continent])</f>
        <v>Asia</v>
      </c>
      <c r="C554" s="19" t="s">
        <v>28</v>
      </c>
      <c r="D554">
        <v>8693670</v>
      </c>
      <c r="E554">
        <v>4946</v>
      </c>
      <c r="F554">
        <v>307124</v>
      </c>
      <c r="G554">
        <v>457</v>
      </c>
      <c r="H554">
        <v>40006838</v>
      </c>
      <c r="I554">
        <v>13123</v>
      </c>
      <c r="J554">
        <v>0.29383695562195999</v>
      </c>
      <c r="K554">
        <v>399.10106699066301</v>
      </c>
      <c r="L554">
        <v>97373795</v>
      </c>
      <c r="M554">
        <v>43792245</v>
      </c>
      <c r="N554">
        <v>59254239</v>
      </c>
      <c r="O554">
        <v>39602</v>
      </c>
      <c r="P554">
        <v>15637</v>
      </c>
      <c r="Q554">
        <v>1.69567500025616</v>
      </c>
      <c r="R554">
        <v>71.722153383375797</v>
      </c>
      <c r="S554">
        <v>141936442</v>
      </c>
      <c r="T554">
        <v>583.58189448760299</v>
      </c>
      <c r="U554">
        <v>44.315773530940596</v>
      </c>
      <c r="V554">
        <v>13.9129960264878</v>
      </c>
      <c r="W554">
        <v>18.265430368727099</v>
      </c>
      <c r="X554">
        <v>62504.187615082898</v>
      </c>
      <c r="Y554">
        <v>20.0149697392946</v>
      </c>
      <c r="Z554">
        <v>627.35659363928903</v>
      </c>
      <c r="AA554">
        <v>6.4481126753101599</v>
      </c>
    </row>
    <row r="555" spans="1:27" x14ac:dyDescent="0.35">
      <c r="A555" s="1">
        <v>44482</v>
      </c>
      <c r="B555" t="str">
        <f>_xlfn.XLOOKUP(Table1[[#This Row],[location]],Table8[Location],Table8[Continent])</f>
        <v>Asia</v>
      </c>
      <c r="C555" s="19" t="s">
        <v>39</v>
      </c>
      <c r="D555">
        <v>5806466</v>
      </c>
      <c r="E555">
        <v>8234</v>
      </c>
      <c r="F555">
        <v>306259</v>
      </c>
      <c r="G555">
        <v>801</v>
      </c>
      <c r="H555">
        <v>86151461</v>
      </c>
      <c r="I555">
        <v>3811</v>
      </c>
      <c r="J555">
        <v>0.75592734499723702</v>
      </c>
      <c r="K555">
        <v>101.42039704034001</v>
      </c>
      <c r="L555">
        <v>46122921</v>
      </c>
      <c r="M555">
        <v>76124417</v>
      </c>
      <c r="N555">
        <v>25377959</v>
      </c>
      <c r="O555">
        <v>9033</v>
      </c>
      <c r="P555">
        <v>19795</v>
      </c>
      <c r="Q555">
        <v>0.56333159428147594</v>
      </c>
      <c r="R555">
        <v>17.9226643713946</v>
      </c>
      <c r="S555">
        <v>100201399</v>
      </c>
      <c r="T555">
        <v>623.98080520362203</v>
      </c>
      <c r="U555">
        <v>39.131115724335899</v>
      </c>
      <c r="V555">
        <v>6.5514402088341903</v>
      </c>
      <c r="W555">
        <v>7.1644461045267596</v>
      </c>
      <c r="X555">
        <v>65729.299670306296</v>
      </c>
      <c r="Y555">
        <v>13.7527661807847</v>
      </c>
      <c r="Z555">
        <v>712.87005565301899</v>
      </c>
      <c r="AA555">
        <v>3.11131415120943</v>
      </c>
    </row>
    <row r="556" spans="1:27" x14ac:dyDescent="0.35">
      <c r="A556" s="1">
        <v>43987</v>
      </c>
      <c r="B556" t="str">
        <f>_xlfn.XLOOKUP(Table1[[#This Row],[location]],Table8[Location],Table8[Continent])</f>
        <v>South America</v>
      </c>
      <c r="C556" s="19" t="s">
        <v>36</v>
      </c>
      <c r="D556">
        <v>5744588</v>
      </c>
      <c r="E556">
        <v>1907</v>
      </c>
      <c r="F556">
        <v>192718</v>
      </c>
      <c r="G556">
        <v>42</v>
      </c>
      <c r="H556">
        <v>83053276</v>
      </c>
      <c r="I556">
        <v>78883</v>
      </c>
      <c r="J556">
        <v>0.38250173068573401</v>
      </c>
      <c r="K556">
        <v>152.58475102266499</v>
      </c>
      <c r="L556">
        <v>47252393</v>
      </c>
      <c r="M556">
        <v>25782550</v>
      </c>
      <c r="N556">
        <v>53220954</v>
      </c>
      <c r="O556">
        <v>53103</v>
      </c>
      <c r="P556">
        <v>9238</v>
      </c>
      <c r="Q556">
        <v>1.57840497547918</v>
      </c>
      <c r="R556">
        <v>11.106493881569101</v>
      </c>
      <c r="S556">
        <v>822902580</v>
      </c>
      <c r="T556">
        <v>34.329644951433501</v>
      </c>
      <c r="U556">
        <v>41.108234842102497</v>
      </c>
      <c r="V556">
        <v>11.317176587439</v>
      </c>
      <c r="W556">
        <v>8.5078748455271604</v>
      </c>
      <c r="X556">
        <v>63760.729305212801</v>
      </c>
      <c r="Y556">
        <v>6.7019677703154796</v>
      </c>
      <c r="Z556">
        <v>610.17963555761105</v>
      </c>
      <c r="AA556">
        <v>19.823210976192101</v>
      </c>
    </row>
    <row r="557" spans="1:27" x14ac:dyDescent="0.35">
      <c r="A557" s="1">
        <v>43916</v>
      </c>
      <c r="B557" t="str">
        <f>_xlfn.XLOOKUP(Table1[[#This Row],[location]],Table8[Location],Table8[Continent])</f>
        <v>South America</v>
      </c>
      <c r="C557" s="19" t="s">
        <v>36</v>
      </c>
      <c r="D557">
        <v>5304509</v>
      </c>
      <c r="E557">
        <v>3490</v>
      </c>
      <c r="F557">
        <v>305302</v>
      </c>
      <c r="G557">
        <v>585</v>
      </c>
      <c r="H557">
        <v>93613588</v>
      </c>
      <c r="I557">
        <v>31276</v>
      </c>
      <c r="J557">
        <v>0.41116096584634898</v>
      </c>
      <c r="K557">
        <v>247.38842173683099</v>
      </c>
      <c r="L557">
        <v>44236590</v>
      </c>
      <c r="M557">
        <v>27212279</v>
      </c>
      <c r="N557">
        <v>47760082</v>
      </c>
      <c r="O557">
        <v>87140</v>
      </c>
      <c r="P557">
        <v>16989</v>
      </c>
      <c r="Q557">
        <v>1.41576980436422</v>
      </c>
      <c r="R557">
        <v>55.1760054648486</v>
      </c>
      <c r="S557">
        <v>96340234</v>
      </c>
      <c r="T557">
        <v>89.461944619995094</v>
      </c>
      <c r="U557">
        <v>47.627153478949197</v>
      </c>
      <c r="V557">
        <v>21.431980486737501</v>
      </c>
      <c r="W557">
        <v>11.493393272086101</v>
      </c>
      <c r="X557">
        <v>46399.2243038171</v>
      </c>
      <c r="Y557">
        <v>41.947284412049299</v>
      </c>
      <c r="Z557">
        <v>468.99679959159698</v>
      </c>
      <c r="AA557">
        <v>4.3484108395772401</v>
      </c>
    </row>
    <row r="558" spans="1:27" x14ac:dyDescent="0.35">
      <c r="A558" s="1">
        <v>44652</v>
      </c>
      <c r="B558" t="str">
        <f>_xlfn.XLOOKUP(Table1[[#This Row],[location]],Table8[Location],Table8[Continent])</f>
        <v>Asia</v>
      </c>
      <c r="C558" s="19" t="s">
        <v>28</v>
      </c>
      <c r="D558">
        <v>7668216</v>
      </c>
      <c r="E558">
        <v>2535</v>
      </c>
      <c r="F558">
        <v>187035</v>
      </c>
      <c r="G558">
        <v>861</v>
      </c>
      <c r="H558">
        <v>50150723</v>
      </c>
      <c r="I558">
        <v>54145</v>
      </c>
      <c r="J558">
        <v>0.67271252648677005</v>
      </c>
      <c r="K558">
        <v>93.260914883438303</v>
      </c>
      <c r="L558">
        <v>37350259</v>
      </c>
      <c r="M558">
        <v>7534300</v>
      </c>
      <c r="N558">
        <v>42617131</v>
      </c>
      <c r="O558">
        <v>20442</v>
      </c>
      <c r="P558">
        <v>17750</v>
      </c>
      <c r="Q558">
        <v>0.98509411627281995</v>
      </c>
      <c r="R558">
        <v>62.062525893085201</v>
      </c>
      <c r="S558">
        <v>796744740</v>
      </c>
      <c r="T558">
        <v>652.69745784308498</v>
      </c>
      <c r="U558">
        <v>44.362795404403798</v>
      </c>
      <c r="V558">
        <v>18.1253989945405</v>
      </c>
      <c r="W558">
        <v>5.6921401327696799</v>
      </c>
      <c r="X558">
        <v>48094.089938031699</v>
      </c>
      <c r="Y558">
        <v>34.855760517198703</v>
      </c>
      <c r="Z558">
        <v>169.34291083354299</v>
      </c>
      <c r="AA558">
        <v>4.5811685421837902</v>
      </c>
    </row>
    <row r="559" spans="1:27" x14ac:dyDescent="0.35">
      <c r="A559" s="1">
        <v>44141</v>
      </c>
      <c r="B559" t="str">
        <f>_xlfn.XLOOKUP(Table1[[#This Row],[location]],Table8[Location],Table8[Continent])</f>
        <v>Asia</v>
      </c>
      <c r="C559" s="19" t="s">
        <v>30</v>
      </c>
      <c r="D559">
        <v>4949499</v>
      </c>
      <c r="E559">
        <v>4173</v>
      </c>
      <c r="F559">
        <v>440847</v>
      </c>
      <c r="G559">
        <v>277</v>
      </c>
      <c r="H559">
        <v>42809088</v>
      </c>
      <c r="I559">
        <v>46619</v>
      </c>
      <c r="J559">
        <v>0.78428577174046799</v>
      </c>
      <c r="K559">
        <v>464.41714937689602</v>
      </c>
      <c r="L559">
        <v>20913579</v>
      </c>
      <c r="M559">
        <v>38111789</v>
      </c>
      <c r="N559">
        <v>69593261</v>
      </c>
      <c r="O559">
        <v>3247</v>
      </c>
      <c r="P559">
        <v>11118</v>
      </c>
      <c r="Q559">
        <v>1.1595360343416501</v>
      </c>
      <c r="R559">
        <v>5.10562844564254</v>
      </c>
      <c r="S559">
        <v>727602753</v>
      </c>
      <c r="T559">
        <v>370.82417025983</v>
      </c>
      <c r="U559">
        <v>38.295771816114701</v>
      </c>
      <c r="V559">
        <v>24.911453974706301</v>
      </c>
      <c r="W559">
        <v>19.2172037729766</v>
      </c>
      <c r="X559">
        <v>1164.48269418207</v>
      </c>
      <c r="Y559">
        <v>20.577824211754098</v>
      </c>
      <c r="Z559">
        <v>679.05802008620697</v>
      </c>
      <c r="AA559">
        <v>16.996449009379099</v>
      </c>
    </row>
    <row r="560" spans="1:27" x14ac:dyDescent="0.35">
      <c r="A560" s="1">
        <v>43872</v>
      </c>
      <c r="B560" t="str">
        <f>_xlfn.XLOOKUP(Table1[[#This Row],[location]],Table8[Location],Table8[Continent])</f>
        <v>Asia</v>
      </c>
      <c r="C560" s="19" t="s">
        <v>39</v>
      </c>
      <c r="D560">
        <v>2387312</v>
      </c>
      <c r="E560">
        <v>1293</v>
      </c>
      <c r="F560">
        <v>180388</v>
      </c>
      <c r="G560">
        <v>837</v>
      </c>
      <c r="H560">
        <v>43220177</v>
      </c>
      <c r="I560">
        <v>81049</v>
      </c>
      <c r="J560">
        <v>0.66686663612055896</v>
      </c>
      <c r="K560">
        <v>295.666956280374</v>
      </c>
      <c r="L560">
        <v>83755432</v>
      </c>
      <c r="M560">
        <v>17140202</v>
      </c>
      <c r="N560">
        <v>33030789</v>
      </c>
      <c r="O560">
        <v>50368</v>
      </c>
      <c r="P560">
        <v>15411</v>
      </c>
      <c r="Q560">
        <v>1.9113196224893301</v>
      </c>
      <c r="R560">
        <v>0.44688879991366898</v>
      </c>
      <c r="S560">
        <v>459451893</v>
      </c>
      <c r="T560">
        <v>64.8895998296058</v>
      </c>
      <c r="U560">
        <v>39.761081186288699</v>
      </c>
      <c r="V560">
        <v>8.4430884874535295</v>
      </c>
      <c r="W560">
        <v>5.7471427050840598</v>
      </c>
      <c r="X560">
        <v>26097.455795219099</v>
      </c>
      <c r="Y560">
        <v>18.453364137135001</v>
      </c>
      <c r="Z560">
        <v>186.82729801977999</v>
      </c>
      <c r="AA560">
        <v>16.242502722097399</v>
      </c>
    </row>
    <row r="561" spans="1:27" x14ac:dyDescent="0.35">
      <c r="A561" s="1">
        <v>43890</v>
      </c>
      <c r="B561" t="str">
        <f>_xlfn.XLOOKUP(Table1[[#This Row],[location]],Table8[Location],Table8[Continent])</f>
        <v>Asia</v>
      </c>
      <c r="C561" s="19" t="s">
        <v>28</v>
      </c>
      <c r="D561">
        <v>3693976</v>
      </c>
      <c r="E561">
        <v>4769</v>
      </c>
      <c r="F561">
        <v>367508</v>
      </c>
      <c r="G561">
        <v>753</v>
      </c>
      <c r="H561">
        <v>6911957</v>
      </c>
      <c r="I561">
        <v>70678</v>
      </c>
      <c r="J561">
        <v>0.89987952057115195</v>
      </c>
      <c r="K561">
        <v>60.601638685846297</v>
      </c>
      <c r="L561">
        <v>87141614</v>
      </c>
      <c r="M561">
        <v>8730184</v>
      </c>
      <c r="N561">
        <v>4759575</v>
      </c>
      <c r="O561">
        <v>55244</v>
      </c>
      <c r="P561">
        <v>9256</v>
      </c>
      <c r="Q561">
        <v>0.51919503974279202</v>
      </c>
      <c r="R561">
        <v>88.207033039315107</v>
      </c>
      <c r="S561">
        <v>372245969</v>
      </c>
      <c r="T561">
        <v>304.53811359110898</v>
      </c>
      <c r="U561">
        <v>24.418052724956301</v>
      </c>
      <c r="V561">
        <v>12.9410847237084</v>
      </c>
      <c r="W561">
        <v>15.944190285835701</v>
      </c>
      <c r="X561">
        <v>63573.080292033199</v>
      </c>
      <c r="Y561">
        <v>41.387437973423303</v>
      </c>
      <c r="Z561">
        <v>369.55491717799401</v>
      </c>
      <c r="AA561">
        <v>19.578767423218899</v>
      </c>
    </row>
    <row r="562" spans="1:27" x14ac:dyDescent="0.35">
      <c r="A562" s="1">
        <v>44871</v>
      </c>
      <c r="B562" t="str">
        <f>_xlfn.XLOOKUP(Table1[[#This Row],[location]],Table8[Location],Table8[Continent])</f>
        <v>Europe</v>
      </c>
      <c r="C562" s="19" t="s">
        <v>40</v>
      </c>
      <c r="D562">
        <v>6062903</v>
      </c>
      <c r="E562">
        <v>4796</v>
      </c>
      <c r="F562">
        <v>452558</v>
      </c>
      <c r="G562">
        <v>129</v>
      </c>
      <c r="H562">
        <v>48656072</v>
      </c>
      <c r="I562">
        <v>88782</v>
      </c>
      <c r="J562">
        <v>0.285159029510067</v>
      </c>
      <c r="K562">
        <v>92.014932341231003</v>
      </c>
      <c r="L562">
        <v>79268697</v>
      </c>
      <c r="M562">
        <v>27017030</v>
      </c>
      <c r="N562">
        <v>63950024</v>
      </c>
      <c r="O562">
        <v>25474</v>
      </c>
      <c r="P562">
        <v>517</v>
      </c>
      <c r="Q562">
        <v>1.1332942760515099</v>
      </c>
      <c r="R562">
        <v>11.525256096304201</v>
      </c>
      <c r="S562">
        <v>1144644725</v>
      </c>
      <c r="T562">
        <v>138.98058621717601</v>
      </c>
      <c r="U562">
        <v>34.1050303931179</v>
      </c>
      <c r="V562">
        <v>21.192804326458599</v>
      </c>
      <c r="W562">
        <v>8.8042785699057795</v>
      </c>
      <c r="X562">
        <v>48583.6188307825</v>
      </c>
      <c r="Y562">
        <v>4.5391922825869697</v>
      </c>
      <c r="Z562">
        <v>135.349541041733</v>
      </c>
      <c r="AA562">
        <v>2.3631362934688398</v>
      </c>
    </row>
    <row r="563" spans="1:27" x14ac:dyDescent="0.35">
      <c r="A563" s="1">
        <v>44562</v>
      </c>
      <c r="B563" t="str">
        <f>_xlfn.XLOOKUP(Table1[[#This Row],[location]],Table8[Location],Table8[Continent])</f>
        <v>Asia</v>
      </c>
      <c r="C563" s="19" t="s">
        <v>30</v>
      </c>
      <c r="D563">
        <v>4408224</v>
      </c>
      <c r="E563">
        <v>6871</v>
      </c>
      <c r="F563">
        <v>277648</v>
      </c>
      <c r="G563">
        <v>349</v>
      </c>
      <c r="H563">
        <v>11048853</v>
      </c>
      <c r="I563">
        <v>91043</v>
      </c>
      <c r="J563">
        <v>0.90061673210194904</v>
      </c>
      <c r="K563">
        <v>477.17767266242203</v>
      </c>
      <c r="L563">
        <v>1931886</v>
      </c>
      <c r="M563">
        <v>24735723</v>
      </c>
      <c r="N563">
        <v>58749658</v>
      </c>
      <c r="O563">
        <v>64784</v>
      </c>
      <c r="P563">
        <v>12425</v>
      </c>
      <c r="Q563">
        <v>1.8605945083297299</v>
      </c>
      <c r="R563">
        <v>58.389805279965501</v>
      </c>
      <c r="S563">
        <v>1282739616</v>
      </c>
      <c r="T563">
        <v>917.15070380405803</v>
      </c>
      <c r="U563">
        <v>29.029929430509899</v>
      </c>
      <c r="V563">
        <v>9.3138320478684804</v>
      </c>
      <c r="W563">
        <v>12.753253560842101</v>
      </c>
      <c r="X563">
        <v>33286.531824152102</v>
      </c>
      <c r="Y563">
        <v>7.3416640225662997</v>
      </c>
      <c r="Z563">
        <v>596.77256641559097</v>
      </c>
      <c r="AA563">
        <v>2.78838626111596</v>
      </c>
    </row>
    <row r="564" spans="1:27" x14ac:dyDescent="0.35">
      <c r="A564" s="1">
        <v>44432</v>
      </c>
      <c r="B564" t="str">
        <f>_xlfn.XLOOKUP(Table1[[#This Row],[location]],Table8[Location],Table8[Continent])</f>
        <v>South America</v>
      </c>
      <c r="C564" s="19" t="s">
        <v>36</v>
      </c>
      <c r="D564">
        <v>4035493</v>
      </c>
      <c r="E564">
        <v>2972</v>
      </c>
      <c r="F564">
        <v>199665</v>
      </c>
      <c r="G564">
        <v>705</v>
      </c>
      <c r="H564">
        <v>69613685</v>
      </c>
      <c r="I564">
        <v>26714</v>
      </c>
      <c r="J564">
        <v>0.130863525943378</v>
      </c>
      <c r="K564">
        <v>369.08429284830902</v>
      </c>
      <c r="L564">
        <v>62323072</v>
      </c>
      <c r="M564">
        <v>64456016</v>
      </c>
      <c r="N564">
        <v>29658741</v>
      </c>
      <c r="O564">
        <v>5586</v>
      </c>
      <c r="P564">
        <v>14676</v>
      </c>
      <c r="Q564">
        <v>0.8045477308051</v>
      </c>
      <c r="R564">
        <v>95.354624742089101</v>
      </c>
      <c r="S564">
        <v>1222420360</v>
      </c>
      <c r="T564">
        <v>210.89613862758301</v>
      </c>
      <c r="U564">
        <v>32.9591190349974</v>
      </c>
      <c r="V564">
        <v>8.0744369265825</v>
      </c>
      <c r="W564">
        <v>3.8019550147041401</v>
      </c>
      <c r="X564">
        <v>8193.4166269566394</v>
      </c>
      <c r="Y564">
        <v>45.327500404676897</v>
      </c>
      <c r="Z564">
        <v>452.44647507524797</v>
      </c>
      <c r="AA564">
        <v>9.5255659067747001</v>
      </c>
    </row>
    <row r="565" spans="1:27" x14ac:dyDescent="0.35">
      <c r="A565" s="1">
        <v>44393</v>
      </c>
      <c r="B565" t="str">
        <f>_xlfn.XLOOKUP(Table1[[#This Row],[location]],Table8[Location],Table8[Continent])</f>
        <v>Asia</v>
      </c>
      <c r="C565" s="19" t="s">
        <v>28</v>
      </c>
      <c r="D565">
        <v>9814149</v>
      </c>
      <c r="E565">
        <v>3922</v>
      </c>
      <c r="F565">
        <v>419876</v>
      </c>
      <c r="G565">
        <v>543</v>
      </c>
      <c r="H565">
        <v>64090735</v>
      </c>
      <c r="I565">
        <v>55685</v>
      </c>
      <c r="J565">
        <v>0.65953031902998005</v>
      </c>
      <c r="K565">
        <v>367.202542252493</v>
      </c>
      <c r="L565">
        <v>26292174</v>
      </c>
      <c r="M565">
        <v>39283208</v>
      </c>
      <c r="N565">
        <v>69004448</v>
      </c>
      <c r="O565">
        <v>56228</v>
      </c>
      <c r="P565">
        <v>10781</v>
      </c>
      <c r="Q565">
        <v>1.6207713083722</v>
      </c>
      <c r="R565">
        <v>51.191011591041999</v>
      </c>
      <c r="S565">
        <v>833339598</v>
      </c>
      <c r="T565">
        <v>152.25428542011099</v>
      </c>
      <c r="U565">
        <v>39.867406205922599</v>
      </c>
      <c r="V565">
        <v>13.5522511398765</v>
      </c>
      <c r="W565">
        <v>6.4852015781345003</v>
      </c>
      <c r="X565">
        <v>17995.849949465701</v>
      </c>
      <c r="Y565">
        <v>40.860332702536397</v>
      </c>
      <c r="Z565">
        <v>735.32541339080501</v>
      </c>
      <c r="AA565">
        <v>12.2432011979962</v>
      </c>
    </row>
    <row r="566" spans="1:27" x14ac:dyDescent="0.35">
      <c r="A566" s="1">
        <v>44770</v>
      </c>
      <c r="B566" t="str">
        <f>_xlfn.XLOOKUP(Table1[[#This Row],[location]],Table8[Location],Table8[Continent])</f>
        <v>Asia</v>
      </c>
      <c r="C566" s="19" t="s">
        <v>39</v>
      </c>
      <c r="D566">
        <v>5703737</v>
      </c>
      <c r="E566">
        <v>4997</v>
      </c>
      <c r="F566">
        <v>299340</v>
      </c>
      <c r="G566">
        <v>105</v>
      </c>
      <c r="H566">
        <v>99689896</v>
      </c>
      <c r="I566">
        <v>12194</v>
      </c>
      <c r="J566">
        <v>0.54763065138017697</v>
      </c>
      <c r="K566">
        <v>36.2492970025272</v>
      </c>
      <c r="L566">
        <v>77884554</v>
      </c>
      <c r="M566">
        <v>36275371</v>
      </c>
      <c r="N566">
        <v>22296148</v>
      </c>
      <c r="O566">
        <v>7940</v>
      </c>
      <c r="P566">
        <v>18656</v>
      </c>
      <c r="Q566">
        <v>0.83786585696542504</v>
      </c>
      <c r="R566">
        <v>13.979800917771</v>
      </c>
      <c r="S566">
        <v>884328447</v>
      </c>
      <c r="T566">
        <v>629.90712891773001</v>
      </c>
      <c r="U566">
        <v>24.474532808052601</v>
      </c>
      <c r="V566">
        <v>12.67452980315</v>
      </c>
      <c r="W566">
        <v>10.554651051460599</v>
      </c>
      <c r="X566">
        <v>39289.653729407102</v>
      </c>
      <c r="Y566">
        <v>38.743888128561601</v>
      </c>
      <c r="Z566">
        <v>197.119746916205</v>
      </c>
      <c r="AA566">
        <v>1.72255447596085</v>
      </c>
    </row>
    <row r="567" spans="1:27" x14ac:dyDescent="0.35">
      <c r="A567" s="1">
        <v>43839</v>
      </c>
      <c r="B567" t="str">
        <f>_xlfn.XLOOKUP(Table1[[#This Row],[location]],Table8[Location],Table8[Continent])</f>
        <v>North America</v>
      </c>
      <c r="C567" s="19" t="s">
        <v>32</v>
      </c>
      <c r="D567">
        <v>1871403</v>
      </c>
      <c r="E567">
        <v>7032</v>
      </c>
      <c r="F567">
        <v>328082</v>
      </c>
      <c r="G567">
        <v>911</v>
      </c>
      <c r="H567">
        <v>18970167</v>
      </c>
      <c r="I567">
        <v>73062</v>
      </c>
      <c r="J567">
        <v>0.494635940415589</v>
      </c>
      <c r="K567">
        <v>447.64941885447303</v>
      </c>
      <c r="L567">
        <v>49482374</v>
      </c>
      <c r="M567">
        <v>33966163</v>
      </c>
      <c r="N567">
        <v>46018987</v>
      </c>
      <c r="O567">
        <v>18606</v>
      </c>
      <c r="P567">
        <v>16197</v>
      </c>
      <c r="Q567">
        <v>0.80952375371399898</v>
      </c>
      <c r="R567">
        <v>39.348450322211399</v>
      </c>
      <c r="S567">
        <v>1150681159</v>
      </c>
      <c r="T567">
        <v>526.69281097406395</v>
      </c>
      <c r="U567">
        <v>20.521278909837701</v>
      </c>
      <c r="V567">
        <v>24.604118818067001</v>
      </c>
      <c r="W567">
        <v>14.5122506930885</v>
      </c>
      <c r="X567">
        <v>62927.604438519898</v>
      </c>
      <c r="Y567">
        <v>31.198796215190701</v>
      </c>
      <c r="Z567">
        <v>673.41616526376799</v>
      </c>
      <c r="AA567">
        <v>4.0094061243191499</v>
      </c>
    </row>
    <row r="568" spans="1:27" x14ac:dyDescent="0.35">
      <c r="A568" s="1">
        <v>44435</v>
      </c>
      <c r="B568" t="str">
        <f>_xlfn.XLOOKUP(Table1[[#This Row],[location]],Table8[Location],Table8[Continent])</f>
        <v>Europe</v>
      </c>
      <c r="C568" s="19" t="s">
        <v>37</v>
      </c>
      <c r="D568">
        <v>5747372</v>
      </c>
      <c r="E568">
        <v>992</v>
      </c>
      <c r="F568">
        <v>401821</v>
      </c>
      <c r="G568">
        <v>715</v>
      </c>
      <c r="H568">
        <v>74161262</v>
      </c>
      <c r="I568">
        <v>64037</v>
      </c>
      <c r="J568">
        <v>0.310912028862178</v>
      </c>
      <c r="K568">
        <v>221.86768127930199</v>
      </c>
      <c r="L568">
        <v>73008371</v>
      </c>
      <c r="M568">
        <v>57928520</v>
      </c>
      <c r="N568">
        <v>38791312</v>
      </c>
      <c r="O568">
        <v>40747</v>
      </c>
      <c r="P568">
        <v>2308</v>
      </c>
      <c r="Q568">
        <v>2.04456019144751</v>
      </c>
      <c r="R568">
        <v>62.4042147844482</v>
      </c>
      <c r="S568">
        <v>209584621</v>
      </c>
      <c r="T568">
        <v>580.17312949543395</v>
      </c>
      <c r="U568">
        <v>31.9077320969818</v>
      </c>
      <c r="V568">
        <v>14.125030580533</v>
      </c>
      <c r="W568">
        <v>16.218552745584901</v>
      </c>
      <c r="X568">
        <v>7611.0519875495302</v>
      </c>
      <c r="Y568">
        <v>14.6225025786693</v>
      </c>
      <c r="Z568">
        <v>457.46813057026901</v>
      </c>
      <c r="AA568">
        <v>14.3633737917832</v>
      </c>
    </row>
    <row r="569" spans="1:27" x14ac:dyDescent="0.35">
      <c r="A569" s="1">
        <v>44291</v>
      </c>
      <c r="B569" t="str">
        <f>_xlfn.XLOOKUP(Table1[[#This Row],[location]],Table8[Location],Table8[Continent])</f>
        <v>Europe</v>
      </c>
      <c r="C569" s="19" t="s">
        <v>35</v>
      </c>
      <c r="D569">
        <v>4848287</v>
      </c>
      <c r="E569">
        <v>8112</v>
      </c>
      <c r="F569">
        <v>319532</v>
      </c>
      <c r="G569">
        <v>0</v>
      </c>
      <c r="H569">
        <v>92226230</v>
      </c>
      <c r="I569">
        <v>19362</v>
      </c>
      <c r="J569">
        <v>0.50373274530823398</v>
      </c>
      <c r="K569">
        <v>329.85866131996301</v>
      </c>
      <c r="L569">
        <v>24576421</v>
      </c>
      <c r="M569">
        <v>47986144</v>
      </c>
      <c r="N569">
        <v>58234366</v>
      </c>
      <c r="O569">
        <v>64727</v>
      </c>
      <c r="P569">
        <v>4792</v>
      </c>
      <c r="Q569">
        <v>1.0330507066022701</v>
      </c>
      <c r="R569">
        <v>76.283963706920503</v>
      </c>
      <c r="S569">
        <v>3728547</v>
      </c>
      <c r="T569">
        <v>441.58866655991199</v>
      </c>
      <c r="U569">
        <v>29.665529434641702</v>
      </c>
      <c r="V569">
        <v>22.218926862055</v>
      </c>
      <c r="W569">
        <v>3.51238880197613</v>
      </c>
      <c r="X569">
        <v>11609.1256619085</v>
      </c>
      <c r="Y569">
        <v>46.739330263020904</v>
      </c>
      <c r="Z569">
        <v>356.26466835004499</v>
      </c>
      <c r="AA569">
        <v>13.7022556975401</v>
      </c>
    </row>
    <row r="570" spans="1:27" x14ac:dyDescent="0.35">
      <c r="A570" s="1">
        <v>44090</v>
      </c>
      <c r="B570" t="str">
        <f>_xlfn.XLOOKUP(Table1[[#This Row],[location]],Table8[Location],Table8[Continent])</f>
        <v>South America</v>
      </c>
      <c r="C570" s="19" t="s">
        <v>36</v>
      </c>
      <c r="D570">
        <v>5658796</v>
      </c>
      <c r="E570">
        <v>5287</v>
      </c>
      <c r="F570">
        <v>212369</v>
      </c>
      <c r="G570">
        <v>756</v>
      </c>
      <c r="H570">
        <v>91316031</v>
      </c>
      <c r="I570">
        <v>54499</v>
      </c>
      <c r="J570">
        <v>0.161773356384703</v>
      </c>
      <c r="K570">
        <v>479.84460955700598</v>
      </c>
      <c r="L570">
        <v>12078274</v>
      </c>
      <c r="M570">
        <v>8644127</v>
      </c>
      <c r="N570">
        <v>56606238</v>
      </c>
      <c r="O570">
        <v>34282</v>
      </c>
      <c r="P570">
        <v>17194</v>
      </c>
      <c r="Q570">
        <v>1.2515382379050499</v>
      </c>
      <c r="R570">
        <v>60.693799457052997</v>
      </c>
      <c r="S570">
        <v>71754739</v>
      </c>
      <c r="T570">
        <v>472.49761782280802</v>
      </c>
      <c r="U570">
        <v>32.612961791051198</v>
      </c>
      <c r="V570">
        <v>22.759310384677701</v>
      </c>
      <c r="W570">
        <v>5.5923336733394198</v>
      </c>
      <c r="X570">
        <v>46195.350269470298</v>
      </c>
      <c r="Y570">
        <v>24.593441086733499</v>
      </c>
      <c r="Z570">
        <v>550.49682012022095</v>
      </c>
      <c r="AA570">
        <v>2.7040378681663801</v>
      </c>
    </row>
    <row r="571" spans="1:27" x14ac:dyDescent="0.35">
      <c r="A571" s="1">
        <v>44209</v>
      </c>
      <c r="B571" t="str">
        <f>_xlfn.XLOOKUP(Table1[[#This Row],[location]],Table8[Location],Table8[Continent])</f>
        <v>North America</v>
      </c>
      <c r="C571" s="19" t="s">
        <v>34</v>
      </c>
      <c r="D571">
        <v>821052</v>
      </c>
      <c r="E571">
        <v>2240</v>
      </c>
      <c r="F571">
        <v>55501</v>
      </c>
      <c r="G571">
        <v>583</v>
      </c>
      <c r="H571">
        <v>48185496</v>
      </c>
      <c r="I571">
        <v>46281</v>
      </c>
      <c r="J571">
        <v>0.369320944211675</v>
      </c>
      <c r="K571">
        <v>50.006190178278402</v>
      </c>
      <c r="L571">
        <v>13376361</v>
      </c>
      <c r="M571">
        <v>40189345</v>
      </c>
      <c r="N571">
        <v>34229130</v>
      </c>
      <c r="O571">
        <v>57760</v>
      </c>
      <c r="P571">
        <v>11955</v>
      </c>
      <c r="Q571">
        <v>1.9600361312499299</v>
      </c>
      <c r="R571">
        <v>3.4315734501697799</v>
      </c>
      <c r="S571">
        <v>636003527</v>
      </c>
      <c r="T571">
        <v>781.00958028865796</v>
      </c>
      <c r="U571">
        <v>47.936627611069397</v>
      </c>
      <c r="V571">
        <v>8.1574342818881806</v>
      </c>
      <c r="W571">
        <v>15.4064595577173</v>
      </c>
      <c r="X571">
        <v>21296.331473297501</v>
      </c>
      <c r="Y571">
        <v>14.0309765582201</v>
      </c>
      <c r="Z571">
        <v>653.29215899633903</v>
      </c>
      <c r="AA571">
        <v>18.701657518547002</v>
      </c>
    </row>
    <row r="572" spans="1:27" x14ac:dyDescent="0.35">
      <c r="A572" s="1">
        <v>43965</v>
      </c>
      <c r="B572" t="str">
        <f>_xlfn.XLOOKUP(Table1[[#This Row],[location]],Table8[Location],Table8[Continent])</f>
        <v>North America</v>
      </c>
      <c r="C572" s="19" t="s">
        <v>34</v>
      </c>
      <c r="D572">
        <v>2225300</v>
      </c>
      <c r="E572">
        <v>1476</v>
      </c>
      <c r="F572">
        <v>184381</v>
      </c>
      <c r="G572">
        <v>431</v>
      </c>
      <c r="H572">
        <v>31443302</v>
      </c>
      <c r="I572">
        <v>62813</v>
      </c>
      <c r="J572">
        <v>9.8680917483877403E-2</v>
      </c>
      <c r="K572">
        <v>241.138229743289</v>
      </c>
      <c r="L572">
        <v>12985977</v>
      </c>
      <c r="M572">
        <v>74009938</v>
      </c>
      <c r="N572">
        <v>49764996</v>
      </c>
      <c r="O572">
        <v>62996</v>
      </c>
      <c r="P572">
        <v>12760</v>
      </c>
      <c r="Q572">
        <v>0.859039201085952</v>
      </c>
      <c r="R572">
        <v>14.3102865264943</v>
      </c>
      <c r="S572">
        <v>967142313</v>
      </c>
      <c r="T572">
        <v>227.72296297740999</v>
      </c>
      <c r="U572">
        <v>41.212523036445297</v>
      </c>
      <c r="V572">
        <v>19.306096024969001</v>
      </c>
      <c r="W572">
        <v>16.821942238804201</v>
      </c>
      <c r="X572">
        <v>12709.561614300999</v>
      </c>
      <c r="Y572">
        <v>18.2787303306479</v>
      </c>
      <c r="Z572">
        <v>408.19969138787098</v>
      </c>
      <c r="AA572">
        <v>5.8405122956473496</v>
      </c>
    </row>
    <row r="573" spans="1:27" x14ac:dyDescent="0.35">
      <c r="A573" s="1">
        <v>44322</v>
      </c>
      <c r="B573" t="str">
        <f>_xlfn.XLOOKUP(Table1[[#This Row],[location]],Table8[Location],Table8[Continent])</f>
        <v>Asia</v>
      </c>
      <c r="C573" s="19" t="s">
        <v>30</v>
      </c>
      <c r="D573">
        <v>1855567</v>
      </c>
      <c r="E573">
        <v>6426</v>
      </c>
      <c r="F573">
        <v>27043</v>
      </c>
      <c r="G573">
        <v>305</v>
      </c>
      <c r="H573">
        <v>51257562</v>
      </c>
      <c r="I573">
        <v>44852</v>
      </c>
      <c r="J573">
        <v>0.57184659978631902</v>
      </c>
      <c r="K573">
        <v>24.8063683309658</v>
      </c>
      <c r="L573">
        <v>14403636</v>
      </c>
      <c r="M573">
        <v>20741920</v>
      </c>
      <c r="N573">
        <v>1205823</v>
      </c>
      <c r="O573">
        <v>2883</v>
      </c>
      <c r="P573">
        <v>8268</v>
      </c>
      <c r="Q573">
        <v>1.5634740426657101</v>
      </c>
      <c r="R573">
        <v>37.180168879499298</v>
      </c>
      <c r="S573">
        <v>69356657</v>
      </c>
      <c r="T573">
        <v>402.56400980292102</v>
      </c>
      <c r="U573">
        <v>29.823763237974799</v>
      </c>
      <c r="V573">
        <v>10.552142784228</v>
      </c>
      <c r="W573">
        <v>7.0217159638583597</v>
      </c>
      <c r="X573">
        <v>13312.0815910158</v>
      </c>
      <c r="Y573">
        <v>0.84205075979673005</v>
      </c>
      <c r="Z573">
        <v>262.96397623642503</v>
      </c>
      <c r="AA573">
        <v>17.857382283066599</v>
      </c>
    </row>
    <row r="574" spans="1:27" x14ac:dyDescent="0.35">
      <c r="A574" s="1">
        <v>43932</v>
      </c>
      <c r="B574" t="str">
        <f>_xlfn.XLOOKUP(Table1[[#This Row],[location]],Table8[Location],Table8[Continent])</f>
        <v>Europe</v>
      </c>
      <c r="C574" s="19" t="s">
        <v>33</v>
      </c>
      <c r="D574">
        <v>1534837</v>
      </c>
      <c r="E574">
        <v>389</v>
      </c>
      <c r="F574">
        <v>33635</v>
      </c>
      <c r="G574">
        <v>908</v>
      </c>
      <c r="H574">
        <v>17383966</v>
      </c>
      <c r="I574">
        <v>47836</v>
      </c>
      <c r="J574">
        <v>9.5767886199626895E-2</v>
      </c>
      <c r="K574">
        <v>249.77271166185699</v>
      </c>
      <c r="L574">
        <v>44784601</v>
      </c>
      <c r="M574">
        <v>75987247</v>
      </c>
      <c r="N574">
        <v>7370827</v>
      </c>
      <c r="O574">
        <v>36594</v>
      </c>
      <c r="P574">
        <v>18693</v>
      </c>
      <c r="Q574">
        <v>2.3356393275293201</v>
      </c>
      <c r="R574">
        <v>70.571368532597802</v>
      </c>
      <c r="S574">
        <v>849330834</v>
      </c>
      <c r="T574">
        <v>958.24713107866899</v>
      </c>
      <c r="U574">
        <v>25.378364667101</v>
      </c>
      <c r="V574">
        <v>6.8947793652525897</v>
      </c>
      <c r="W574">
        <v>6.90410179910337</v>
      </c>
      <c r="X574">
        <v>34990.312600663601</v>
      </c>
      <c r="Y574">
        <v>12.7579530914022</v>
      </c>
      <c r="Z574">
        <v>741.05240464881001</v>
      </c>
      <c r="AA574">
        <v>18.536775240706199</v>
      </c>
    </row>
    <row r="575" spans="1:27" x14ac:dyDescent="0.35">
      <c r="A575" s="1">
        <v>44844</v>
      </c>
      <c r="B575" t="str">
        <f>_xlfn.XLOOKUP(Table1[[#This Row],[location]],Table8[Location],Table8[Continent])</f>
        <v>Asia</v>
      </c>
      <c r="C575" s="19" t="s">
        <v>30</v>
      </c>
      <c r="D575">
        <v>3338442</v>
      </c>
      <c r="E575">
        <v>999</v>
      </c>
      <c r="F575">
        <v>210387</v>
      </c>
      <c r="G575">
        <v>526</v>
      </c>
      <c r="H575">
        <v>50511988</v>
      </c>
      <c r="I575">
        <v>4595</v>
      </c>
      <c r="J575">
        <v>0.16034464390516501</v>
      </c>
      <c r="K575">
        <v>126.129705243785</v>
      </c>
      <c r="L575">
        <v>51704821</v>
      </c>
      <c r="M575">
        <v>48085681</v>
      </c>
      <c r="N575">
        <v>3647106</v>
      </c>
      <c r="O575">
        <v>96031</v>
      </c>
      <c r="P575">
        <v>7908</v>
      </c>
      <c r="Q575">
        <v>1.60765363875697</v>
      </c>
      <c r="R575">
        <v>58.432797494720397</v>
      </c>
      <c r="S575">
        <v>897443418</v>
      </c>
      <c r="T575">
        <v>198.08584417418399</v>
      </c>
      <c r="U575">
        <v>38.554348827708097</v>
      </c>
      <c r="V575">
        <v>22.494098222031699</v>
      </c>
      <c r="W575">
        <v>4.4965004710438201</v>
      </c>
      <c r="X575">
        <v>41278.353666908901</v>
      </c>
      <c r="Y575">
        <v>9.3978054328281804</v>
      </c>
      <c r="Z575">
        <v>319.09842090079201</v>
      </c>
      <c r="AA575">
        <v>10.3113245011671</v>
      </c>
    </row>
    <row r="576" spans="1:27" x14ac:dyDescent="0.35">
      <c r="A576" s="1">
        <v>44899</v>
      </c>
      <c r="B576" t="str">
        <f>_xlfn.XLOOKUP(Table1[[#This Row],[location]],Table8[Location],Table8[Continent])</f>
        <v>Europe</v>
      </c>
      <c r="C576" s="19" t="s">
        <v>40</v>
      </c>
      <c r="D576">
        <v>4926203</v>
      </c>
      <c r="E576">
        <v>1855</v>
      </c>
      <c r="F576">
        <v>80691</v>
      </c>
      <c r="G576">
        <v>52</v>
      </c>
      <c r="H576">
        <v>32147888</v>
      </c>
      <c r="I576">
        <v>95930</v>
      </c>
      <c r="J576">
        <v>8.54668014874813E-2</v>
      </c>
      <c r="K576">
        <v>455.53276463693498</v>
      </c>
      <c r="L576">
        <v>73842653</v>
      </c>
      <c r="M576">
        <v>21718252</v>
      </c>
      <c r="N576">
        <v>62780215</v>
      </c>
      <c r="O576">
        <v>78103</v>
      </c>
      <c r="P576">
        <v>4439</v>
      </c>
      <c r="Q576">
        <v>0.59769153324685798</v>
      </c>
      <c r="R576">
        <v>4.4694983597051001</v>
      </c>
      <c r="S576">
        <v>832460940</v>
      </c>
      <c r="T576">
        <v>300.83585909144801</v>
      </c>
      <c r="U576">
        <v>39.727287545285002</v>
      </c>
      <c r="V576">
        <v>10.848660819267</v>
      </c>
      <c r="W576">
        <v>5.5549975851491098</v>
      </c>
      <c r="X576">
        <v>63400.113204615598</v>
      </c>
      <c r="Y576">
        <v>6.77783210355972</v>
      </c>
      <c r="Z576">
        <v>798.76551072825498</v>
      </c>
      <c r="AA576">
        <v>8.8273636660938806</v>
      </c>
    </row>
    <row r="577" spans="1:27" x14ac:dyDescent="0.35">
      <c r="A577" s="1">
        <v>44193</v>
      </c>
      <c r="B577" t="str">
        <f>_xlfn.XLOOKUP(Table1[[#This Row],[location]],Table8[Location],Table8[Continent])</f>
        <v>Asia</v>
      </c>
      <c r="C577" s="19" t="s">
        <v>30</v>
      </c>
      <c r="D577">
        <v>423570</v>
      </c>
      <c r="E577">
        <v>8125</v>
      </c>
      <c r="F577">
        <v>499730</v>
      </c>
      <c r="G577">
        <v>939</v>
      </c>
      <c r="H577">
        <v>24149407</v>
      </c>
      <c r="I577">
        <v>15402</v>
      </c>
      <c r="J577">
        <v>0.38131063995207698</v>
      </c>
      <c r="K577">
        <v>199.24624713654299</v>
      </c>
      <c r="L577">
        <v>56533676</v>
      </c>
      <c r="M577">
        <v>19659435</v>
      </c>
      <c r="N577">
        <v>33011006</v>
      </c>
      <c r="O577">
        <v>69875</v>
      </c>
      <c r="P577">
        <v>15371</v>
      </c>
      <c r="Q577">
        <v>1.6793945493542199</v>
      </c>
      <c r="R577">
        <v>79.688590760388806</v>
      </c>
      <c r="S577">
        <v>85964569</v>
      </c>
      <c r="T577">
        <v>199.65125504312999</v>
      </c>
      <c r="U577">
        <v>34.508680516334998</v>
      </c>
      <c r="V577">
        <v>11.9073134038162</v>
      </c>
      <c r="W577">
        <v>3.1362701619981799</v>
      </c>
      <c r="X577">
        <v>37557.386037003896</v>
      </c>
      <c r="Y577">
        <v>1.6069996590077</v>
      </c>
      <c r="Z577">
        <v>637.12745026956804</v>
      </c>
      <c r="AA577">
        <v>6.2846040148624596</v>
      </c>
    </row>
    <row r="578" spans="1:27" x14ac:dyDescent="0.35">
      <c r="A578" s="1">
        <v>44417</v>
      </c>
      <c r="B578" t="str">
        <f>_xlfn.XLOOKUP(Table1[[#This Row],[location]],Table8[Location],Table8[Continent])</f>
        <v>South America</v>
      </c>
      <c r="C578" s="19" t="s">
        <v>36</v>
      </c>
      <c r="D578">
        <v>2373139</v>
      </c>
      <c r="E578">
        <v>8850</v>
      </c>
      <c r="F578">
        <v>295276</v>
      </c>
      <c r="G578">
        <v>519</v>
      </c>
      <c r="H578">
        <v>71346207</v>
      </c>
      <c r="I578">
        <v>65283</v>
      </c>
      <c r="J578">
        <v>0.84195845441834805</v>
      </c>
      <c r="K578">
        <v>316.93622302603899</v>
      </c>
      <c r="L578">
        <v>75108644</v>
      </c>
      <c r="M578">
        <v>4321512</v>
      </c>
      <c r="N578">
        <v>64655925</v>
      </c>
      <c r="O578">
        <v>98978</v>
      </c>
      <c r="P578">
        <v>13227</v>
      </c>
      <c r="Q578">
        <v>0.68030679902879498</v>
      </c>
      <c r="R578">
        <v>60.512443135576397</v>
      </c>
      <c r="S578">
        <v>1120990713</v>
      </c>
      <c r="T578">
        <v>30.2905413945542</v>
      </c>
      <c r="U578">
        <v>26.382823238664798</v>
      </c>
      <c r="V578">
        <v>11.4797807303868</v>
      </c>
      <c r="W578">
        <v>13.027131076224199</v>
      </c>
      <c r="X578">
        <v>48697.877123115897</v>
      </c>
      <c r="Y578">
        <v>11.343772170872899</v>
      </c>
      <c r="Z578">
        <v>581.47342243956098</v>
      </c>
      <c r="AA578">
        <v>16.340257976602501</v>
      </c>
    </row>
    <row r="579" spans="1:27" x14ac:dyDescent="0.35">
      <c r="A579" s="1">
        <v>44150</v>
      </c>
      <c r="B579" t="str">
        <f>_xlfn.XLOOKUP(Table1[[#This Row],[location]],Table8[Location],Table8[Continent])</f>
        <v>Asia</v>
      </c>
      <c r="C579" s="19" t="s">
        <v>39</v>
      </c>
      <c r="D579">
        <v>5221816</v>
      </c>
      <c r="E579">
        <v>2763</v>
      </c>
      <c r="F579">
        <v>482603</v>
      </c>
      <c r="G579">
        <v>329</v>
      </c>
      <c r="H579">
        <v>86741494</v>
      </c>
      <c r="I579">
        <v>92676</v>
      </c>
      <c r="J579">
        <v>0.90689639163382696</v>
      </c>
      <c r="K579">
        <v>430.14363240727403</v>
      </c>
      <c r="L579">
        <v>57842746</v>
      </c>
      <c r="M579">
        <v>4136925</v>
      </c>
      <c r="N579">
        <v>24907481</v>
      </c>
      <c r="O579">
        <v>88209</v>
      </c>
      <c r="P579">
        <v>10933</v>
      </c>
      <c r="Q579">
        <v>1.0642490808665599</v>
      </c>
      <c r="R579">
        <v>88.715003550092106</v>
      </c>
      <c r="S579">
        <v>798021590</v>
      </c>
      <c r="T579">
        <v>277.13162579125299</v>
      </c>
      <c r="U579">
        <v>20.856657825095901</v>
      </c>
      <c r="V579">
        <v>9.0059084590673901</v>
      </c>
      <c r="W579">
        <v>18.366152849520301</v>
      </c>
      <c r="X579">
        <v>13467.330736182699</v>
      </c>
      <c r="Y579">
        <v>5.1759359035202301</v>
      </c>
      <c r="Z579">
        <v>108.67980948232</v>
      </c>
      <c r="AA579">
        <v>4.7351829825019998</v>
      </c>
    </row>
    <row r="580" spans="1:27" x14ac:dyDescent="0.35">
      <c r="A580" s="1">
        <v>44330</v>
      </c>
      <c r="B580" t="str">
        <f>_xlfn.XLOOKUP(Table1[[#This Row],[location]],Table8[Location],Table8[Continent])</f>
        <v>North America</v>
      </c>
      <c r="C580" s="19" t="s">
        <v>34</v>
      </c>
      <c r="D580">
        <v>9246766</v>
      </c>
      <c r="E580">
        <v>3663</v>
      </c>
      <c r="F580">
        <v>277510</v>
      </c>
      <c r="G580">
        <v>557</v>
      </c>
      <c r="H580">
        <v>76594848</v>
      </c>
      <c r="I580">
        <v>88131</v>
      </c>
      <c r="J580">
        <v>7.1889454600013294E-2</v>
      </c>
      <c r="K580">
        <v>491.84592920858802</v>
      </c>
      <c r="L580">
        <v>38219665</v>
      </c>
      <c r="M580">
        <v>10144780</v>
      </c>
      <c r="N580">
        <v>21218443</v>
      </c>
      <c r="O580">
        <v>15426</v>
      </c>
      <c r="P580">
        <v>6389</v>
      </c>
      <c r="Q580">
        <v>2.1993502106870202</v>
      </c>
      <c r="R580">
        <v>41.7653098765078</v>
      </c>
      <c r="S580">
        <v>1139018997</v>
      </c>
      <c r="T580">
        <v>56.002771502616703</v>
      </c>
      <c r="U580">
        <v>27.969820924018101</v>
      </c>
      <c r="V580">
        <v>13.6900676405724</v>
      </c>
      <c r="W580">
        <v>5.5427936921490399</v>
      </c>
      <c r="X580">
        <v>50228.759796814098</v>
      </c>
      <c r="Y580">
        <v>2.2570189107007401</v>
      </c>
      <c r="Z580">
        <v>413.971928149897</v>
      </c>
      <c r="AA580">
        <v>12.8203667893053</v>
      </c>
    </row>
    <row r="581" spans="1:27" x14ac:dyDescent="0.35">
      <c r="A581" s="1">
        <v>44323</v>
      </c>
      <c r="B581" t="str">
        <f>_xlfn.XLOOKUP(Table1[[#This Row],[location]],Table8[Location],Table8[Continent])</f>
        <v>Asia</v>
      </c>
      <c r="C581" s="19" t="s">
        <v>28</v>
      </c>
      <c r="D581">
        <v>2114792</v>
      </c>
      <c r="E581">
        <v>4986</v>
      </c>
      <c r="F581">
        <v>93944</v>
      </c>
      <c r="G581">
        <v>324</v>
      </c>
      <c r="H581">
        <v>44344097</v>
      </c>
      <c r="I581">
        <v>42723</v>
      </c>
      <c r="J581">
        <v>0.63455014086162698</v>
      </c>
      <c r="K581">
        <v>251.90968516427299</v>
      </c>
      <c r="L581">
        <v>65613568</v>
      </c>
      <c r="M581">
        <v>55540559</v>
      </c>
      <c r="N581">
        <v>57519911</v>
      </c>
      <c r="O581">
        <v>16486</v>
      </c>
      <c r="P581">
        <v>11420</v>
      </c>
      <c r="Q581">
        <v>0.52213825613723497</v>
      </c>
      <c r="R581">
        <v>49.020178083754701</v>
      </c>
      <c r="S581">
        <v>687752541</v>
      </c>
      <c r="T581">
        <v>163.13827514256701</v>
      </c>
      <c r="U581">
        <v>33.7151149787055</v>
      </c>
      <c r="V581">
        <v>13.5658564160487</v>
      </c>
      <c r="W581">
        <v>15.7745422784977</v>
      </c>
      <c r="X581">
        <v>45759.857636524503</v>
      </c>
      <c r="Y581">
        <v>6.8661129549196804</v>
      </c>
      <c r="Z581">
        <v>451.72275298116398</v>
      </c>
      <c r="AA581">
        <v>11.7755469188499</v>
      </c>
    </row>
    <row r="582" spans="1:27" x14ac:dyDescent="0.35">
      <c r="A582" s="1">
        <v>44443</v>
      </c>
      <c r="B582" t="str">
        <f>_xlfn.XLOOKUP(Table1[[#This Row],[location]],Table8[Location],Table8[Continent])</f>
        <v>North America</v>
      </c>
      <c r="C582" s="19" t="s">
        <v>34</v>
      </c>
      <c r="D582">
        <v>8441136</v>
      </c>
      <c r="E582">
        <v>1481</v>
      </c>
      <c r="F582">
        <v>203179</v>
      </c>
      <c r="G582">
        <v>113</v>
      </c>
      <c r="H582">
        <v>29980042</v>
      </c>
      <c r="I582">
        <v>51322</v>
      </c>
      <c r="J582">
        <v>0.68438542459207297</v>
      </c>
      <c r="K582">
        <v>227.878851430727</v>
      </c>
      <c r="L582">
        <v>82291956</v>
      </c>
      <c r="M582">
        <v>15796607</v>
      </c>
      <c r="N582">
        <v>19416321</v>
      </c>
      <c r="O582">
        <v>76085</v>
      </c>
      <c r="P582">
        <v>12461</v>
      </c>
      <c r="Q582">
        <v>0.65402661732924305</v>
      </c>
      <c r="R582">
        <v>40.555076963540998</v>
      </c>
      <c r="S582">
        <v>745720862</v>
      </c>
      <c r="T582">
        <v>369.05524936693803</v>
      </c>
      <c r="U582">
        <v>43.638028593274697</v>
      </c>
      <c r="V582">
        <v>13.1750325142236</v>
      </c>
      <c r="W582">
        <v>12.752197667482401</v>
      </c>
      <c r="X582">
        <v>15916.562315712001</v>
      </c>
      <c r="Y582">
        <v>10.120168176334801</v>
      </c>
      <c r="Z582">
        <v>363.46347733075299</v>
      </c>
      <c r="AA582">
        <v>5.72900476496633</v>
      </c>
    </row>
    <row r="583" spans="1:27" x14ac:dyDescent="0.35">
      <c r="A583" s="1">
        <v>44918</v>
      </c>
      <c r="B583" t="str">
        <f>_xlfn.XLOOKUP(Table1[[#This Row],[location]],Table8[Location],Table8[Continent])</f>
        <v>Europe</v>
      </c>
      <c r="C583" s="19" t="s">
        <v>35</v>
      </c>
      <c r="D583">
        <v>1873421</v>
      </c>
      <c r="E583">
        <v>7256</v>
      </c>
      <c r="F583">
        <v>455796</v>
      </c>
      <c r="G583">
        <v>146</v>
      </c>
      <c r="H583">
        <v>82956872</v>
      </c>
      <c r="I583">
        <v>46764</v>
      </c>
      <c r="J583">
        <v>0.53376994243202402</v>
      </c>
      <c r="K583">
        <v>37.869822648229302</v>
      </c>
      <c r="L583">
        <v>22879380</v>
      </c>
      <c r="M583">
        <v>61703160</v>
      </c>
      <c r="N583">
        <v>52898408</v>
      </c>
      <c r="O583">
        <v>3993</v>
      </c>
      <c r="P583">
        <v>19942</v>
      </c>
      <c r="Q583">
        <v>1.2267282573607401</v>
      </c>
      <c r="R583">
        <v>72.245452950901694</v>
      </c>
      <c r="S583">
        <v>293453214</v>
      </c>
      <c r="T583">
        <v>30.514004898268599</v>
      </c>
      <c r="U583">
        <v>45.612614865355098</v>
      </c>
      <c r="V583">
        <v>23.325954943131499</v>
      </c>
      <c r="W583">
        <v>18.978672174423899</v>
      </c>
      <c r="X583">
        <v>47187.045088823201</v>
      </c>
      <c r="Y583">
        <v>20.798116255634898</v>
      </c>
      <c r="Z583">
        <v>204.981170350985</v>
      </c>
      <c r="AA583">
        <v>19.677896241905401</v>
      </c>
    </row>
    <row r="584" spans="1:27" x14ac:dyDescent="0.35">
      <c r="A584" s="1">
        <v>44485</v>
      </c>
      <c r="B584" t="str">
        <f>_xlfn.XLOOKUP(Table1[[#This Row],[location]],Table8[Location],Table8[Continent])</f>
        <v>Europe</v>
      </c>
      <c r="C584" s="19" t="s">
        <v>33</v>
      </c>
      <c r="D584">
        <v>6550670</v>
      </c>
      <c r="E584">
        <v>3731</v>
      </c>
      <c r="F584">
        <v>377411</v>
      </c>
      <c r="G584">
        <v>165</v>
      </c>
      <c r="H584">
        <v>69906039</v>
      </c>
      <c r="I584">
        <v>24911</v>
      </c>
      <c r="J584">
        <v>0.66698486146954505</v>
      </c>
      <c r="K584">
        <v>6.3694716686075097</v>
      </c>
      <c r="L584">
        <v>22154011</v>
      </c>
      <c r="M584">
        <v>344705</v>
      </c>
      <c r="N584">
        <v>66068475</v>
      </c>
      <c r="O584">
        <v>12219</v>
      </c>
      <c r="P584">
        <v>17229</v>
      </c>
      <c r="Q584">
        <v>2.4987917597986899</v>
      </c>
      <c r="R584">
        <v>75.213085586156694</v>
      </c>
      <c r="S584">
        <v>479696079</v>
      </c>
      <c r="T584">
        <v>755.42700027140904</v>
      </c>
      <c r="U584">
        <v>32.388036790008897</v>
      </c>
      <c r="V584">
        <v>11.795032573916201</v>
      </c>
      <c r="W584">
        <v>16.5680828819943</v>
      </c>
      <c r="X584">
        <v>15592.9510583926</v>
      </c>
      <c r="Y584">
        <v>29.184784312036399</v>
      </c>
      <c r="Z584">
        <v>357.21531097857502</v>
      </c>
      <c r="AA584">
        <v>17.0801597499763</v>
      </c>
    </row>
    <row r="585" spans="1:27" x14ac:dyDescent="0.35">
      <c r="A585" s="1">
        <v>44288</v>
      </c>
      <c r="B585" t="str">
        <f>_xlfn.XLOOKUP(Table1[[#This Row],[location]],Table8[Location],Table8[Continent])</f>
        <v>South America</v>
      </c>
      <c r="C585" s="19" t="s">
        <v>36</v>
      </c>
      <c r="D585">
        <v>6081950</v>
      </c>
      <c r="E585">
        <v>7262</v>
      </c>
      <c r="F585">
        <v>451105</v>
      </c>
      <c r="G585">
        <v>378</v>
      </c>
      <c r="H585">
        <v>75055087</v>
      </c>
      <c r="I585">
        <v>91288</v>
      </c>
      <c r="J585">
        <v>0.233690715443095</v>
      </c>
      <c r="K585">
        <v>304.401046249248</v>
      </c>
      <c r="L585">
        <v>37252463</v>
      </c>
      <c r="M585">
        <v>23875550</v>
      </c>
      <c r="N585">
        <v>38298808</v>
      </c>
      <c r="O585">
        <v>3708</v>
      </c>
      <c r="P585">
        <v>12240</v>
      </c>
      <c r="Q585">
        <v>1.08372781214368</v>
      </c>
      <c r="R585">
        <v>72.324239404790902</v>
      </c>
      <c r="S585">
        <v>1381572723</v>
      </c>
      <c r="T585">
        <v>797.63312363185105</v>
      </c>
      <c r="U585">
        <v>43.883721640505797</v>
      </c>
      <c r="V585">
        <v>5.6075781668831297</v>
      </c>
      <c r="W585">
        <v>17.496393386905101</v>
      </c>
      <c r="X585">
        <v>41956.866483276201</v>
      </c>
      <c r="Y585">
        <v>16.113293121665802</v>
      </c>
      <c r="Z585">
        <v>152.48133883370599</v>
      </c>
      <c r="AA585">
        <v>1.3900401142810701</v>
      </c>
    </row>
    <row r="586" spans="1:27" x14ac:dyDescent="0.35">
      <c r="A586" s="1">
        <v>44788</v>
      </c>
      <c r="B586" t="str">
        <f>_xlfn.XLOOKUP(Table1[[#This Row],[location]],Table8[Location],Table8[Continent])</f>
        <v>Asia</v>
      </c>
      <c r="C586" s="19" t="s">
        <v>28</v>
      </c>
      <c r="D586">
        <v>6925877</v>
      </c>
      <c r="E586">
        <v>451</v>
      </c>
      <c r="F586">
        <v>472769</v>
      </c>
      <c r="G586">
        <v>138</v>
      </c>
      <c r="H586">
        <v>38178319</v>
      </c>
      <c r="I586">
        <v>19405</v>
      </c>
      <c r="J586">
        <v>0.48964421181901602</v>
      </c>
      <c r="K586">
        <v>32.732176073822998</v>
      </c>
      <c r="L586">
        <v>86970383</v>
      </c>
      <c r="M586">
        <v>20717883</v>
      </c>
      <c r="N586">
        <v>24786413</v>
      </c>
      <c r="O586">
        <v>28788</v>
      </c>
      <c r="P586">
        <v>1332</v>
      </c>
      <c r="Q586">
        <v>0.81454923747206198</v>
      </c>
      <c r="R586">
        <v>29.159929985433699</v>
      </c>
      <c r="S586">
        <v>199361850</v>
      </c>
      <c r="T586">
        <v>417.29966439417899</v>
      </c>
      <c r="U586">
        <v>49.800584706534501</v>
      </c>
      <c r="V586">
        <v>8.5687401248155197</v>
      </c>
      <c r="W586">
        <v>13.8654165903336</v>
      </c>
      <c r="X586">
        <v>47150.629617772604</v>
      </c>
      <c r="Y586">
        <v>7.0629707739422196</v>
      </c>
      <c r="Z586">
        <v>303.64324379002898</v>
      </c>
      <c r="AA586">
        <v>9.0227960546637593</v>
      </c>
    </row>
    <row r="587" spans="1:27" x14ac:dyDescent="0.35">
      <c r="A587" s="1">
        <v>43983</v>
      </c>
      <c r="B587" t="str">
        <f>_xlfn.XLOOKUP(Table1[[#This Row],[location]],Table8[Location],Table8[Continent])</f>
        <v>Europe</v>
      </c>
      <c r="C587" s="19" t="s">
        <v>40</v>
      </c>
      <c r="D587">
        <v>9805685</v>
      </c>
      <c r="E587">
        <v>9729</v>
      </c>
      <c r="F587">
        <v>39236</v>
      </c>
      <c r="G587">
        <v>628</v>
      </c>
      <c r="H587">
        <v>87546328</v>
      </c>
      <c r="I587">
        <v>58122</v>
      </c>
      <c r="J587">
        <v>0.390875849035828</v>
      </c>
      <c r="K587">
        <v>190.18946851923599</v>
      </c>
      <c r="L587">
        <v>90091695</v>
      </c>
      <c r="M587">
        <v>21096703</v>
      </c>
      <c r="N587">
        <v>23896819</v>
      </c>
      <c r="O587">
        <v>1495</v>
      </c>
      <c r="P587">
        <v>11229</v>
      </c>
      <c r="Q587">
        <v>1.5988442656964901</v>
      </c>
      <c r="R587">
        <v>63.603153704315297</v>
      </c>
      <c r="S587">
        <v>167371945</v>
      </c>
      <c r="T587">
        <v>984.81931958052598</v>
      </c>
      <c r="U587">
        <v>41.498311245566804</v>
      </c>
      <c r="V587">
        <v>19.4299415314694</v>
      </c>
      <c r="W587">
        <v>16.7927140321097</v>
      </c>
      <c r="X587">
        <v>48841.187573769399</v>
      </c>
      <c r="Y587">
        <v>47.016191458920602</v>
      </c>
      <c r="Z587">
        <v>158.57549293614301</v>
      </c>
      <c r="AA587">
        <v>7.8204666291247404</v>
      </c>
    </row>
    <row r="588" spans="1:27" x14ac:dyDescent="0.35">
      <c r="A588" s="1">
        <v>43890</v>
      </c>
      <c r="B588" t="str">
        <f>_xlfn.XLOOKUP(Table1[[#This Row],[location]],Table8[Location],Table8[Continent])</f>
        <v>Asia</v>
      </c>
      <c r="C588" s="19" t="s">
        <v>28</v>
      </c>
      <c r="D588">
        <v>5967106</v>
      </c>
      <c r="E588">
        <v>3093</v>
      </c>
      <c r="F588">
        <v>266294</v>
      </c>
      <c r="G588">
        <v>298</v>
      </c>
      <c r="H588">
        <v>6167197</v>
      </c>
      <c r="I588">
        <v>89756</v>
      </c>
      <c r="J588">
        <v>8.9707951439631006E-2</v>
      </c>
      <c r="K588">
        <v>1.80321805323074</v>
      </c>
      <c r="L588">
        <v>90134043</v>
      </c>
      <c r="M588">
        <v>1081784</v>
      </c>
      <c r="N588">
        <v>67948707</v>
      </c>
      <c r="O588">
        <v>94970</v>
      </c>
      <c r="P588">
        <v>12524</v>
      </c>
      <c r="Q588">
        <v>1.5385100431408001</v>
      </c>
      <c r="R588">
        <v>33.852816614384402</v>
      </c>
      <c r="S588">
        <v>11694440</v>
      </c>
      <c r="T588">
        <v>682.20397565962196</v>
      </c>
      <c r="U588">
        <v>41.857970948042201</v>
      </c>
      <c r="V588">
        <v>16.817172126290199</v>
      </c>
      <c r="W588">
        <v>8.9647815591576308</v>
      </c>
      <c r="X588">
        <v>63739.394898891602</v>
      </c>
      <c r="Y588">
        <v>25.742685611048</v>
      </c>
      <c r="Z588">
        <v>626.69641767573899</v>
      </c>
      <c r="AA588">
        <v>17.773375928161901</v>
      </c>
    </row>
    <row r="589" spans="1:27" x14ac:dyDescent="0.35">
      <c r="A589" s="1">
        <v>44065</v>
      </c>
      <c r="B589" t="str">
        <f>_xlfn.XLOOKUP(Table1[[#This Row],[location]],Table8[Location],Table8[Continent])</f>
        <v>Asia</v>
      </c>
      <c r="C589" s="19" t="s">
        <v>39</v>
      </c>
      <c r="D589">
        <v>5118922</v>
      </c>
      <c r="E589">
        <v>882</v>
      </c>
      <c r="F589">
        <v>373513</v>
      </c>
      <c r="G589">
        <v>275</v>
      </c>
      <c r="H589">
        <v>95743454</v>
      </c>
      <c r="I589">
        <v>99489</v>
      </c>
      <c r="J589">
        <v>0.62555643972248898</v>
      </c>
      <c r="K589">
        <v>307.61374948283498</v>
      </c>
      <c r="L589">
        <v>39024021</v>
      </c>
      <c r="M589">
        <v>27280498</v>
      </c>
      <c r="N589">
        <v>1169027</v>
      </c>
      <c r="O589">
        <v>36160</v>
      </c>
      <c r="P589">
        <v>6300</v>
      </c>
      <c r="Q589">
        <v>1.39923917685767</v>
      </c>
      <c r="R589">
        <v>83.420041186438397</v>
      </c>
      <c r="S589">
        <v>1150907280</v>
      </c>
      <c r="T589">
        <v>746.28453050094095</v>
      </c>
      <c r="U589">
        <v>47.2860950464949</v>
      </c>
      <c r="V589">
        <v>24.0346960748237</v>
      </c>
      <c r="W589">
        <v>6.5532991122327298</v>
      </c>
      <c r="X589">
        <v>66400.777494807</v>
      </c>
      <c r="Y589">
        <v>37.094016634787003</v>
      </c>
      <c r="Z589">
        <v>569.81010522210295</v>
      </c>
      <c r="AA589">
        <v>6.02541446987179</v>
      </c>
    </row>
    <row r="590" spans="1:27" x14ac:dyDescent="0.35">
      <c r="A590" s="1">
        <v>43844</v>
      </c>
      <c r="B590" t="str">
        <f>_xlfn.XLOOKUP(Table1[[#This Row],[location]],Table8[Location],Table8[Continent])</f>
        <v>Europe</v>
      </c>
      <c r="C590" s="19" t="s">
        <v>40</v>
      </c>
      <c r="D590">
        <v>7177545</v>
      </c>
      <c r="E590">
        <v>4408</v>
      </c>
      <c r="F590">
        <v>281567</v>
      </c>
      <c r="G590">
        <v>915</v>
      </c>
      <c r="H590">
        <v>58954485</v>
      </c>
      <c r="I590">
        <v>3447</v>
      </c>
      <c r="J590">
        <v>0.49521519267154601</v>
      </c>
      <c r="K590">
        <v>212.70758022024799</v>
      </c>
      <c r="L590">
        <v>40941010</v>
      </c>
      <c r="M590">
        <v>78013330</v>
      </c>
      <c r="N590">
        <v>13442455</v>
      </c>
      <c r="O590">
        <v>7537</v>
      </c>
      <c r="P590">
        <v>17658</v>
      </c>
      <c r="Q590">
        <v>2.39330750408589</v>
      </c>
      <c r="R590">
        <v>5.5116162291272399</v>
      </c>
      <c r="S590">
        <v>912068774</v>
      </c>
      <c r="T590">
        <v>200.37741942947201</v>
      </c>
      <c r="U590">
        <v>30.144323852507299</v>
      </c>
      <c r="V590">
        <v>18.8887021438176</v>
      </c>
      <c r="W590">
        <v>18.512839510960301</v>
      </c>
      <c r="X590">
        <v>56903.658715693899</v>
      </c>
      <c r="Y590">
        <v>34.721757063443498</v>
      </c>
      <c r="Z590">
        <v>757.95319578034901</v>
      </c>
      <c r="AA590">
        <v>19.9705623767425</v>
      </c>
    </row>
    <row r="591" spans="1:27" x14ac:dyDescent="0.35">
      <c r="A591" s="1">
        <v>44765</v>
      </c>
      <c r="B591" t="str">
        <f>_xlfn.XLOOKUP(Table1[[#This Row],[location]],Table8[Location],Table8[Continent])</f>
        <v>Europe</v>
      </c>
      <c r="C591" s="19" t="s">
        <v>33</v>
      </c>
      <c r="D591">
        <v>5122783</v>
      </c>
      <c r="E591">
        <v>4068</v>
      </c>
      <c r="F591">
        <v>4137</v>
      </c>
      <c r="G591">
        <v>788</v>
      </c>
      <c r="H591">
        <v>67947740</v>
      </c>
      <c r="I591">
        <v>53143</v>
      </c>
      <c r="J591">
        <v>0.27517402690258302</v>
      </c>
      <c r="K591">
        <v>63.5103848931439</v>
      </c>
      <c r="L591">
        <v>39634799</v>
      </c>
      <c r="M591">
        <v>38442107</v>
      </c>
      <c r="N591">
        <v>14708157</v>
      </c>
      <c r="O591">
        <v>35553</v>
      </c>
      <c r="P591">
        <v>7166</v>
      </c>
      <c r="Q591">
        <v>1.0602987419010299</v>
      </c>
      <c r="R591">
        <v>3.7720752692442501</v>
      </c>
      <c r="S591">
        <v>1149843418</v>
      </c>
      <c r="T591">
        <v>839.06324659349605</v>
      </c>
      <c r="U591">
        <v>20.336161791724098</v>
      </c>
      <c r="V591">
        <v>8.8848334679742198</v>
      </c>
      <c r="W591">
        <v>15.4837099272311</v>
      </c>
      <c r="X591">
        <v>61633.619809611002</v>
      </c>
      <c r="Y591">
        <v>14.2448378563851</v>
      </c>
      <c r="Z591">
        <v>365.95017538279501</v>
      </c>
      <c r="AA591">
        <v>4.8015122772700103</v>
      </c>
    </row>
    <row r="592" spans="1:27" x14ac:dyDescent="0.35">
      <c r="A592" s="1">
        <v>44475</v>
      </c>
      <c r="B592" t="str">
        <f>_xlfn.XLOOKUP(Table1[[#This Row],[location]],Table8[Location],Table8[Continent])</f>
        <v>North America</v>
      </c>
      <c r="C592" s="19" t="s">
        <v>32</v>
      </c>
      <c r="D592">
        <v>5528983</v>
      </c>
      <c r="E592">
        <v>3277</v>
      </c>
      <c r="F592">
        <v>29992</v>
      </c>
      <c r="G592">
        <v>849</v>
      </c>
      <c r="H592">
        <v>11438533</v>
      </c>
      <c r="I592">
        <v>62906</v>
      </c>
      <c r="J592">
        <v>0.473685260403371</v>
      </c>
      <c r="K592">
        <v>148.18380342041101</v>
      </c>
      <c r="L592">
        <v>1937536</v>
      </c>
      <c r="M592">
        <v>64915711</v>
      </c>
      <c r="N592">
        <v>53703438</v>
      </c>
      <c r="O592">
        <v>22203</v>
      </c>
      <c r="P592">
        <v>337</v>
      </c>
      <c r="Q592">
        <v>1.08664845852393</v>
      </c>
      <c r="R592">
        <v>10.170842454259301</v>
      </c>
      <c r="S592">
        <v>522290495</v>
      </c>
      <c r="T592">
        <v>945.595934041291</v>
      </c>
      <c r="U592">
        <v>49.609318150270902</v>
      </c>
      <c r="V592">
        <v>7.4128843725460598</v>
      </c>
      <c r="W592">
        <v>4.5419492479475299</v>
      </c>
      <c r="X592">
        <v>2333.69293449014</v>
      </c>
      <c r="Y592">
        <v>27.993096269081398</v>
      </c>
      <c r="Z592">
        <v>650.34067059711106</v>
      </c>
      <c r="AA592">
        <v>5.6338071462868999</v>
      </c>
    </row>
    <row r="593" spans="1:27" x14ac:dyDescent="0.35">
      <c r="A593" s="1">
        <v>44044</v>
      </c>
      <c r="B593" t="str">
        <f>_xlfn.XLOOKUP(Table1[[#This Row],[location]],Table8[Location],Table8[Continent])</f>
        <v>Europe</v>
      </c>
      <c r="C593" s="19" t="s">
        <v>40</v>
      </c>
      <c r="D593">
        <v>160775</v>
      </c>
      <c r="E593">
        <v>8566</v>
      </c>
      <c r="F593">
        <v>372684</v>
      </c>
      <c r="G593">
        <v>824</v>
      </c>
      <c r="H593">
        <v>31520028</v>
      </c>
      <c r="I593">
        <v>10662</v>
      </c>
      <c r="J593">
        <v>0.77529801839750301</v>
      </c>
      <c r="K593">
        <v>284.83034948596202</v>
      </c>
      <c r="L593">
        <v>40473459</v>
      </c>
      <c r="M593">
        <v>32026670</v>
      </c>
      <c r="N593">
        <v>58218442</v>
      </c>
      <c r="O593">
        <v>54032</v>
      </c>
      <c r="P593">
        <v>3294</v>
      </c>
      <c r="Q593">
        <v>0.78051394277416797</v>
      </c>
      <c r="R593">
        <v>20.236319446318898</v>
      </c>
      <c r="S593">
        <v>959822784</v>
      </c>
      <c r="T593">
        <v>243.94706490805299</v>
      </c>
      <c r="U593">
        <v>34.714042330130702</v>
      </c>
      <c r="V593">
        <v>15.4151955062895</v>
      </c>
      <c r="W593">
        <v>17.7374619717747</v>
      </c>
      <c r="X593">
        <v>26024.099502393201</v>
      </c>
      <c r="Y593">
        <v>30.108205792602099</v>
      </c>
      <c r="Z593">
        <v>511.325041914449</v>
      </c>
      <c r="AA593">
        <v>13.655550826101299</v>
      </c>
    </row>
    <row r="594" spans="1:27" x14ac:dyDescent="0.35">
      <c r="A594" s="1">
        <v>44251</v>
      </c>
      <c r="B594" t="str">
        <f>_xlfn.XLOOKUP(Table1[[#This Row],[location]],Table8[Location],Table8[Continent])</f>
        <v>North America</v>
      </c>
      <c r="C594" s="19" t="s">
        <v>34</v>
      </c>
      <c r="D594">
        <v>7349369</v>
      </c>
      <c r="E594">
        <v>7951</v>
      </c>
      <c r="F594">
        <v>487654</v>
      </c>
      <c r="G594">
        <v>177</v>
      </c>
      <c r="H594">
        <v>86676610</v>
      </c>
      <c r="I594">
        <v>63001</v>
      </c>
      <c r="J594">
        <v>0.801657762808063</v>
      </c>
      <c r="K594">
        <v>328.35668400498798</v>
      </c>
      <c r="L594">
        <v>775411</v>
      </c>
      <c r="M594">
        <v>66950974</v>
      </c>
      <c r="N594">
        <v>18849783</v>
      </c>
      <c r="O594">
        <v>71124</v>
      </c>
      <c r="P594">
        <v>16720</v>
      </c>
      <c r="Q594">
        <v>1.89457603583235</v>
      </c>
      <c r="R594">
        <v>3.7635359084933899</v>
      </c>
      <c r="S594">
        <v>239114273</v>
      </c>
      <c r="T594">
        <v>689.59965144251601</v>
      </c>
      <c r="U594">
        <v>43.570327794869797</v>
      </c>
      <c r="V594">
        <v>18.305254722846801</v>
      </c>
      <c r="W594">
        <v>8.9313669796340296</v>
      </c>
      <c r="X594">
        <v>3740.8327998749501</v>
      </c>
      <c r="Y594">
        <v>17.589551204164302</v>
      </c>
      <c r="Z594">
        <v>552.27239966483103</v>
      </c>
      <c r="AA594">
        <v>4.0600805927566599</v>
      </c>
    </row>
    <row r="595" spans="1:27" x14ac:dyDescent="0.35">
      <c r="A595" s="1">
        <v>44692</v>
      </c>
      <c r="B595" t="str">
        <f>_xlfn.XLOOKUP(Table1[[#This Row],[location]],Table8[Location],Table8[Continent])</f>
        <v>Europe</v>
      </c>
      <c r="C595" s="19" t="s">
        <v>40</v>
      </c>
      <c r="D595">
        <v>2667867</v>
      </c>
      <c r="E595">
        <v>4690</v>
      </c>
      <c r="F595">
        <v>115140</v>
      </c>
      <c r="G595">
        <v>841</v>
      </c>
      <c r="H595">
        <v>75622550</v>
      </c>
      <c r="I595">
        <v>58282</v>
      </c>
      <c r="J595">
        <v>0.64952612874936899</v>
      </c>
      <c r="K595">
        <v>231.167939831723</v>
      </c>
      <c r="L595">
        <v>62177705</v>
      </c>
      <c r="M595">
        <v>27695566</v>
      </c>
      <c r="N595">
        <v>5920304</v>
      </c>
      <c r="O595">
        <v>93844</v>
      </c>
      <c r="P595">
        <v>13445</v>
      </c>
      <c r="Q595">
        <v>1.1427389421610701</v>
      </c>
      <c r="R595">
        <v>7.1616689211346998</v>
      </c>
      <c r="S595">
        <v>1287501978</v>
      </c>
      <c r="T595">
        <v>749.47163817669798</v>
      </c>
      <c r="U595">
        <v>44.374734128278803</v>
      </c>
      <c r="V595">
        <v>8.3127347593707199</v>
      </c>
      <c r="W595">
        <v>8.0707224392102006</v>
      </c>
      <c r="X595">
        <v>16514.3296577652</v>
      </c>
      <c r="Y595">
        <v>33.538328274201298</v>
      </c>
      <c r="Z595">
        <v>483.222888835079</v>
      </c>
      <c r="AA595">
        <v>17.8872419050697</v>
      </c>
    </row>
    <row r="596" spans="1:27" x14ac:dyDescent="0.35">
      <c r="A596" s="1">
        <v>44623</v>
      </c>
      <c r="B596" t="str">
        <f>_xlfn.XLOOKUP(Table1[[#This Row],[location]],Table8[Location],Table8[Continent])</f>
        <v>Asia</v>
      </c>
      <c r="C596" s="19" t="s">
        <v>39</v>
      </c>
      <c r="D596">
        <v>9951907</v>
      </c>
      <c r="E596">
        <v>4595</v>
      </c>
      <c r="F596">
        <v>175993</v>
      </c>
      <c r="G596">
        <v>353</v>
      </c>
      <c r="H596">
        <v>58761015</v>
      </c>
      <c r="I596">
        <v>4899</v>
      </c>
      <c r="J596">
        <v>0.46774783340016302</v>
      </c>
      <c r="K596">
        <v>401.979558045472</v>
      </c>
      <c r="L596">
        <v>28477793</v>
      </c>
      <c r="M596">
        <v>42289182</v>
      </c>
      <c r="N596">
        <v>8116591</v>
      </c>
      <c r="O596">
        <v>80747</v>
      </c>
      <c r="P596">
        <v>1867</v>
      </c>
      <c r="Q596">
        <v>2.1054805860913</v>
      </c>
      <c r="R596">
        <v>30.605649273464699</v>
      </c>
      <c r="S596">
        <v>453496497</v>
      </c>
      <c r="T596">
        <v>312.11748009145299</v>
      </c>
      <c r="U596">
        <v>31.9255003124008</v>
      </c>
      <c r="V596">
        <v>17.0338602076543</v>
      </c>
      <c r="W596">
        <v>13.5963306438685</v>
      </c>
      <c r="X596">
        <v>27338.978271820401</v>
      </c>
      <c r="Y596">
        <v>39.5338275719552</v>
      </c>
      <c r="Z596">
        <v>645.41209832251798</v>
      </c>
      <c r="AA596">
        <v>3.0886540286845698</v>
      </c>
    </row>
    <row r="597" spans="1:27" x14ac:dyDescent="0.35">
      <c r="A597" s="1">
        <v>44593</v>
      </c>
      <c r="B597" t="str">
        <f>_xlfn.XLOOKUP(Table1[[#This Row],[location]],Table8[Location],Table8[Continent])</f>
        <v>Europe</v>
      </c>
      <c r="C597" s="19" t="s">
        <v>35</v>
      </c>
      <c r="D597">
        <v>6655623</v>
      </c>
      <c r="E597">
        <v>4559</v>
      </c>
      <c r="F597">
        <v>121225</v>
      </c>
      <c r="G597">
        <v>153</v>
      </c>
      <c r="H597">
        <v>65562989</v>
      </c>
      <c r="I597">
        <v>28582</v>
      </c>
      <c r="J597">
        <v>0.57574963920384803</v>
      </c>
      <c r="K597">
        <v>56.2202058514928</v>
      </c>
      <c r="L597">
        <v>41067245</v>
      </c>
      <c r="M597">
        <v>34838487</v>
      </c>
      <c r="N597">
        <v>40070382</v>
      </c>
      <c r="O597">
        <v>37659</v>
      </c>
      <c r="P597">
        <v>494</v>
      </c>
      <c r="Q597">
        <v>2.4435157547458402</v>
      </c>
      <c r="R597">
        <v>9.9790681785255693</v>
      </c>
      <c r="S597">
        <v>615523900</v>
      </c>
      <c r="T597">
        <v>480.25891254657301</v>
      </c>
      <c r="U597">
        <v>36.238191401669503</v>
      </c>
      <c r="V597">
        <v>22.3005736785931</v>
      </c>
      <c r="W597">
        <v>12.6661768138098</v>
      </c>
      <c r="X597">
        <v>60862.7101981538</v>
      </c>
      <c r="Y597">
        <v>18.210527535390501</v>
      </c>
      <c r="Z597">
        <v>129.39400234018399</v>
      </c>
      <c r="AA597">
        <v>19.6830309706625</v>
      </c>
    </row>
    <row r="598" spans="1:27" x14ac:dyDescent="0.35">
      <c r="A598" s="1">
        <v>44685</v>
      </c>
      <c r="B598" t="str">
        <f>_xlfn.XLOOKUP(Table1[[#This Row],[location]],Table8[Location],Table8[Continent])</f>
        <v>North America</v>
      </c>
      <c r="C598" s="19" t="s">
        <v>34</v>
      </c>
      <c r="D598">
        <v>7686841</v>
      </c>
      <c r="E598">
        <v>7291</v>
      </c>
      <c r="F598">
        <v>472585</v>
      </c>
      <c r="G598">
        <v>925</v>
      </c>
      <c r="H598">
        <v>7836958</v>
      </c>
      <c r="I598">
        <v>67471</v>
      </c>
      <c r="J598">
        <v>0.38501537135561698</v>
      </c>
      <c r="K598">
        <v>42.272861306203801</v>
      </c>
      <c r="L598">
        <v>71712069</v>
      </c>
      <c r="M598">
        <v>27349046</v>
      </c>
      <c r="N598">
        <v>10136413</v>
      </c>
      <c r="O598">
        <v>64043</v>
      </c>
      <c r="P598">
        <v>4642</v>
      </c>
      <c r="Q598">
        <v>0.58737048398118397</v>
      </c>
      <c r="R598">
        <v>80.207377667479093</v>
      </c>
      <c r="S598">
        <v>1060380485</v>
      </c>
      <c r="T598">
        <v>106.56370264491601</v>
      </c>
      <c r="U598">
        <v>36.197465781880297</v>
      </c>
      <c r="V598">
        <v>19.551378561860801</v>
      </c>
      <c r="W598">
        <v>12.150364259813299</v>
      </c>
      <c r="X598">
        <v>36311.031947301999</v>
      </c>
      <c r="Y598">
        <v>0.74576857711959799</v>
      </c>
      <c r="Z598">
        <v>156.34171474015301</v>
      </c>
      <c r="AA598">
        <v>17.618219444919301</v>
      </c>
    </row>
    <row r="599" spans="1:27" x14ac:dyDescent="0.35">
      <c r="A599" s="1">
        <v>44418</v>
      </c>
      <c r="B599" t="str">
        <f>_xlfn.XLOOKUP(Table1[[#This Row],[location]],Table8[Location],Table8[Continent])</f>
        <v>Europe</v>
      </c>
      <c r="C599" s="19" t="s">
        <v>35</v>
      </c>
      <c r="D599">
        <v>6978737</v>
      </c>
      <c r="E599">
        <v>8160</v>
      </c>
      <c r="F599">
        <v>329061</v>
      </c>
      <c r="G599">
        <v>200</v>
      </c>
      <c r="H599">
        <v>5924808</v>
      </c>
      <c r="I599">
        <v>42213</v>
      </c>
      <c r="J599">
        <v>0.12655634299423801</v>
      </c>
      <c r="K599">
        <v>22.1221345089041</v>
      </c>
      <c r="L599">
        <v>38433794</v>
      </c>
      <c r="M599">
        <v>71993496</v>
      </c>
      <c r="N599">
        <v>68156882</v>
      </c>
      <c r="O599">
        <v>3525</v>
      </c>
      <c r="P599">
        <v>3886</v>
      </c>
      <c r="Q599">
        <v>2.4862437801162498</v>
      </c>
      <c r="R599">
        <v>5.3867388960630702</v>
      </c>
      <c r="S599">
        <v>723267557</v>
      </c>
      <c r="T599">
        <v>181.363855919912</v>
      </c>
      <c r="U599">
        <v>26.606480280327499</v>
      </c>
      <c r="V599">
        <v>18.2838216176361</v>
      </c>
      <c r="W599">
        <v>7.3329121178344501</v>
      </c>
      <c r="X599">
        <v>45771.4125264373</v>
      </c>
      <c r="Y599">
        <v>17.466796881544099</v>
      </c>
      <c r="Z599">
        <v>167.14663898333299</v>
      </c>
      <c r="AA599">
        <v>16.953473624834398</v>
      </c>
    </row>
    <row r="600" spans="1:27" x14ac:dyDescent="0.35">
      <c r="A600" s="1">
        <v>44796</v>
      </c>
      <c r="B600" t="str">
        <f>_xlfn.XLOOKUP(Table1[[#This Row],[location]],Table8[Location],Table8[Continent])</f>
        <v>South America</v>
      </c>
      <c r="C600" s="19" t="s">
        <v>36</v>
      </c>
      <c r="D600">
        <v>1344027</v>
      </c>
      <c r="E600">
        <v>112</v>
      </c>
      <c r="F600">
        <v>335834</v>
      </c>
      <c r="G600">
        <v>877</v>
      </c>
      <c r="H600">
        <v>96849171</v>
      </c>
      <c r="I600">
        <v>75871</v>
      </c>
      <c r="J600">
        <v>0.385620597386091</v>
      </c>
      <c r="K600">
        <v>267.91391972472098</v>
      </c>
      <c r="L600">
        <v>31420894</v>
      </c>
      <c r="M600">
        <v>3297735</v>
      </c>
      <c r="N600">
        <v>9890107</v>
      </c>
      <c r="O600">
        <v>85437</v>
      </c>
      <c r="P600">
        <v>8352</v>
      </c>
      <c r="Q600">
        <v>1.0082084527141599</v>
      </c>
      <c r="R600">
        <v>90.792944688543599</v>
      </c>
      <c r="S600">
        <v>477070965</v>
      </c>
      <c r="T600">
        <v>70.954818410722694</v>
      </c>
      <c r="U600">
        <v>23.529168016828802</v>
      </c>
      <c r="V600">
        <v>20.786621090198398</v>
      </c>
      <c r="W600">
        <v>19.316153771355701</v>
      </c>
      <c r="X600">
        <v>26034.276033190799</v>
      </c>
      <c r="Y600">
        <v>5.8407801733304199</v>
      </c>
      <c r="Z600">
        <v>302.083513843844</v>
      </c>
      <c r="AA600">
        <v>8.7371293732439099</v>
      </c>
    </row>
    <row r="601" spans="1:27" x14ac:dyDescent="0.35">
      <c r="A601" s="1">
        <v>44571</v>
      </c>
      <c r="B601" t="str">
        <f>_xlfn.XLOOKUP(Table1[[#This Row],[location]],Table8[Location],Table8[Continent])</f>
        <v>Europe</v>
      </c>
      <c r="C601" s="19" t="s">
        <v>33</v>
      </c>
      <c r="D601">
        <v>4166500</v>
      </c>
      <c r="E601">
        <v>5131</v>
      </c>
      <c r="F601">
        <v>296379</v>
      </c>
      <c r="G601">
        <v>114</v>
      </c>
      <c r="H601">
        <v>2951161</v>
      </c>
      <c r="I601">
        <v>83205</v>
      </c>
      <c r="J601">
        <v>0.53033275606963404</v>
      </c>
      <c r="K601">
        <v>353.11585211722797</v>
      </c>
      <c r="L601">
        <v>74511311</v>
      </c>
      <c r="M601">
        <v>31825955</v>
      </c>
      <c r="N601">
        <v>44156892</v>
      </c>
      <c r="O601">
        <v>4777</v>
      </c>
      <c r="P601">
        <v>2036</v>
      </c>
      <c r="Q601">
        <v>1.3402207145090499</v>
      </c>
      <c r="R601">
        <v>87.083954394097404</v>
      </c>
      <c r="S601">
        <v>567406331</v>
      </c>
      <c r="T601">
        <v>564.56383563984002</v>
      </c>
      <c r="U601">
        <v>36.307169148278703</v>
      </c>
      <c r="V601">
        <v>7.0816541810746099</v>
      </c>
      <c r="W601">
        <v>19.152055705102001</v>
      </c>
      <c r="X601">
        <v>42601.197565754999</v>
      </c>
      <c r="Y601">
        <v>7.7803944591695</v>
      </c>
      <c r="Z601">
        <v>513.79015268387195</v>
      </c>
      <c r="AA601">
        <v>10.7591914983226</v>
      </c>
    </row>
    <row r="602" spans="1:27" x14ac:dyDescent="0.35">
      <c r="A602" s="1">
        <v>44331</v>
      </c>
      <c r="B602" t="str">
        <f>_xlfn.XLOOKUP(Table1[[#This Row],[location]],Table8[Location],Table8[Continent])</f>
        <v>Europe</v>
      </c>
      <c r="C602" s="19" t="s">
        <v>35</v>
      </c>
      <c r="D602">
        <v>7467048</v>
      </c>
      <c r="E602">
        <v>3197</v>
      </c>
      <c r="F602">
        <v>210047</v>
      </c>
      <c r="G602">
        <v>670</v>
      </c>
      <c r="H602">
        <v>26199027</v>
      </c>
      <c r="I602">
        <v>74081</v>
      </c>
      <c r="J602">
        <v>0.59883401465058395</v>
      </c>
      <c r="K602">
        <v>65.260699711264806</v>
      </c>
      <c r="L602">
        <v>4250704</v>
      </c>
      <c r="M602">
        <v>10401677</v>
      </c>
      <c r="N602">
        <v>56607820</v>
      </c>
      <c r="O602">
        <v>69725</v>
      </c>
      <c r="P602">
        <v>14722</v>
      </c>
      <c r="Q602">
        <v>2.0554867089853799</v>
      </c>
      <c r="R602">
        <v>20.838436588063999</v>
      </c>
      <c r="S602">
        <v>245283983</v>
      </c>
      <c r="T602">
        <v>629.01026830449598</v>
      </c>
      <c r="U602">
        <v>23.6042968055438</v>
      </c>
      <c r="V602">
        <v>9.0766291162238808</v>
      </c>
      <c r="W602">
        <v>3.0707572286824898</v>
      </c>
      <c r="X602">
        <v>57272.0184259616</v>
      </c>
      <c r="Y602">
        <v>18.297473847258701</v>
      </c>
      <c r="Z602">
        <v>551.93228467412598</v>
      </c>
      <c r="AA602">
        <v>9.6707998745966801</v>
      </c>
    </row>
    <row r="603" spans="1:27" x14ac:dyDescent="0.35">
      <c r="A603" s="1">
        <v>44704</v>
      </c>
      <c r="B603" t="str">
        <f>_xlfn.XLOOKUP(Table1[[#This Row],[location]],Table8[Location],Table8[Continent])</f>
        <v>South America</v>
      </c>
      <c r="C603" s="19" t="s">
        <v>36</v>
      </c>
      <c r="D603">
        <v>9179875</v>
      </c>
      <c r="E603">
        <v>139</v>
      </c>
      <c r="F603">
        <v>19122</v>
      </c>
      <c r="G603">
        <v>553</v>
      </c>
      <c r="H603">
        <v>90863995</v>
      </c>
      <c r="I603">
        <v>83805</v>
      </c>
      <c r="J603">
        <v>0.93580097605461998</v>
      </c>
      <c r="K603">
        <v>319.472810927696</v>
      </c>
      <c r="L603">
        <v>46192794</v>
      </c>
      <c r="M603">
        <v>63113114</v>
      </c>
      <c r="N603">
        <v>12608303</v>
      </c>
      <c r="O603">
        <v>45791</v>
      </c>
      <c r="P603">
        <v>15556</v>
      </c>
      <c r="Q603">
        <v>1.83066228427864</v>
      </c>
      <c r="R603">
        <v>7.1527052769207096</v>
      </c>
      <c r="S603">
        <v>1003187582</v>
      </c>
      <c r="T603">
        <v>916.958387599395</v>
      </c>
      <c r="U603">
        <v>30.3826617157853</v>
      </c>
      <c r="V603">
        <v>5.7619899405157797</v>
      </c>
      <c r="W603">
        <v>8.7430696958510392</v>
      </c>
      <c r="X603">
        <v>21785.65535642</v>
      </c>
      <c r="Y603">
        <v>10.3810549105056</v>
      </c>
      <c r="Z603">
        <v>598.82256913265303</v>
      </c>
      <c r="AA603">
        <v>19.761111654880501</v>
      </c>
    </row>
    <row r="604" spans="1:27" x14ac:dyDescent="0.35">
      <c r="A604" s="1">
        <v>43994</v>
      </c>
      <c r="B604" t="str">
        <f>_xlfn.XLOOKUP(Table1[[#This Row],[location]],Table8[Location],Table8[Continent])</f>
        <v>South America</v>
      </c>
      <c r="C604" s="19" t="s">
        <v>36</v>
      </c>
      <c r="D604">
        <v>7884479</v>
      </c>
      <c r="E604">
        <v>1424</v>
      </c>
      <c r="F604">
        <v>286100</v>
      </c>
      <c r="G604">
        <v>758</v>
      </c>
      <c r="H604">
        <v>63791892</v>
      </c>
      <c r="I604">
        <v>37830</v>
      </c>
      <c r="J604">
        <v>0.77733344503061597</v>
      </c>
      <c r="K604">
        <v>238.47388309476699</v>
      </c>
      <c r="L604">
        <v>6211095</v>
      </c>
      <c r="M604">
        <v>47821055</v>
      </c>
      <c r="N604">
        <v>2781334</v>
      </c>
      <c r="O604">
        <v>88853</v>
      </c>
      <c r="P604">
        <v>16186</v>
      </c>
      <c r="Q604">
        <v>2.0568738416697401</v>
      </c>
      <c r="R604">
        <v>10.5535045155723</v>
      </c>
      <c r="S604">
        <v>104611449</v>
      </c>
      <c r="T604">
        <v>546.76296251736505</v>
      </c>
      <c r="U604">
        <v>25.582499949228101</v>
      </c>
      <c r="V604">
        <v>7.8995589085351297</v>
      </c>
      <c r="W604">
        <v>3.7743272890547899</v>
      </c>
      <c r="X604">
        <v>65325.712159387498</v>
      </c>
      <c r="Y604">
        <v>46.744447669345497</v>
      </c>
      <c r="Z604">
        <v>296.53425671933002</v>
      </c>
      <c r="AA604">
        <v>1.66169288900997</v>
      </c>
    </row>
    <row r="605" spans="1:27" x14ac:dyDescent="0.35">
      <c r="A605" s="1">
        <v>44350</v>
      </c>
      <c r="B605" t="str">
        <f>_xlfn.XLOOKUP(Table1[[#This Row],[location]],Table8[Location],Table8[Continent])</f>
        <v>Europe</v>
      </c>
      <c r="C605" s="19" t="s">
        <v>40</v>
      </c>
      <c r="D605">
        <v>497562</v>
      </c>
      <c r="E605">
        <v>2949</v>
      </c>
      <c r="F605">
        <v>63879</v>
      </c>
      <c r="G605">
        <v>67</v>
      </c>
      <c r="H605">
        <v>6726311</v>
      </c>
      <c r="I605">
        <v>7066</v>
      </c>
      <c r="J605">
        <v>0.15199256144467699</v>
      </c>
      <c r="K605">
        <v>493.67225007555697</v>
      </c>
      <c r="L605">
        <v>83302291</v>
      </c>
      <c r="M605">
        <v>58771633</v>
      </c>
      <c r="N605">
        <v>65912203</v>
      </c>
      <c r="O605">
        <v>31501</v>
      </c>
      <c r="P605">
        <v>9699</v>
      </c>
      <c r="Q605">
        <v>1.4326640314377099</v>
      </c>
      <c r="R605">
        <v>55.908823666429299</v>
      </c>
      <c r="S605">
        <v>838841084</v>
      </c>
      <c r="T605">
        <v>268.00525710001801</v>
      </c>
      <c r="U605">
        <v>41.2074832484833</v>
      </c>
      <c r="V605">
        <v>23.263646853390501</v>
      </c>
      <c r="W605">
        <v>17.454229027268401</v>
      </c>
      <c r="X605">
        <v>15718.631216079501</v>
      </c>
      <c r="Y605">
        <v>32.640146116874902</v>
      </c>
      <c r="Z605">
        <v>555.14892072891405</v>
      </c>
      <c r="AA605">
        <v>8.2524705220445096</v>
      </c>
    </row>
    <row r="606" spans="1:27" x14ac:dyDescent="0.35">
      <c r="A606" s="1">
        <v>44306</v>
      </c>
      <c r="B606" t="str">
        <f>_xlfn.XLOOKUP(Table1[[#This Row],[location]],Table8[Location],Table8[Continent])</f>
        <v>Asia</v>
      </c>
      <c r="C606" s="19" t="s">
        <v>30</v>
      </c>
      <c r="D606">
        <v>4578238</v>
      </c>
      <c r="E606">
        <v>3168</v>
      </c>
      <c r="F606">
        <v>58560</v>
      </c>
      <c r="G606">
        <v>444</v>
      </c>
      <c r="H606">
        <v>10772386</v>
      </c>
      <c r="I606">
        <v>10712</v>
      </c>
      <c r="J606">
        <v>0.174182206652928</v>
      </c>
      <c r="K606">
        <v>358.736804633205</v>
      </c>
      <c r="L606">
        <v>35016802</v>
      </c>
      <c r="M606">
        <v>79236349</v>
      </c>
      <c r="N606">
        <v>53777392</v>
      </c>
      <c r="O606">
        <v>65258</v>
      </c>
      <c r="P606">
        <v>19944</v>
      </c>
      <c r="Q606">
        <v>2.3321341571457199</v>
      </c>
      <c r="R606">
        <v>60.091573998487803</v>
      </c>
      <c r="S606">
        <v>1342769251</v>
      </c>
      <c r="T606">
        <v>68.878811125207605</v>
      </c>
      <c r="U606">
        <v>46.160265604999601</v>
      </c>
      <c r="V606">
        <v>9.4428985583462595</v>
      </c>
      <c r="W606">
        <v>18.0708100510424</v>
      </c>
      <c r="X606">
        <v>64431.790151026798</v>
      </c>
      <c r="Y606">
        <v>25.918207972210698</v>
      </c>
      <c r="Z606">
        <v>182.38299493064699</v>
      </c>
      <c r="AA606">
        <v>19.3993780882228</v>
      </c>
    </row>
    <row r="607" spans="1:27" x14ac:dyDescent="0.35">
      <c r="A607" s="1">
        <v>44746</v>
      </c>
      <c r="B607" t="str">
        <f>_xlfn.XLOOKUP(Table1[[#This Row],[location]],Table8[Location],Table8[Continent])</f>
        <v>North America</v>
      </c>
      <c r="C607" s="19" t="s">
        <v>34</v>
      </c>
      <c r="D607">
        <v>4037776</v>
      </c>
      <c r="E607">
        <v>8708</v>
      </c>
      <c r="F607">
        <v>476016</v>
      </c>
      <c r="G607">
        <v>444</v>
      </c>
      <c r="H607">
        <v>74781252</v>
      </c>
      <c r="I607">
        <v>81527</v>
      </c>
      <c r="J607">
        <v>0.100494759239754</v>
      </c>
      <c r="K607">
        <v>328.73666759581198</v>
      </c>
      <c r="L607">
        <v>9191571</v>
      </c>
      <c r="M607">
        <v>74845857</v>
      </c>
      <c r="N607">
        <v>10862463</v>
      </c>
      <c r="O607">
        <v>83833</v>
      </c>
      <c r="P607">
        <v>2281</v>
      </c>
      <c r="Q607">
        <v>2.07988161081022</v>
      </c>
      <c r="R607">
        <v>31.558278607580199</v>
      </c>
      <c r="S607">
        <v>685838491</v>
      </c>
      <c r="T607">
        <v>886.10352222332801</v>
      </c>
      <c r="U607">
        <v>37.337438295565399</v>
      </c>
      <c r="V607">
        <v>18.241944326917199</v>
      </c>
      <c r="W607">
        <v>11.8110708226661</v>
      </c>
      <c r="X607">
        <v>2952.5306289358</v>
      </c>
      <c r="Y607">
        <v>0.48621713381967102</v>
      </c>
      <c r="Z607">
        <v>106.98544704106</v>
      </c>
      <c r="AA607">
        <v>8.0184140897245495</v>
      </c>
    </row>
    <row r="608" spans="1:27" x14ac:dyDescent="0.35">
      <c r="A608" s="1">
        <v>44396</v>
      </c>
      <c r="B608" t="str">
        <f>_xlfn.XLOOKUP(Table1[[#This Row],[location]],Table8[Location],Table8[Continent])</f>
        <v>North America</v>
      </c>
      <c r="C608" s="19" t="s">
        <v>34</v>
      </c>
      <c r="D608">
        <v>4010912</v>
      </c>
      <c r="E608">
        <v>6043</v>
      </c>
      <c r="F608">
        <v>372454</v>
      </c>
      <c r="G608">
        <v>325</v>
      </c>
      <c r="H608">
        <v>89578437</v>
      </c>
      <c r="I608">
        <v>65365</v>
      </c>
      <c r="J608">
        <v>0.73818172722091702</v>
      </c>
      <c r="K608">
        <v>285.22486743617202</v>
      </c>
      <c r="L608">
        <v>85330042</v>
      </c>
      <c r="M608">
        <v>53063700</v>
      </c>
      <c r="N608">
        <v>58331542</v>
      </c>
      <c r="O608">
        <v>76185</v>
      </c>
      <c r="P608">
        <v>10060</v>
      </c>
      <c r="Q608">
        <v>1.1184559508673499</v>
      </c>
      <c r="R608">
        <v>29.683366829680001</v>
      </c>
      <c r="S608">
        <v>250615672</v>
      </c>
      <c r="T608">
        <v>484.069497742772</v>
      </c>
      <c r="U608">
        <v>32.304674215147898</v>
      </c>
      <c r="V608">
        <v>18.831344982707499</v>
      </c>
      <c r="W608">
        <v>17.274526585832099</v>
      </c>
      <c r="X608">
        <v>38449.907164733697</v>
      </c>
      <c r="Y608">
        <v>5.18088716228905</v>
      </c>
      <c r="Z608">
        <v>586.276551285349</v>
      </c>
      <c r="AA608">
        <v>8.5692832377751404</v>
      </c>
    </row>
    <row r="609" spans="1:27" x14ac:dyDescent="0.35">
      <c r="A609" s="1">
        <v>44717</v>
      </c>
      <c r="B609" t="str">
        <f>_xlfn.XLOOKUP(Table1[[#This Row],[location]],Table8[Location],Table8[Continent])</f>
        <v>North America</v>
      </c>
      <c r="C609" s="19" t="s">
        <v>32</v>
      </c>
      <c r="D609">
        <v>4511732</v>
      </c>
      <c r="E609">
        <v>6989</v>
      </c>
      <c r="F609">
        <v>199757</v>
      </c>
      <c r="G609">
        <v>845</v>
      </c>
      <c r="H609">
        <v>97498817</v>
      </c>
      <c r="I609">
        <v>87185</v>
      </c>
      <c r="J609">
        <v>0.70612227849185705</v>
      </c>
      <c r="K609">
        <v>498.683090774851</v>
      </c>
      <c r="L609">
        <v>56857598</v>
      </c>
      <c r="M609">
        <v>32812837</v>
      </c>
      <c r="N609">
        <v>60390892</v>
      </c>
      <c r="O609">
        <v>23719</v>
      </c>
      <c r="P609">
        <v>1601</v>
      </c>
      <c r="Q609">
        <v>2.3969604426975102</v>
      </c>
      <c r="R609">
        <v>53.1501268486385</v>
      </c>
      <c r="S609">
        <v>1374627560</v>
      </c>
      <c r="T609">
        <v>739.948769547898</v>
      </c>
      <c r="U609">
        <v>49.899279224639301</v>
      </c>
      <c r="V609">
        <v>17.906509188391698</v>
      </c>
      <c r="W609">
        <v>14.957125369514401</v>
      </c>
      <c r="X609">
        <v>68976.930290857796</v>
      </c>
      <c r="Y609">
        <v>39.4238923357141</v>
      </c>
      <c r="Z609">
        <v>600.928545936408</v>
      </c>
      <c r="AA609">
        <v>12.994714181928201</v>
      </c>
    </row>
    <row r="610" spans="1:27" x14ac:dyDescent="0.35">
      <c r="A610" s="1">
        <v>44754</v>
      </c>
      <c r="B610" t="str">
        <f>_xlfn.XLOOKUP(Table1[[#This Row],[location]],Table8[Location],Table8[Continent])</f>
        <v>Europe</v>
      </c>
      <c r="C610" s="19" t="s">
        <v>35</v>
      </c>
      <c r="D610">
        <v>5562067</v>
      </c>
      <c r="E610">
        <v>7236</v>
      </c>
      <c r="F610">
        <v>417876</v>
      </c>
      <c r="G610">
        <v>707</v>
      </c>
      <c r="H610">
        <v>96950525</v>
      </c>
      <c r="I610">
        <v>99851</v>
      </c>
      <c r="J610">
        <v>0.98636290169688101</v>
      </c>
      <c r="K610">
        <v>490.22958542728799</v>
      </c>
      <c r="L610">
        <v>89512947</v>
      </c>
      <c r="M610">
        <v>51279946</v>
      </c>
      <c r="N610">
        <v>57933335</v>
      </c>
      <c r="O610">
        <v>66686</v>
      </c>
      <c r="P610">
        <v>12019</v>
      </c>
      <c r="Q610">
        <v>2.4221083868526998</v>
      </c>
      <c r="R610">
        <v>30.5628044067189</v>
      </c>
      <c r="S610">
        <v>419183966</v>
      </c>
      <c r="T610">
        <v>24.502855109633</v>
      </c>
      <c r="U610">
        <v>20.636274057396101</v>
      </c>
      <c r="V610">
        <v>16.078420974717201</v>
      </c>
      <c r="W610">
        <v>11.492757029783199</v>
      </c>
      <c r="X610">
        <v>43074.732146247799</v>
      </c>
      <c r="Y610">
        <v>19.487188151975399</v>
      </c>
      <c r="Z610">
        <v>535.49989554687704</v>
      </c>
      <c r="AA610">
        <v>18.238107309613401</v>
      </c>
    </row>
    <row r="611" spans="1:27" x14ac:dyDescent="0.35">
      <c r="A611" s="1">
        <v>43863</v>
      </c>
      <c r="B611" t="str">
        <f>_xlfn.XLOOKUP(Table1[[#This Row],[location]],Table8[Location],Table8[Continent])</f>
        <v>Asia</v>
      </c>
      <c r="C611" s="19" t="s">
        <v>30</v>
      </c>
      <c r="D611">
        <v>5237196</v>
      </c>
      <c r="E611">
        <v>6261</v>
      </c>
      <c r="F611">
        <v>237268</v>
      </c>
      <c r="G611">
        <v>601</v>
      </c>
      <c r="H611">
        <v>3018721</v>
      </c>
      <c r="I611">
        <v>30806</v>
      </c>
      <c r="J611">
        <v>0.52202341766434801</v>
      </c>
      <c r="K611">
        <v>269.05756274726002</v>
      </c>
      <c r="L611">
        <v>90742618</v>
      </c>
      <c r="M611">
        <v>36134880</v>
      </c>
      <c r="N611">
        <v>23876075</v>
      </c>
      <c r="O611">
        <v>79837</v>
      </c>
      <c r="P611">
        <v>11672</v>
      </c>
      <c r="Q611">
        <v>1.3301071115134799</v>
      </c>
      <c r="R611">
        <v>93.431949458861695</v>
      </c>
      <c r="S611">
        <v>1191393986</v>
      </c>
      <c r="T611">
        <v>493.25753343777302</v>
      </c>
      <c r="U611">
        <v>29.130232526117599</v>
      </c>
      <c r="V611">
        <v>14.7226069489362</v>
      </c>
      <c r="W611">
        <v>9.1847937828134594</v>
      </c>
      <c r="X611">
        <v>39285.451989496098</v>
      </c>
      <c r="Y611">
        <v>2.27465980592868</v>
      </c>
      <c r="Z611">
        <v>281.20896436789798</v>
      </c>
      <c r="AA611">
        <v>6.5959211385469096</v>
      </c>
    </row>
    <row r="612" spans="1:27" x14ac:dyDescent="0.35">
      <c r="A612" s="1">
        <v>44621</v>
      </c>
      <c r="B612" t="str">
        <f>_xlfn.XLOOKUP(Table1[[#This Row],[location]],Table8[Location],Table8[Continent])</f>
        <v>Europe</v>
      </c>
      <c r="C612" s="19" t="s">
        <v>37</v>
      </c>
      <c r="D612">
        <v>4885211</v>
      </c>
      <c r="E612">
        <v>887</v>
      </c>
      <c r="F612">
        <v>479280</v>
      </c>
      <c r="G612">
        <v>622</v>
      </c>
      <c r="H612">
        <v>80407830</v>
      </c>
      <c r="I612">
        <v>12210</v>
      </c>
      <c r="J612">
        <v>0.82641492884888101</v>
      </c>
      <c r="K612">
        <v>227.59167366713001</v>
      </c>
      <c r="L612">
        <v>53519163</v>
      </c>
      <c r="M612">
        <v>14538711</v>
      </c>
      <c r="N612">
        <v>62055432</v>
      </c>
      <c r="O612">
        <v>28434</v>
      </c>
      <c r="P612">
        <v>1299</v>
      </c>
      <c r="Q612">
        <v>1.80392097597518</v>
      </c>
      <c r="R612">
        <v>38.263177890308903</v>
      </c>
      <c r="S612">
        <v>1208791767</v>
      </c>
      <c r="T612">
        <v>332.465396934833</v>
      </c>
      <c r="U612">
        <v>28.360194579409999</v>
      </c>
      <c r="V612">
        <v>13.3984168356168</v>
      </c>
      <c r="W612">
        <v>7.5258254305515102</v>
      </c>
      <c r="X612">
        <v>48090.447026092297</v>
      </c>
      <c r="Y612">
        <v>41.2779546896288</v>
      </c>
      <c r="Z612">
        <v>749.22792240727802</v>
      </c>
      <c r="AA612">
        <v>19.004502601039</v>
      </c>
    </row>
    <row r="613" spans="1:27" x14ac:dyDescent="0.35">
      <c r="A613" s="1">
        <v>44137</v>
      </c>
      <c r="B613" t="str">
        <f>_xlfn.XLOOKUP(Table1[[#This Row],[location]],Table8[Location],Table8[Continent])</f>
        <v>Europe</v>
      </c>
      <c r="C613" s="19" t="s">
        <v>33</v>
      </c>
      <c r="D613">
        <v>6126319</v>
      </c>
      <c r="E613">
        <v>3104</v>
      </c>
      <c r="F613">
        <v>263312</v>
      </c>
      <c r="G613">
        <v>879</v>
      </c>
      <c r="H613">
        <v>72762884</v>
      </c>
      <c r="I613">
        <v>36972</v>
      </c>
      <c r="J613">
        <v>0.57643985864278702</v>
      </c>
      <c r="K613">
        <v>231.057461350876</v>
      </c>
      <c r="L613">
        <v>99985112</v>
      </c>
      <c r="M613">
        <v>76428465</v>
      </c>
      <c r="N613">
        <v>44745859</v>
      </c>
      <c r="O613">
        <v>20520</v>
      </c>
      <c r="P613">
        <v>14794</v>
      </c>
      <c r="Q613">
        <v>2.1295370704278</v>
      </c>
      <c r="R613">
        <v>21.9813748774529</v>
      </c>
      <c r="S613">
        <v>277866139</v>
      </c>
      <c r="T613">
        <v>40.027959887688503</v>
      </c>
      <c r="U613">
        <v>30.6861079417375</v>
      </c>
      <c r="V613">
        <v>23.3379739323656</v>
      </c>
      <c r="W613">
        <v>7.4102953361918802</v>
      </c>
      <c r="X613">
        <v>20961.8550997157</v>
      </c>
      <c r="Y613">
        <v>15.132300659869101</v>
      </c>
      <c r="Z613">
        <v>712.97290819117404</v>
      </c>
      <c r="AA613">
        <v>6.3686720778901904</v>
      </c>
    </row>
    <row r="614" spans="1:27" x14ac:dyDescent="0.35">
      <c r="A614" s="1">
        <v>44550</v>
      </c>
      <c r="B614" t="str">
        <f>_xlfn.XLOOKUP(Table1[[#This Row],[location]],Table8[Location],Table8[Continent])</f>
        <v>Asia</v>
      </c>
      <c r="C614" s="19" t="s">
        <v>28</v>
      </c>
      <c r="D614">
        <v>1600396</v>
      </c>
      <c r="E614">
        <v>49</v>
      </c>
      <c r="F614">
        <v>307268</v>
      </c>
      <c r="G614">
        <v>358</v>
      </c>
      <c r="H614">
        <v>12975549</v>
      </c>
      <c r="I614">
        <v>34136</v>
      </c>
      <c r="J614">
        <v>0.87408671252743697</v>
      </c>
      <c r="K614">
        <v>214.17119516168199</v>
      </c>
      <c r="L614">
        <v>64806787</v>
      </c>
      <c r="M614">
        <v>61322276</v>
      </c>
      <c r="N614">
        <v>21916385</v>
      </c>
      <c r="O614">
        <v>56881</v>
      </c>
      <c r="P614">
        <v>14748</v>
      </c>
      <c r="Q614">
        <v>2.13460143374289</v>
      </c>
      <c r="R614">
        <v>14.5964846536979</v>
      </c>
      <c r="S614">
        <v>514943412</v>
      </c>
      <c r="T614">
        <v>777.91607900173301</v>
      </c>
      <c r="U614">
        <v>26.917872234754999</v>
      </c>
      <c r="V614">
        <v>5.1902872175428998</v>
      </c>
      <c r="W614">
        <v>12.555094532039</v>
      </c>
      <c r="X614">
        <v>4720.1583963725898</v>
      </c>
      <c r="Y614">
        <v>19.314781098711101</v>
      </c>
      <c r="Z614">
        <v>460.87839243342199</v>
      </c>
      <c r="AA614">
        <v>16.4924948442507</v>
      </c>
    </row>
    <row r="615" spans="1:27" x14ac:dyDescent="0.35">
      <c r="A615" s="1">
        <v>44351</v>
      </c>
      <c r="B615" t="str">
        <f>_xlfn.XLOOKUP(Table1[[#This Row],[location]],Table8[Location],Table8[Continent])</f>
        <v>Asia</v>
      </c>
      <c r="C615" s="19" t="s">
        <v>39</v>
      </c>
      <c r="D615">
        <v>3311149</v>
      </c>
      <c r="E615">
        <v>3951</v>
      </c>
      <c r="F615">
        <v>166969</v>
      </c>
      <c r="G615">
        <v>144</v>
      </c>
      <c r="H615">
        <v>91287316</v>
      </c>
      <c r="I615">
        <v>44297</v>
      </c>
      <c r="J615">
        <v>0.72102103930275097</v>
      </c>
      <c r="K615">
        <v>265.69915349816102</v>
      </c>
      <c r="L615">
        <v>28412795</v>
      </c>
      <c r="M615">
        <v>67393482</v>
      </c>
      <c r="N615">
        <v>62620644</v>
      </c>
      <c r="O615">
        <v>1510</v>
      </c>
      <c r="P615">
        <v>16026</v>
      </c>
      <c r="Q615">
        <v>0.52824708938151399</v>
      </c>
      <c r="R615">
        <v>63.170819339275397</v>
      </c>
      <c r="S615">
        <v>117258370</v>
      </c>
      <c r="T615">
        <v>517.77263636467706</v>
      </c>
      <c r="U615">
        <v>27.927885062943599</v>
      </c>
      <c r="V615">
        <v>6.0697925205383001</v>
      </c>
      <c r="W615">
        <v>5.8357500503358697</v>
      </c>
      <c r="X615">
        <v>18323.433193547</v>
      </c>
      <c r="Y615">
        <v>48.718453532051399</v>
      </c>
      <c r="Z615">
        <v>792.39782573170396</v>
      </c>
      <c r="AA615">
        <v>6.2409245829087601</v>
      </c>
    </row>
    <row r="616" spans="1:27" x14ac:dyDescent="0.35">
      <c r="A616" s="1">
        <v>44176</v>
      </c>
      <c r="B616" t="str">
        <f>_xlfn.XLOOKUP(Table1[[#This Row],[location]],Table8[Location],Table8[Continent])</f>
        <v>Europe</v>
      </c>
      <c r="C616" s="19" t="s">
        <v>40</v>
      </c>
      <c r="D616">
        <v>8511010</v>
      </c>
      <c r="E616">
        <v>3560</v>
      </c>
      <c r="F616">
        <v>146104</v>
      </c>
      <c r="G616">
        <v>274</v>
      </c>
      <c r="H616">
        <v>71552995</v>
      </c>
      <c r="I616">
        <v>15945</v>
      </c>
      <c r="J616">
        <v>0.64288401499125203</v>
      </c>
      <c r="K616">
        <v>136.79213390718499</v>
      </c>
      <c r="L616">
        <v>97490527</v>
      </c>
      <c r="M616">
        <v>33086583</v>
      </c>
      <c r="N616">
        <v>23864731</v>
      </c>
      <c r="O616">
        <v>28546</v>
      </c>
      <c r="P616">
        <v>18430</v>
      </c>
      <c r="Q616">
        <v>1.75802726609308</v>
      </c>
      <c r="R616">
        <v>32.6661615964615</v>
      </c>
      <c r="S616">
        <v>899401584</v>
      </c>
      <c r="T616">
        <v>339.84844056121898</v>
      </c>
      <c r="U616">
        <v>27.7303132975198</v>
      </c>
      <c r="V616">
        <v>14.8502493100529</v>
      </c>
      <c r="W616">
        <v>5.9714618949402496</v>
      </c>
      <c r="X616">
        <v>13161.0545333665</v>
      </c>
      <c r="Y616">
        <v>0.77563705172411501</v>
      </c>
      <c r="Z616">
        <v>309.03368958884698</v>
      </c>
      <c r="AA616">
        <v>2.3866894030857302</v>
      </c>
    </row>
    <row r="617" spans="1:27" x14ac:dyDescent="0.35">
      <c r="A617" s="1">
        <v>44215</v>
      </c>
      <c r="B617" t="str">
        <f>_xlfn.XLOOKUP(Table1[[#This Row],[location]],Table8[Location],Table8[Continent])</f>
        <v>Europe</v>
      </c>
      <c r="C617" s="19" t="s">
        <v>33</v>
      </c>
      <c r="D617">
        <v>9555196</v>
      </c>
      <c r="E617">
        <v>18</v>
      </c>
      <c r="F617">
        <v>314941</v>
      </c>
      <c r="G617">
        <v>508</v>
      </c>
      <c r="H617">
        <v>92520944</v>
      </c>
      <c r="I617">
        <v>95201</v>
      </c>
      <c r="J617">
        <v>0.56512267098305002</v>
      </c>
      <c r="K617">
        <v>463.394391557213</v>
      </c>
      <c r="L617">
        <v>64859792</v>
      </c>
      <c r="M617">
        <v>739316</v>
      </c>
      <c r="N617">
        <v>67523673</v>
      </c>
      <c r="O617">
        <v>13982</v>
      </c>
      <c r="P617">
        <v>15017</v>
      </c>
      <c r="Q617">
        <v>2.4473985949012098</v>
      </c>
      <c r="R617">
        <v>18.8794832584774</v>
      </c>
      <c r="S617">
        <v>1093816923</v>
      </c>
      <c r="T617">
        <v>807.74049906832499</v>
      </c>
      <c r="U617">
        <v>35.172321522572901</v>
      </c>
      <c r="V617">
        <v>11.610201636083801</v>
      </c>
      <c r="W617">
        <v>3.17668678555953</v>
      </c>
      <c r="X617">
        <v>64726.277338250402</v>
      </c>
      <c r="Y617">
        <v>36.066219657275397</v>
      </c>
      <c r="Z617">
        <v>443.79399926925498</v>
      </c>
      <c r="AA617">
        <v>16.433748390016099</v>
      </c>
    </row>
    <row r="618" spans="1:27" x14ac:dyDescent="0.35">
      <c r="A618" s="1">
        <v>44351</v>
      </c>
      <c r="B618" t="str">
        <f>_xlfn.XLOOKUP(Table1[[#This Row],[location]],Table8[Location],Table8[Continent])</f>
        <v>Europe</v>
      </c>
      <c r="C618" s="19" t="s">
        <v>37</v>
      </c>
      <c r="D618">
        <v>2496081</v>
      </c>
      <c r="E618">
        <v>4821</v>
      </c>
      <c r="F618">
        <v>297438</v>
      </c>
      <c r="G618">
        <v>178</v>
      </c>
      <c r="H618">
        <v>56968191</v>
      </c>
      <c r="I618">
        <v>42477</v>
      </c>
      <c r="J618">
        <v>0.72297052444297405</v>
      </c>
      <c r="K618">
        <v>245.115040730967</v>
      </c>
      <c r="L618">
        <v>14180224</v>
      </c>
      <c r="M618">
        <v>6106023</v>
      </c>
      <c r="N618">
        <v>575985</v>
      </c>
      <c r="O618">
        <v>69451</v>
      </c>
      <c r="P618">
        <v>2881</v>
      </c>
      <c r="Q618">
        <v>0.96269429559234199</v>
      </c>
      <c r="R618">
        <v>27.5815524634993</v>
      </c>
      <c r="S618">
        <v>842847138</v>
      </c>
      <c r="T618">
        <v>452.45421733166398</v>
      </c>
      <c r="U618">
        <v>31.731658311032898</v>
      </c>
      <c r="V618">
        <v>13.164604262065</v>
      </c>
      <c r="W618">
        <v>13.426577012505099</v>
      </c>
      <c r="X618">
        <v>59806.0799777024</v>
      </c>
      <c r="Y618">
        <v>47.444208815589498</v>
      </c>
      <c r="Z618">
        <v>749.54524029718095</v>
      </c>
      <c r="AA618">
        <v>9.5514513704085395</v>
      </c>
    </row>
    <row r="619" spans="1:27" x14ac:dyDescent="0.35">
      <c r="A619" s="1">
        <v>44773</v>
      </c>
      <c r="B619" t="str">
        <f>_xlfn.XLOOKUP(Table1[[#This Row],[location]],Table8[Location],Table8[Continent])</f>
        <v>Asia</v>
      </c>
      <c r="C619" s="19" t="s">
        <v>30</v>
      </c>
      <c r="D619">
        <v>575278</v>
      </c>
      <c r="E619">
        <v>6340</v>
      </c>
      <c r="F619">
        <v>437043</v>
      </c>
      <c r="G619">
        <v>752</v>
      </c>
      <c r="H619">
        <v>17188491</v>
      </c>
      <c r="I619">
        <v>79180</v>
      </c>
      <c r="J619">
        <v>0.41965384267101002</v>
      </c>
      <c r="K619">
        <v>421.00390591930397</v>
      </c>
      <c r="L619">
        <v>54201888</v>
      </c>
      <c r="M619">
        <v>72721615</v>
      </c>
      <c r="N619">
        <v>20470381</v>
      </c>
      <c r="O619">
        <v>80270</v>
      </c>
      <c r="P619">
        <v>18201</v>
      </c>
      <c r="Q619">
        <v>2.09121771835387</v>
      </c>
      <c r="R619">
        <v>30.788157306045299</v>
      </c>
      <c r="S619">
        <v>254833158</v>
      </c>
      <c r="T619">
        <v>13.462976804618201</v>
      </c>
      <c r="U619">
        <v>39.1784030595472</v>
      </c>
      <c r="V619">
        <v>24.9569703911788</v>
      </c>
      <c r="W619">
        <v>19.903851156220799</v>
      </c>
      <c r="X619">
        <v>22922.257965540601</v>
      </c>
      <c r="Y619">
        <v>3.1929791176496298</v>
      </c>
      <c r="Z619">
        <v>423.48549282246103</v>
      </c>
      <c r="AA619">
        <v>8.4242298848966293</v>
      </c>
    </row>
    <row r="620" spans="1:27" x14ac:dyDescent="0.35">
      <c r="A620" s="1">
        <v>44178</v>
      </c>
      <c r="B620" t="str">
        <f>_xlfn.XLOOKUP(Table1[[#This Row],[location]],Table8[Location],Table8[Continent])</f>
        <v>Asia</v>
      </c>
      <c r="C620" s="19" t="s">
        <v>28</v>
      </c>
      <c r="D620">
        <v>5187480</v>
      </c>
      <c r="E620">
        <v>8058</v>
      </c>
      <c r="F620">
        <v>265660</v>
      </c>
      <c r="G620">
        <v>837</v>
      </c>
      <c r="H620">
        <v>7888372</v>
      </c>
      <c r="I620">
        <v>70453</v>
      </c>
      <c r="J620">
        <v>9.6576580705664106E-2</v>
      </c>
      <c r="K620">
        <v>237.65183733380999</v>
      </c>
      <c r="L620">
        <v>79486069</v>
      </c>
      <c r="M620">
        <v>14156537</v>
      </c>
      <c r="N620">
        <v>51448078</v>
      </c>
      <c r="O620">
        <v>88245</v>
      </c>
      <c r="P620">
        <v>18582</v>
      </c>
      <c r="Q620">
        <v>1.56849524215396</v>
      </c>
      <c r="R620">
        <v>62.583347096045799</v>
      </c>
      <c r="S620">
        <v>874981766</v>
      </c>
      <c r="T620">
        <v>945.00315571794204</v>
      </c>
      <c r="U620">
        <v>35.4320347960305</v>
      </c>
      <c r="V620">
        <v>20.502693983924399</v>
      </c>
      <c r="W620">
        <v>18.116729382274698</v>
      </c>
      <c r="X620">
        <v>58688.782134223598</v>
      </c>
      <c r="Y620">
        <v>43.3038512182573</v>
      </c>
      <c r="Z620">
        <v>429.705759421631</v>
      </c>
      <c r="AA620">
        <v>9.1677764961172894</v>
      </c>
    </row>
    <row r="621" spans="1:27" x14ac:dyDescent="0.35">
      <c r="A621" s="1">
        <v>44836</v>
      </c>
      <c r="B621" t="str">
        <f>_xlfn.XLOOKUP(Table1[[#This Row],[location]],Table8[Location],Table8[Continent])</f>
        <v>Asia</v>
      </c>
      <c r="C621" s="19" t="s">
        <v>30</v>
      </c>
      <c r="D621">
        <v>1178049</v>
      </c>
      <c r="E621">
        <v>9665</v>
      </c>
      <c r="F621">
        <v>150823</v>
      </c>
      <c r="G621">
        <v>830</v>
      </c>
      <c r="H621">
        <v>18607426</v>
      </c>
      <c r="I621">
        <v>85404</v>
      </c>
      <c r="J621">
        <v>3.9986128797840803E-2</v>
      </c>
      <c r="K621">
        <v>359.14513695512102</v>
      </c>
      <c r="L621">
        <v>62418571</v>
      </c>
      <c r="M621">
        <v>28545706</v>
      </c>
      <c r="N621">
        <v>28225967</v>
      </c>
      <c r="O621">
        <v>19636</v>
      </c>
      <c r="P621">
        <v>3332</v>
      </c>
      <c r="Q621">
        <v>0.94294042227782304</v>
      </c>
      <c r="R621">
        <v>17.468150025503</v>
      </c>
      <c r="S621">
        <v>975907348</v>
      </c>
      <c r="T621">
        <v>263.12591305776101</v>
      </c>
      <c r="U621">
        <v>25.5026555710919</v>
      </c>
      <c r="V621">
        <v>22.548159119764499</v>
      </c>
      <c r="W621">
        <v>14.9967266752607</v>
      </c>
      <c r="X621">
        <v>15610.9355167212</v>
      </c>
      <c r="Y621">
        <v>20.812084676801899</v>
      </c>
      <c r="Z621">
        <v>155.57482093387401</v>
      </c>
      <c r="AA621">
        <v>12.619949405269599</v>
      </c>
    </row>
    <row r="622" spans="1:27" x14ac:dyDescent="0.35">
      <c r="A622" s="1">
        <v>44902</v>
      </c>
      <c r="B622" t="str">
        <f>_xlfn.XLOOKUP(Table1[[#This Row],[location]],Table8[Location],Table8[Continent])</f>
        <v>Asia</v>
      </c>
      <c r="C622" s="19" t="s">
        <v>39</v>
      </c>
      <c r="D622">
        <v>3080201</v>
      </c>
      <c r="E622">
        <v>2606</v>
      </c>
      <c r="F622">
        <v>30373</v>
      </c>
      <c r="G622">
        <v>476</v>
      </c>
      <c r="H622">
        <v>67703955</v>
      </c>
      <c r="I622">
        <v>77413</v>
      </c>
      <c r="J622">
        <v>0.479023731609173</v>
      </c>
      <c r="K622">
        <v>168.44098223828999</v>
      </c>
      <c r="L622">
        <v>91728101</v>
      </c>
      <c r="M622">
        <v>22288698</v>
      </c>
      <c r="N622">
        <v>17725171</v>
      </c>
      <c r="O622">
        <v>98220</v>
      </c>
      <c r="P622">
        <v>1103</v>
      </c>
      <c r="Q622">
        <v>0.60207594816799204</v>
      </c>
      <c r="R622">
        <v>73.2803765115722</v>
      </c>
      <c r="S622">
        <v>1299718099</v>
      </c>
      <c r="T622">
        <v>832.26976684270801</v>
      </c>
      <c r="U622">
        <v>44.301349368035197</v>
      </c>
      <c r="V622">
        <v>12.371491284912199</v>
      </c>
      <c r="W622">
        <v>16.353930062031701</v>
      </c>
      <c r="X622">
        <v>14770.968503890799</v>
      </c>
      <c r="Y622">
        <v>43.899825791010102</v>
      </c>
      <c r="Z622">
        <v>247.94247964292001</v>
      </c>
      <c r="AA622">
        <v>5.9911756497324804</v>
      </c>
    </row>
    <row r="623" spans="1:27" x14ac:dyDescent="0.35">
      <c r="A623" s="1">
        <v>44642</v>
      </c>
      <c r="B623" t="str">
        <f>_xlfn.XLOOKUP(Table1[[#This Row],[location]],Table8[Location],Table8[Continent])</f>
        <v>Asia</v>
      </c>
      <c r="C623" s="19" t="s">
        <v>39</v>
      </c>
      <c r="D623">
        <v>7136029</v>
      </c>
      <c r="E623">
        <v>7846</v>
      </c>
      <c r="F623">
        <v>122026</v>
      </c>
      <c r="G623">
        <v>842</v>
      </c>
      <c r="H623">
        <v>50404172</v>
      </c>
      <c r="I623">
        <v>13224</v>
      </c>
      <c r="J623">
        <v>0.59929158222014101</v>
      </c>
      <c r="K623">
        <v>312.40342886663001</v>
      </c>
      <c r="L623">
        <v>59938552</v>
      </c>
      <c r="M623">
        <v>13035826</v>
      </c>
      <c r="N623">
        <v>38606131</v>
      </c>
      <c r="O623">
        <v>58087</v>
      </c>
      <c r="P623">
        <v>3177</v>
      </c>
      <c r="Q623">
        <v>2.0198434220340098</v>
      </c>
      <c r="R623">
        <v>30.488226807932001</v>
      </c>
      <c r="S623">
        <v>1077922503</v>
      </c>
      <c r="T623">
        <v>818.25123024046002</v>
      </c>
      <c r="U623">
        <v>34.165855950216702</v>
      </c>
      <c r="V623">
        <v>9.7912088001235293</v>
      </c>
      <c r="W623">
        <v>10.0864961764836</v>
      </c>
      <c r="X623">
        <v>53959.9445982631</v>
      </c>
      <c r="Y623">
        <v>15.4137296445211</v>
      </c>
      <c r="Z623">
        <v>210.50565820958801</v>
      </c>
      <c r="AA623">
        <v>5.5082161147358804</v>
      </c>
    </row>
    <row r="624" spans="1:27" x14ac:dyDescent="0.35">
      <c r="A624" s="1">
        <v>44526</v>
      </c>
      <c r="B624" t="str">
        <f>_xlfn.XLOOKUP(Table1[[#This Row],[location]],Table8[Location],Table8[Continent])</f>
        <v>Asia</v>
      </c>
      <c r="C624" s="19" t="s">
        <v>39</v>
      </c>
      <c r="D624">
        <v>3464442</v>
      </c>
      <c r="E624">
        <v>8643</v>
      </c>
      <c r="F624">
        <v>30270</v>
      </c>
      <c r="G624">
        <v>975</v>
      </c>
      <c r="H624">
        <v>60288687</v>
      </c>
      <c r="I624">
        <v>3052</v>
      </c>
      <c r="J624">
        <v>7.8849030570625395E-2</v>
      </c>
      <c r="K624">
        <v>249.18572272545899</v>
      </c>
      <c r="L624">
        <v>37631760</v>
      </c>
      <c r="M624">
        <v>14996983</v>
      </c>
      <c r="N624">
        <v>13787190</v>
      </c>
      <c r="O624">
        <v>10957</v>
      </c>
      <c r="P624">
        <v>11666</v>
      </c>
      <c r="Q624">
        <v>1.13294069904965</v>
      </c>
      <c r="R624">
        <v>48.830959063178</v>
      </c>
      <c r="S624">
        <v>259474137</v>
      </c>
      <c r="T624">
        <v>170.75019204712399</v>
      </c>
      <c r="U624">
        <v>24.596945537179401</v>
      </c>
      <c r="V624">
        <v>20.3598093664489</v>
      </c>
      <c r="W624">
        <v>8.0673524335731699</v>
      </c>
      <c r="X624">
        <v>23558.212267144401</v>
      </c>
      <c r="Y624">
        <v>49.133136024996297</v>
      </c>
      <c r="Z624">
        <v>495.68610927559899</v>
      </c>
      <c r="AA624">
        <v>10.1853451681873</v>
      </c>
    </row>
    <row r="625" spans="1:27" x14ac:dyDescent="0.35">
      <c r="A625" s="1">
        <v>44624</v>
      </c>
      <c r="B625" t="str">
        <f>_xlfn.XLOOKUP(Table1[[#This Row],[location]],Table8[Location],Table8[Continent])</f>
        <v>South America</v>
      </c>
      <c r="C625" s="19" t="s">
        <v>36</v>
      </c>
      <c r="D625">
        <v>9663340</v>
      </c>
      <c r="E625">
        <v>6432</v>
      </c>
      <c r="F625">
        <v>403602</v>
      </c>
      <c r="G625">
        <v>413</v>
      </c>
      <c r="H625">
        <v>59597260</v>
      </c>
      <c r="I625">
        <v>27272</v>
      </c>
      <c r="J625">
        <v>0.28690354891210201</v>
      </c>
      <c r="K625">
        <v>183.557128266804</v>
      </c>
      <c r="L625">
        <v>82438329</v>
      </c>
      <c r="M625">
        <v>709226</v>
      </c>
      <c r="N625">
        <v>59951140</v>
      </c>
      <c r="O625">
        <v>36706</v>
      </c>
      <c r="P625">
        <v>2177</v>
      </c>
      <c r="Q625">
        <v>1.2511720561302</v>
      </c>
      <c r="R625">
        <v>65.483900986710097</v>
      </c>
      <c r="S625">
        <v>1328027662</v>
      </c>
      <c r="T625">
        <v>479.26265440262802</v>
      </c>
      <c r="U625">
        <v>25.006395287859799</v>
      </c>
      <c r="V625">
        <v>21.151521885142198</v>
      </c>
      <c r="W625">
        <v>9.2666807920396206</v>
      </c>
      <c r="X625">
        <v>5470.6921202957601</v>
      </c>
      <c r="Y625">
        <v>32.352470483569903</v>
      </c>
      <c r="Z625">
        <v>322.94409971168602</v>
      </c>
      <c r="AA625">
        <v>1.6770340194873601</v>
      </c>
    </row>
    <row r="626" spans="1:27" x14ac:dyDescent="0.35">
      <c r="A626" s="1">
        <v>44753</v>
      </c>
      <c r="B626" t="str">
        <f>_xlfn.XLOOKUP(Table1[[#This Row],[location]],Table8[Location],Table8[Continent])</f>
        <v>North America</v>
      </c>
      <c r="C626" s="19" t="s">
        <v>34</v>
      </c>
      <c r="D626">
        <v>3314692</v>
      </c>
      <c r="E626">
        <v>3765</v>
      </c>
      <c r="F626">
        <v>232931</v>
      </c>
      <c r="G626">
        <v>152</v>
      </c>
      <c r="H626">
        <v>77473232</v>
      </c>
      <c r="I626">
        <v>41150</v>
      </c>
      <c r="J626">
        <v>0.32203220597548698</v>
      </c>
      <c r="K626">
        <v>440.77813053400001</v>
      </c>
      <c r="L626">
        <v>97354741</v>
      </c>
      <c r="M626">
        <v>38948494</v>
      </c>
      <c r="N626">
        <v>11485646</v>
      </c>
      <c r="O626">
        <v>99377</v>
      </c>
      <c r="P626">
        <v>17578</v>
      </c>
      <c r="Q626">
        <v>1.4704621064980199</v>
      </c>
      <c r="R626">
        <v>54.362010719476899</v>
      </c>
      <c r="S626">
        <v>979715743</v>
      </c>
      <c r="T626">
        <v>49.796988713508</v>
      </c>
      <c r="U626">
        <v>43.909052314368601</v>
      </c>
      <c r="V626">
        <v>15.9979689194837</v>
      </c>
      <c r="W626">
        <v>4.38417538941082</v>
      </c>
      <c r="X626">
        <v>50679.074084479202</v>
      </c>
      <c r="Y626">
        <v>31.354518021867801</v>
      </c>
      <c r="Z626">
        <v>153.921321437248</v>
      </c>
      <c r="AA626">
        <v>13.214138464552899</v>
      </c>
    </row>
    <row r="627" spans="1:27" x14ac:dyDescent="0.35">
      <c r="A627" s="1">
        <v>44040</v>
      </c>
      <c r="B627" t="str">
        <f>_xlfn.XLOOKUP(Table1[[#This Row],[location]],Table8[Location],Table8[Continent])</f>
        <v>Asia</v>
      </c>
      <c r="C627" s="19" t="s">
        <v>28</v>
      </c>
      <c r="D627">
        <v>4719607</v>
      </c>
      <c r="E627">
        <v>2438</v>
      </c>
      <c r="F627">
        <v>195889</v>
      </c>
      <c r="G627">
        <v>103</v>
      </c>
      <c r="H627">
        <v>55118261</v>
      </c>
      <c r="I627">
        <v>96204</v>
      </c>
      <c r="J627">
        <v>0.56279553520825099</v>
      </c>
      <c r="K627">
        <v>56.3558413744544</v>
      </c>
      <c r="L627">
        <v>95941484</v>
      </c>
      <c r="M627">
        <v>52405767</v>
      </c>
      <c r="N627">
        <v>39011805</v>
      </c>
      <c r="O627">
        <v>62871</v>
      </c>
      <c r="P627">
        <v>6041</v>
      </c>
      <c r="Q627">
        <v>1.51438980594261</v>
      </c>
      <c r="R627">
        <v>66.223354195497194</v>
      </c>
      <c r="S627">
        <v>1251094276</v>
      </c>
      <c r="T627">
        <v>361.00615615957702</v>
      </c>
      <c r="U627">
        <v>41.089795526693003</v>
      </c>
      <c r="V627">
        <v>22.918830292946001</v>
      </c>
      <c r="W627">
        <v>13.774518366503701</v>
      </c>
      <c r="X627">
        <v>69282.495226370898</v>
      </c>
      <c r="Y627">
        <v>40.295169144065397</v>
      </c>
      <c r="Z627">
        <v>456.980674634477</v>
      </c>
      <c r="AA627">
        <v>16.634037486696499</v>
      </c>
    </row>
    <row r="628" spans="1:27" x14ac:dyDescent="0.35">
      <c r="A628" s="1">
        <v>44371</v>
      </c>
      <c r="B628" t="str">
        <f>_xlfn.XLOOKUP(Table1[[#This Row],[location]],Table8[Location],Table8[Continent])</f>
        <v>Asia</v>
      </c>
      <c r="C628" s="19" t="s">
        <v>39</v>
      </c>
      <c r="D628">
        <v>6285088</v>
      </c>
      <c r="E628">
        <v>9741</v>
      </c>
      <c r="F628">
        <v>65184</v>
      </c>
      <c r="G628">
        <v>74</v>
      </c>
      <c r="H628">
        <v>77259300</v>
      </c>
      <c r="I628">
        <v>17316</v>
      </c>
      <c r="J628">
        <v>0.27848245604278898</v>
      </c>
      <c r="K628">
        <v>243.461574159555</v>
      </c>
      <c r="L628">
        <v>15671847</v>
      </c>
      <c r="M628">
        <v>57265641</v>
      </c>
      <c r="N628">
        <v>23932708</v>
      </c>
      <c r="O628">
        <v>61737</v>
      </c>
      <c r="P628">
        <v>8727</v>
      </c>
      <c r="Q628">
        <v>0.91237115394082202</v>
      </c>
      <c r="R628">
        <v>32.2595503835012</v>
      </c>
      <c r="S628">
        <v>1289606765</v>
      </c>
      <c r="T628">
        <v>733.66905493592299</v>
      </c>
      <c r="U628">
        <v>35.195838576192799</v>
      </c>
      <c r="V628">
        <v>24.346505135906501</v>
      </c>
      <c r="W628">
        <v>5.9727053776154504</v>
      </c>
      <c r="X628">
        <v>40052.462323057101</v>
      </c>
      <c r="Y628">
        <v>21.829303482101601</v>
      </c>
      <c r="Z628">
        <v>568.45201314039798</v>
      </c>
      <c r="AA628">
        <v>14.8209190414365</v>
      </c>
    </row>
    <row r="629" spans="1:27" x14ac:dyDescent="0.35">
      <c r="A629" s="1">
        <v>44913</v>
      </c>
      <c r="B629" t="str">
        <f>_xlfn.XLOOKUP(Table1[[#This Row],[location]],Table8[Location],Table8[Continent])</f>
        <v>Europe</v>
      </c>
      <c r="C629" s="19" t="s">
        <v>33</v>
      </c>
      <c r="D629">
        <v>1110389</v>
      </c>
      <c r="E629">
        <v>6358</v>
      </c>
      <c r="F629">
        <v>210765</v>
      </c>
      <c r="G629">
        <v>127</v>
      </c>
      <c r="H629">
        <v>43114447</v>
      </c>
      <c r="I629">
        <v>53389</v>
      </c>
      <c r="J629">
        <v>9.5648599556006603E-2</v>
      </c>
      <c r="K629">
        <v>97.184536633068305</v>
      </c>
      <c r="L629">
        <v>42343647</v>
      </c>
      <c r="M629">
        <v>22999046</v>
      </c>
      <c r="N629">
        <v>9606354</v>
      </c>
      <c r="O629">
        <v>40975</v>
      </c>
      <c r="P629">
        <v>14532</v>
      </c>
      <c r="Q629">
        <v>1.8412839803769401</v>
      </c>
      <c r="R629">
        <v>96.344991926500001</v>
      </c>
      <c r="S629">
        <v>1216104185</v>
      </c>
      <c r="T629">
        <v>244.69877540925401</v>
      </c>
      <c r="U629">
        <v>29.182445292569898</v>
      </c>
      <c r="V629">
        <v>14.4204135686262</v>
      </c>
      <c r="W629">
        <v>15.968929589720601</v>
      </c>
      <c r="X629">
        <v>19193.0626971333</v>
      </c>
      <c r="Y629">
        <v>12.933481605418599</v>
      </c>
      <c r="Z629">
        <v>615.56871612571501</v>
      </c>
      <c r="AA629">
        <v>9.9167472709518698</v>
      </c>
    </row>
    <row r="630" spans="1:27" x14ac:dyDescent="0.35">
      <c r="A630" s="1">
        <v>44415</v>
      </c>
      <c r="B630" t="str">
        <f>_xlfn.XLOOKUP(Table1[[#This Row],[location]],Table8[Location],Table8[Continent])</f>
        <v>North America</v>
      </c>
      <c r="C630" s="19" t="s">
        <v>32</v>
      </c>
      <c r="D630">
        <v>8416320</v>
      </c>
      <c r="E630">
        <v>8319</v>
      </c>
      <c r="F630">
        <v>37879</v>
      </c>
      <c r="G630">
        <v>710</v>
      </c>
      <c r="H630">
        <v>15615708</v>
      </c>
      <c r="I630">
        <v>63332</v>
      </c>
      <c r="J630">
        <v>0.16485674094655001</v>
      </c>
      <c r="K630">
        <v>430.52754560879498</v>
      </c>
      <c r="L630">
        <v>6747502</v>
      </c>
      <c r="M630">
        <v>58486545</v>
      </c>
      <c r="N630">
        <v>31648475</v>
      </c>
      <c r="O630">
        <v>97364</v>
      </c>
      <c r="P630">
        <v>7060</v>
      </c>
      <c r="Q630">
        <v>1.88507995991174</v>
      </c>
      <c r="R630">
        <v>45.8989721608934</v>
      </c>
      <c r="S630">
        <v>1352606725</v>
      </c>
      <c r="T630">
        <v>125.956651434886</v>
      </c>
      <c r="U630">
        <v>33.815661103912198</v>
      </c>
      <c r="V630">
        <v>9.4533333556146406</v>
      </c>
      <c r="W630">
        <v>6.2295998584848098</v>
      </c>
      <c r="X630">
        <v>26730.492863928699</v>
      </c>
      <c r="Y630">
        <v>13.146509635954301</v>
      </c>
      <c r="Z630">
        <v>686.26253518097201</v>
      </c>
      <c r="AA630">
        <v>11.742415990983799</v>
      </c>
    </row>
    <row r="631" spans="1:27" x14ac:dyDescent="0.35">
      <c r="A631" s="1">
        <v>44401</v>
      </c>
      <c r="B631" t="str">
        <f>_xlfn.XLOOKUP(Table1[[#This Row],[location]],Table8[Location],Table8[Continent])</f>
        <v>Asia</v>
      </c>
      <c r="C631" s="19" t="s">
        <v>39</v>
      </c>
      <c r="D631">
        <v>3912942</v>
      </c>
      <c r="E631">
        <v>5941</v>
      </c>
      <c r="F631">
        <v>498272</v>
      </c>
      <c r="G631">
        <v>665</v>
      </c>
      <c r="H631">
        <v>4632004</v>
      </c>
      <c r="I631">
        <v>7240</v>
      </c>
      <c r="J631">
        <v>0.17394780160419299</v>
      </c>
      <c r="K631">
        <v>126.734672357831</v>
      </c>
      <c r="L631">
        <v>82091358</v>
      </c>
      <c r="M631">
        <v>68230155</v>
      </c>
      <c r="N631">
        <v>31510043</v>
      </c>
      <c r="O631">
        <v>28129</v>
      </c>
      <c r="P631">
        <v>12561</v>
      </c>
      <c r="Q631">
        <v>0.78460184899848695</v>
      </c>
      <c r="R631">
        <v>32.193360979838403</v>
      </c>
      <c r="S631">
        <v>1055406978</v>
      </c>
      <c r="T631">
        <v>512.05231542565798</v>
      </c>
      <c r="U631">
        <v>39.094506114141303</v>
      </c>
      <c r="V631">
        <v>15.3422621410262</v>
      </c>
      <c r="W631">
        <v>6.8781084295447199</v>
      </c>
      <c r="X631">
        <v>45756.819543318197</v>
      </c>
      <c r="Y631">
        <v>16.530187541333799</v>
      </c>
      <c r="Z631">
        <v>437.36947637395002</v>
      </c>
      <c r="AA631">
        <v>1.4974348561733599</v>
      </c>
    </row>
    <row r="632" spans="1:27" x14ac:dyDescent="0.35">
      <c r="A632" s="1">
        <v>44177</v>
      </c>
      <c r="B632" t="str">
        <f>_xlfn.XLOOKUP(Table1[[#This Row],[location]],Table8[Location],Table8[Continent])</f>
        <v>Asia</v>
      </c>
      <c r="C632" s="19" t="s">
        <v>28</v>
      </c>
      <c r="D632">
        <v>8501424</v>
      </c>
      <c r="E632">
        <v>7644</v>
      </c>
      <c r="F632">
        <v>311741</v>
      </c>
      <c r="G632">
        <v>567</v>
      </c>
      <c r="H632">
        <v>27059432</v>
      </c>
      <c r="I632">
        <v>97095</v>
      </c>
      <c r="J632">
        <v>0.84269494422276103</v>
      </c>
      <c r="K632">
        <v>316.71517005590999</v>
      </c>
      <c r="L632">
        <v>13834386</v>
      </c>
      <c r="M632">
        <v>13439324</v>
      </c>
      <c r="N632">
        <v>45857905</v>
      </c>
      <c r="O632">
        <v>37939</v>
      </c>
      <c r="P632">
        <v>16647</v>
      </c>
      <c r="Q632">
        <v>1.5658190798251601</v>
      </c>
      <c r="R632">
        <v>29.639396123760601</v>
      </c>
      <c r="S632">
        <v>292723548</v>
      </c>
      <c r="T632">
        <v>541.61652052989496</v>
      </c>
      <c r="U632">
        <v>46.378469522885403</v>
      </c>
      <c r="V632">
        <v>24.790664473512699</v>
      </c>
      <c r="W632">
        <v>19.274195869394799</v>
      </c>
      <c r="X632">
        <v>49395.193239931097</v>
      </c>
      <c r="Y632">
        <v>30.867631728710698</v>
      </c>
      <c r="Z632">
        <v>373.42830023741499</v>
      </c>
      <c r="AA632">
        <v>18.334721646347699</v>
      </c>
    </row>
    <row r="633" spans="1:27" x14ac:dyDescent="0.35">
      <c r="A633" s="1">
        <v>43869</v>
      </c>
      <c r="B633" t="str">
        <f>_xlfn.XLOOKUP(Table1[[#This Row],[location]],Table8[Location],Table8[Continent])</f>
        <v>Europe</v>
      </c>
      <c r="C633" s="19" t="s">
        <v>40</v>
      </c>
      <c r="D633">
        <v>7468810</v>
      </c>
      <c r="E633">
        <v>4855</v>
      </c>
      <c r="F633">
        <v>432348</v>
      </c>
      <c r="G633">
        <v>789</v>
      </c>
      <c r="H633">
        <v>39701211</v>
      </c>
      <c r="I633">
        <v>68774</v>
      </c>
      <c r="J633">
        <v>0.28431968697829102</v>
      </c>
      <c r="K633">
        <v>82.781757542676999</v>
      </c>
      <c r="L633">
        <v>20415772</v>
      </c>
      <c r="M633">
        <v>22491659</v>
      </c>
      <c r="N633">
        <v>18762902</v>
      </c>
      <c r="O633">
        <v>65059</v>
      </c>
      <c r="P633">
        <v>15956</v>
      </c>
      <c r="Q633">
        <v>1.71851869645458</v>
      </c>
      <c r="R633">
        <v>4.2694969656648203</v>
      </c>
      <c r="S633">
        <v>1205501129</v>
      </c>
      <c r="T633">
        <v>679.07064200794605</v>
      </c>
      <c r="U633">
        <v>36.6760360303618</v>
      </c>
      <c r="V633">
        <v>10.858537193661499</v>
      </c>
      <c r="W633">
        <v>4.7917305044033602</v>
      </c>
      <c r="X633">
        <v>62156.923379827596</v>
      </c>
      <c r="Y633">
        <v>41.9194865305913</v>
      </c>
      <c r="Z633">
        <v>578.88525039431602</v>
      </c>
      <c r="AA633">
        <v>11.603188548358499</v>
      </c>
    </row>
    <row r="634" spans="1:27" x14ac:dyDescent="0.35">
      <c r="A634" s="1">
        <v>43861</v>
      </c>
      <c r="B634" t="str">
        <f>_xlfn.XLOOKUP(Table1[[#This Row],[location]],Table8[Location],Table8[Continent])</f>
        <v>Asia</v>
      </c>
      <c r="C634" s="19" t="s">
        <v>39</v>
      </c>
      <c r="D634">
        <v>1635156</v>
      </c>
      <c r="E634">
        <v>6547</v>
      </c>
      <c r="F634">
        <v>3626</v>
      </c>
      <c r="G634">
        <v>344</v>
      </c>
      <c r="H634">
        <v>88422025</v>
      </c>
      <c r="I634">
        <v>43175</v>
      </c>
      <c r="J634">
        <v>0.71469173391475604</v>
      </c>
      <c r="K634">
        <v>202.456834735418</v>
      </c>
      <c r="L634">
        <v>2732467</v>
      </c>
      <c r="M634">
        <v>40541240</v>
      </c>
      <c r="N634">
        <v>21250483</v>
      </c>
      <c r="O634">
        <v>8298</v>
      </c>
      <c r="P634">
        <v>6968</v>
      </c>
      <c r="Q634">
        <v>0.87250308680058397</v>
      </c>
      <c r="R634">
        <v>68.480586902241498</v>
      </c>
      <c r="S634">
        <v>306820998</v>
      </c>
      <c r="T634">
        <v>761.54636933456402</v>
      </c>
      <c r="U634">
        <v>28.3020588432125</v>
      </c>
      <c r="V634">
        <v>17.351986474656002</v>
      </c>
      <c r="W634">
        <v>11.480323167182499</v>
      </c>
      <c r="X634">
        <v>63709.640690022301</v>
      </c>
      <c r="Y634">
        <v>24.978893921389499</v>
      </c>
      <c r="Z634">
        <v>109.355326870044</v>
      </c>
      <c r="AA634">
        <v>7.01177307727421</v>
      </c>
    </row>
    <row r="635" spans="1:27" x14ac:dyDescent="0.35">
      <c r="A635" s="1">
        <v>44861</v>
      </c>
      <c r="B635" t="str">
        <f>_xlfn.XLOOKUP(Table1[[#This Row],[location]],Table8[Location],Table8[Continent])</f>
        <v>Europe</v>
      </c>
      <c r="C635" s="19" t="s">
        <v>37</v>
      </c>
      <c r="D635">
        <v>8523838</v>
      </c>
      <c r="E635">
        <v>7196</v>
      </c>
      <c r="F635">
        <v>85936</v>
      </c>
      <c r="G635">
        <v>530</v>
      </c>
      <c r="H635">
        <v>87170367</v>
      </c>
      <c r="I635">
        <v>565</v>
      </c>
      <c r="J635">
        <v>0.56783874633930498</v>
      </c>
      <c r="K635">
        <v>449.67859782468202</v>
      </c>
      <c r="L635">
        <v>33543312</v>
      </c>
      <c r="M635">
        <v>32891469</v>
      </c>
      <c r="N635">
        <v>49899373</v>
      </c>
      <c r="O635">
        <v>64422</v>
      </c>
      <c r="P635">
        <v>18436</v>
      </c>
      <c r="Q635">
        <v>2.2889242530586298</v>
      </c>
      <c r="R635">
        <v>26.251527714397</v>
      </c>
      <c r="S635">
        <v>595530624</v>
      </c>
      <c r="T635">
        <v>698.85143595200805</v>
      </c>
      <c r="U635">
        <v>21.2821974408043</v>
      </c>
      <c r="V635">
        <v>18.879673281398901</v>
      </c>
      <c r="W635">
        <v>4.06567062582715</v>
      </c>
      <c r="X635">
        <v>60428.217345249701</v>
      </c>
      <c r="Y635">
        <v>20.1724115175397</v>
      </c>
      <c r="Z635">
        <v>543.46861047530297</v>
      </c>
      <c r="AA635">
        <v>6.5780642744819202</v>
      </c>
    </row>
    <row r="636" spans="1:27" x14ac:dyDescent="0.35">
      <c r="A636" s="1">
        <v>44476</v>
      </c>
      <c r="B636" t="str">
        <f>_xlfn.XLOOKUP(Table1[[#This Row],[location]],Table8[Location],Table8[Continent])</f>
        <v>Asia</v>
      </c>
      <c r="C636" s="19" t="s">
        <v>30</v>
      </c>
      <c r="D636">
        <v>5001045</v>
      </c>
      <c r="E636">
        <v>5911</v>
      </c>
      <c r="F636">
        <v>495395</v>
      </c>
      <c r="G636">
        <v>158</v>
      </c>
      <c r="H636">
        <v>61404808</v>
      </c>
      <c r="I636">
        <v>87298</v>
      </c>
      <c r="J636">
        <v>0.97703875361644199</v>
      </c>
      <c r="K636">
        <v>83.032222200970196</v>
      </c>
      <c r="L636">
        <v>34731848</v>
      </c>
      <c r="M636">
        <v>34154728</v>
      </c>
      <c r="N636">
        <v>50917132</v>
      </c>
      <c r="O636">
        <v>6480</v>
      </c>
      <c r="P636">
        <v>4946</v>
      </c>
      <c r="Q636">
        <v>1.4656517223505701</v>
      </c>
      <c r="R636">
        <v>95.893020632257603</v>
      </c>
      <c r="S636">
        <v>688630947</v>
      </c>
      <c r="T636">
        <v>846.95808621190201</v>
      </c>
      <c r="U636">
        <v>25.2636516775022</v>
      </c>
      <c r="V636">
        <v>9.2785758869055392</v>
      </c>
      <c r="W636">
        <v>4.5366468653974996</v>
      </c>
      <c r="X636">
        <v>45745.873909516296</v>
      </c>
      <c r="Y636">
        <v>39.692386934552701</v>
      </c>
      <c r="Z636">
        <v>383.97734688090901</v>
      </c>
      <c r="AA636">
        <v>13.5335036256359</v>
      </c>
    </row>
    <row r="637" spans="1:27" x14ac:dyDescent="0.35">
      <c r="A637" s="1">
        <v>44474</v>
      </c>
      <c r="B637" t="str">
        <f>_xlfn.XLOOKUP(Table1[[#This Row],[location]],Table8[Location],Table8[Continent])</f>
        <v>Asia</v>
      </c>
      <c r="C637" s="19" t="s">
        <v>39</v>
      </c>
      <c r="D637">
        <v>4463418</v>
      </c>
      <c r="E637">
        <v>6481</v>
      </c>
      <c r="F637">
        <v>234873</v>
      </c>
      <c r="G637">
        <v>537</v>
      </c>
      <c r="H637">
        <v>59669870</v>
      </c>
      <c r="I637">
        <v>71094</v>
      </c>
      <c r="J637">
        <v>0.27282266888020201</v>
      </c>
      <c r="K637">
        <v>331.59791267416898</v>
      </c>
      <c r="L637">
        <v>13944561</v>
      </c>
      <c r="M637">
        <v>63179805</v>
      </c>
      <c r="N637">
        <v>33143244</v>
      </c>
      <c r="O637">
        <v>93080</v>
      </c>
      <c r="P637">
        <v>15068</v>
      </c>
      <c r="Q637">
        <v>0.73005671533203398</v>
      </c>
      <c r="R637">
        <v>21.0444745376791</v>
      </c>
      <c r="S637">
        <v>239617613</v>
      </c>
      <c r="T637">
        <v>230.677399639219</v>
      </c>
      <c r="U637">
        <v>39.505328619873801</v>
      </c>
      <c r="V637">
        <v>16.7691824564433</v>
      </c>
      <c r="W637">
        <v>13.7695061563532</v>
      </c>
      <c r="X637">
        <v>32039.8135175305</v>
      </c>
      <c r="Y637">
        <v>14.4833953400535</v>
      </c>
      <c r="Z637">
        <v>417.012700436062</v>
      </c>
      <c r="AA637">
        <v>12.1022493014394</v>
      </c>
    </row>
    <row r="638" spans="1:27" x14ac:dyDescent="0.35">
      <c r="A638" s="1">
        <v>44045</v>
      </c>
      <c r="B638" t="str">
        <f>_xlfn.XLOOKUP(Table1[[#This Row],[location]],Table8[Location],Table8[Continent])</f>
        <v>Europe</v>
      </c>
      <c r="C638" s="19" t="s">
        <v>35</v>
      </c>
      <c r="D638">
        <v>9771802</v>
      </c>
      <c r="E638">
        <v>2761</v>
      </c>
      <c r="F638">
        <v>81515</v>
      </c>
      <c r="G638">
        <v>425</v>
      </c>
      <c r="H638">
        <v>95660456</v>
      </c>
      <c r="I638">
        <v>16375</v>
      </c>
      <c r="J638">
        <v>0.15837302052919999</v>
      </c>
      <c r="K638">
        <v>102.25518527797701</v>
      </c>
      <c r="L638">
        <v>58753083</v>
      </c>
      <c r="M638">
        <v>61312825</v>
      </c>
      <c r="N638">
        <v>12994472</v>
      </c>
      <c r="O638">
        <v>60389</v>
      </c>
      <c r="P638">
        <v>13732</v>
      </c>
      <c r="Q638">
        <v>1.16879235524238</v>
      </c>
      <c r="R638">
        <v>52.949119368536998</v>
      </c>
      <c r="S638">
        <v>1020637806</v>
      </c>
      <c r="T638">
        <v>574.06907875433103</v>
      </c>
      <c r="U638">
        <v>24.813109004724701</v>
      </c>
      <c r="V638">
        <v>11.290140119382301</v>
      </c>
      <c r="W638">
        <v>13.7223634719959</v>
      </c>
      <c r="X638">
        <v>47872.078422053499</v>
      </c>
      <c r="Y638">
        <v>34.451763451941602</v>
      </c>
      <c r="Z638">
        <v>307.38867339143798</v>
      </c>
      <c r="AA638">
        <v>4.5690089672339598</v>
      </c>
    </row>
    <row r="639" spans="1:27" x14ac:dyDescent="0.35">
      <c r="A639" s="1">
        <v>44858</v>
      </c>
      <c r="B639" t="str">
        <f>_xlfn.XLOOKUP(Table1[[#This Row],[location]],Table8[Location],Table8[Continent])</f>
        <v>Europe</v>
      </c>
      <c r="C639" s="19" t="s">
        <v>35</v>
      </c>
      <c r="D639">
        <v>4345760</v>
      </c>
      <c r="E639">
        <v>4456</v>
      </c>
      <c r="F639">
        <v>208137</v>
      </c>
      <c r="G639">
        <v>680</v>
      </c>
      <c r="H639">
        <v>15483856</v>
      </c>
      <c r="I639">
        <v>25710</v>
      </c>
      <c r="J639">
        <v>5.2037837694560302E-2</v>
      </c>
      <c r="K639">
        <v>207.874526266082</v>
      </c>
      <c r="L639">
        <v>2123361</v>
      </c>
      <c r="M639">
        <v>43288371</v>
      </c>
      <c r="N639">
        <v>30570807</v>
      </c>
      <c r="O639">
        <v>68393</v>
      </c>
      <c r="P639">
        <v>4089</v>
      </c>
      <c r="Q639">
        <v>1.4539208965493</v>
      </c>
      <c r="R639">
        <v>73.547069983442398</v>
      </c>
      <c r="S639">
        <v>308857299</v>
      </c>
      <c r="T639">
        <v>366.49440384711102</v>
      </c>
      <c r="U639">
        <v>34.446186594303498</v>
      </c>
      <c r="V639">
        <v>22.084192181734799</v>
      </c>
      <c r="W639">
        <v>6.2830447825107001</v>
      </c>
      <c r="X639">
        <v>46993.016557803501</v>
      </c>
      <c r="Y639">
        <v>5.2902610363247504</v>
      </c>
      <c r="Z639">
        <v>189.09286231027201</v>
      </c>
      <c r="AA639">
        <v>8.7884632216845908</v>
      </c>
    </row>
    <row r="640" spans="1:27" x14ac:dyDescent="0.35">
      <c r="A640" s="1">
        <v>44623</v>
      </c>
      <c r="B640" t="str">
        <f>_xlfn.XLOOKUP(Table1[[#This Row],[location]],Table8[Location],Table8[Continent])</f>
        <v>North America</v>
      </c>
      <c r="C640" s="19" t="s">
        <v>34</v>
      </c>
      <c r="D640">
        <v>7153768</v>
      </c>
      <c r="E640">
        <v>9607</v>
      </c>
      <c r="F640">
        <v>55390</v>
      </c>
      <c r="G640">
        <v>995</v>
      </c>
      <c r="H640">
        <v>78353363</v>
      </c>
      <c r="I640">
        <v>49895</v>
      </c>
      <c r="J640">
        <v>0.24095966228127999</v>
      </c>
      <c r="K640">
        <v>270.30844218729902</v>
      </c>
      <c r="L640">
        <v>31955786</v>
      </c>
      <c r="M640">
        <v>54622217</v>
      </c>
      <c r="N640">
        <v>29562549</v>
      </c>
      <c r="O640">
        <v>4349</v>
      </c>
      <c r="P640">
        <v>357</v>
      </c>
      <c r="Q640">
        <v>0.52028830616140698</v>
      </c>
      <c r="R640">
        <v>87.011529482100698</v>
      </c>
      <c r="S640">
        <v>1218150147</v>
      </c>
      <c r="T640">
        <v>962.49123343162501</v>
      </c>
      <c r="U640">
        <v>40.9686504642915</v>
      </c>
      <c r="V640">
        <v>19.295071414120802</v>
      </c>
      <c r="W640">
        <v>17.8322707593926</v>
      </c>
      <c r="X640">
        <v>16040.8215700855</v>
      </c>
      <c r="Y640">
        <v>5.66191331242955</v>
      </c>
      <c r="Z640">
        <v>380.99726492194497</v>
      </c>
      <c r="AA640">
        <v>13.847445939113401</v>
      </c>
    </row>
    <row r="641" spans="1:27" x14ac:dyDescent="0.35">
      <c r="A641" s="1">
        <v>44830</v>
      </c>
      <c r="B641" t="str">
        <f>_xlfn.XLOOKUP(Table1[[#This Row],[location]],Table8[Location],Table8[Continent])</f>
        <v>Europe</v>
      </c>
      <c r="C641" s="19" t="s">
        <v>33</v>
      </c>
      <c r="D641">
        <v>3251298</v>
      </c>
      <c r="E641">
        <v>6361</v>
      </c>
      <c r="F641">
        <v>409861</v>
      </c>
      <c r="G641">
        <v>22</v>
      </c>
      <c r="H641">
        <v>98264346</v>
      </c>
      <c r="I641">
        <v>76639</v>
      </c>
      <c r="J641">
        <v>0.68407088641539204</v>
      </c>
      <c r="K641">
        <v>288.65320909487298</v>
      </c>
      <c r="L641">
        <v>5340534</v>
      </c>
      <c r="M641">
        <v>58640274</v>
      </c>
      <c r="N641">
        <v>60229308</v>
      </c>
      <c r="O641">
        <v>66964</v>
      </c>
      <c r="P641">
        <v>13999</v>
      </c>
      <c r="Q641">
        <v>0.563819751394948</v>
      </c>
      <c r="R641">
        <v>15.646089282222601</v>
      </c>
      <c r="S641">
        <v>837705569</v>
      </c>
      <c r="T641">
        <v>445.876728180675</v>
      </c>
      <c r="U641">
        <v>29.2467470420933</v>
      </c>
      <c r="V641">
        <v>21.5253285495798</v>
      </c>
      <c r="W641">
        <v>14.937178926610599</v>
      </c>
      <c r="X641">
        <v>36021.200428745702</v>
      </c>
      <c r="Y641">
        <v>32.2027738382343</v>
      </c>
      <c r="Z641">
        <v>315.741631111299</v>
      </c>
      <c r="AA641">
        <v>6.6554399417449401</v>
      </c>
    </row>
    <row r="642" spans="1:27" x14ac:dyDescent="0.35">
      <c r="A642" s="1">
        <v>43995</v>
      </c>
      <c r="B642" t="str">
        <f>_xlfn.XLOOKUP(Table1[[#This Row],[location]],Table8[Location],Table8[Continent])</f>
        <v>Asia</v>
      </c>
      <c r="C642" s="19" t="s">
        <v>28</v>
      </c>
      <c r="D642">
        <v>4465150</v>
      </c>
      <c r="E642">
        <v>5693</v>
      </c>
      <c r="F642">
        <v>223032</v>
      </c>
      <c r="G642">
        <v>46</v>
      </c>
      <c r="H642">
        <v>64309318</v>
      </c>
      <c r="I642">
        <v>15174</v>
      </c>
      <c r="J642">
        <v>8.5258224636860599E-2</v>
      </c>
      <c r="K642">
        <v>301.25566877657701</v>
      </c>
      <c r="L642">
        <v>35498387</v>
      </c>
      <c r="M642">
        <v>71559314</v>
      </c>
      <c r="N642">
        <v>31868859</v>
      </c>
      <c r="O642">
        <v>39491</v>
      </c>
      <c r="P642">
        <v>5505</v>
      </c>
      <c r="Q642">
        <v>0.61104119062123496</v>
      </c>
      <c r="R642">
        <v>98.540154049703304</v>
      </c>
      <c r="S642">
        <v>22999564</v>
      </c>
      <c r="T642">
        <v>960.11679380222097</v>
      </c>
      <c r="U642">
        <v>40.073176694218503</v>
      </c>
      <c r="V642">
        <v>8.9936478918390996</v>
      </c>
      <c r="W642">
        <v>8.1103799088097901</v>
      </c>
      <c r="X642">
        <v>15366.818711681</v>
      </c>
      <c r="Y642">
        <v>4.1375257137800698</v>
      </c>
      <c r="Z642">
        <v>772.08286102054296</v>
      </c>
      <c r="AA642">
        <v>10.676254878878799</v>
      </c>
    </row>
    <row r="643" spans="1:27" x14ac:dyDescent="0.35">
      <c r="A643" s="1">
        <v>44641</v>
      </c>
      <c r="B643" t="str">
        <f>_xlfn.XLOOKUP(Table1[[#This Row],[location]],Table8[Location],Table8[Continent])</f>
        <v>Europe</v>
      </c>
      <c r="C643" s="19" t="s">
        <v>37</v>
      </c>
      <c r="D643">
        <v>8389012</v>
      </c>
      <c r="E643">
        <v>5788</v>
      </c>
      <c r="F643">
        <v>54144</v>
      </c>
      <c r="G643">
        <v>524</v>
      </c>
      <c r="H643">
        <v>89072055</v>
      </c>
      <c r="I643">
        <v>87329</v>
      </c>
      <c r="J643">
        <v>0.24470184514965801</v>
      </c>
      <c r="K643">
        <v>320.06570769546101</v>
      </c>
      <c r="L643">
        <v>67058544</v>
      </c>
      <c r="M643">
        <v>53493334</v>
      </c>
      <c r="N643">
        <v>53105972</v>
      </c>
      <c r="O643">
        <v>46778</v>
      </c>
      <c r="P643">
        <v>8942</v>
      </c>
      <c r="Q643">
        <v>1.5762704517988599</v>
      </c>
      <c r="R643">
        <v>90.674898531768093</v>
      </c>
      <c r="S643">
        <v>438245447</v>
      </c>
      <c r="T643">
        <v>771.37499751851396</v>
      </c>
      <c r="U643">
        <v>37.4321618494345</v>
      </c>
      <c r="V643">
        <v>5.6914941137113502</v>
      </c>
      <c r="W643">
        <v>7.2225714861517698</v>
      </c>
      <c r="X643">
        <v>63039.5408879893</v>
      </c>
      <c r="Y643">
        <v>7.75255819751969</v>
      </c>
      <c r="Z643">
        <v>760.47760221521798</v>
      </c>
      <c r="AA643">
        <v>5.8427061516260101</v>
      </c>
    </row>
    <row r="644" spans="1:27" x14ac:dyDescent="0.35">
      <c r="A644" s="1">
        <v>44368</v>
      </c>
      <c r="B644" t="str">
        <f>_xlfn.XLOOKUP(Table1[[#This Row],[location]],Table8[Location],Table8[Continent])</f>
        <v>Europe</v>
      </c>
      <c r="C644" s="19" t="s">
        <v>33</v>
      </c>
      <c r="D644">
        <v>7249903</v>
      </c>
      <c r="E644">
        <v>201</v>
      </c>
      <c r="F644">
        <v>144454</v>
      </c>
      <c r="G644">
        <v>728</v>
      </c>
      <c r="H644">
        <v>14946225</v>
      </c>
      <c r="I644">
        <v>27597</v>
      </c>
      <c r="J644">
        <v>0.85530836818401201</v>
      </c>
      <c r="K644">
        <v>135.884348836898</v>
      </c>
      <c r="L644">
        <v>34676404</v>
      </c>
      <c r="M644">
        <v>16769276</v>
      </c>
      <c r="N644">
        <v>27152341</v>
      </c>
      <c r="O644">
        <v>88699</v>
      </c>
      <c r="P644">
        <v>15840</v>
      </c>
      <c r="Q644">
        <v>1.1721763924750399</v>
      </c>
      <c r="R644">
        <v>96.284976622753206</v>
      </c>
      <c r="S644">
        <v>656224597</v>
      </c>
      <c r="T644">
        <v>721.27922344801198</v>
      </c>
      <c r="U644">
        <v>33.168173207851801</v>
      </c>
      <c r="V644">
        <v>22.010513696197499</v>
      </c>
      <c r="W644">
        <v>15.822849303224</v>
      </c>
      <c r="X644">
        <v>23304.105693445199</v>
      </c>
      <c r="Y644">
        <v>31.2184528580181</v>
      </c>
      <c r="Z644">
        <v>550.74208555545204</v>
      </c>
      <c r="AA644">
        <v>2.3619486584662299</v>
      </c>
    </row>
    <row r="645" spans="1:27" x14ac:dyDescent="0.35">
      <c r="A645" s="1">
        <v>44150</v>
      </c>
      <c r="B645" t="str">
        <f>_xlfn.XLOOKUP(Table1[[#This Row],[location]],Table8[Location],Table8[Continent])</f>
        <v>Europe</v>
      </c>
      <c r="C645" s="19" t="s">
        <v>33</v>
      </c>
      <c r="D645">
        <v>4897590</v>
      </c>
      <c r="E645">
        <v>6160</v>
      </c>
      <c r="F645">
        <v>4025</v>
      </c>
      <c r="G645">
        <v>833</v>
      </c>
      <c r="H645">
        <v>38098141</v>
      </c>
      <c r="I645">
        <v>74289</v>
      </c>
      <c r="J645">
        <v>0.58295294936452002</v>
      </c>
      <c r="K645">
        <v>200.683742858579</v>
      </c>
      <c r="L645">
        <v>90387569</v>
      </c>
      <c r="M645">
        <v>48962475</v>
      </c>
      <c r="N645">
        <v>3252469</v>
      </c>
      <c r="O645">
        <v>27677</v>
      </c>
      <c r="P645">
        <v>3250</v>
      </c>
      <c r="Q645">
        <v>2.2862080961119902</v>
      </c>
      <c r="R645">
        <v>85.2670759541639</v>
      </c>
      <c r="S645">
        <v>1370924931</v>
      </c>
      <c r="T645">
        <v>496.64807480260799</v>
      </c>
      <c r="U645">
        <v>46.917364366527799</v>
      </c>
      <c r="V645">
        <v>12.735084008328499</v>
      </c>
      <c r="W645">
        <v>15.4716067102542</v>
      </c>
      <c r="X645">
        <v>56574.3932450789</v>
      </c>
      <c r="Y645">
        <v>21.910184855066198</v>
      </c>
      <c r="Z645">
        <v>732.590917278706</v>
      </c>
      <c r="AA645">
        <v>8.3766696238068405</v>
      </c>
    </row>
    <row r="646" spans="1:27" x14ac:dyDescent="0.35">
      <c r="A646" s="1">
        <v>43959</v>
      </c>
      <c r="B646" t="str">
        <f>_xlfn.XLOOKUP(Table1[[#This Row],[location]],Table8[Location],Table8[Continent])</f>
        <v>Asia</v>
      </c>
      <c r="C646" s="19" t="s">
        <v>28</v>
      </c>
      <c r="D646">
        <v>6189573</v>
      </c>
      <c r="E646">
        <v>517</v>
      </c>
      <c r="F646">
        <v>436442</v>
      </c>
      <c r="G646">
        <v>705</v>
      </c>
      <c r="H646">
        <v>14404194</v>
      </c>
      <c r="I646">
        <v>38397</v>
      </c>
      <c r="J646">
        <v>6.9521540253195402E-2</v>
      </c>
      <c r="K646">
        <v>18.659331787532199</v>
      </c>
      <c r="L646">
        <v>28194286</v>
      </c>
      <c r="M646">
        <v>78185914</v>
      </c>
      <c r="N646">
        <v>48854844</v>
      </c>
      <c r="O646">
        <v>96440</v>
      </c>
      <c r="P646">
        <v>2258</v>
      </c>
      <c r="Q646">
        <v>1.61846774465778</v>
      </c>
      <c r="R646">
        <v>87.766922803356394</v>
      </c>
      <c r="S646">
        <v>116234593</v>
      </c>
      <c r="T646">
        <v>448.94435291304598</v>
      </c>
      <c r="U646">
        <v>40.761766712823302</v>
      </c>
      <c r="V646">
        <v>8.5944482382429701</v>
      </c>
      <c r="W646">
        <v>5.5301424960344399</v>
      </c>
      <c r="X646">
        <v>27028.667475204002</v>
      </c>
      <c r="Y646">
        <v>28.064822643963499</v>
      </c>
      <c r="Z646">
        <v>625.89234443724501</v>
      </c>
      <c r="AA646">
        <v>14.909468124832101</v>
      </c>
    </row>
    <row r="647" spans="1:27" x14ac:dyDescent="0.35">
      <c r="A647" s="1">
        <v>44615</v>
      </c>
      <c r="B647" t="str">
        <f>_xlfn.XLOOKUP(Table1[[#This Row],[location]],Table8[Location],Table8[Continent])</f>
        <v>North America</v>
      </c>
      <c r="C647" s="19" t="s">
        <v>34</v>
      </c>
      <c r="D647">
        <v>1323483</v>
      </c>
      <c r="E647">
        <v>7737</v>
      </c>
      <c r="F647">
        <v>341524</v>
      </c>
      <c r="G647">
        <v>143</v>
      </c>
      <c r="H647">
        <v>62612642</v>
      </c>
      <c r="I647">
        <v>71854</v>
      </c>
      <c r="J647">
        <v>4.76831442497632E-2</v>
      </c>
      <c r="K647">
        <v>384.378488265687</v>
      </c>
      <c r="L647">
        <v>41794150</v>
      </c>
      <c r="M647">
        <v>51430111</v>
      </c>
      <c r="N647">
        <v>66232703</v>
      </c>
      <c r="O647">
        <v>81254</v>
      </c>
      <c r="P647">
        <v>9102</v>
      </c>
      <c r="Q647">
        <v>2.0197926576418199</v>
      </c>
      <c r="R647">
        <v>59.882891591316302</v>
      </c>
      <c r="S647">
        <v>765001708</v>
      </c>
      <c r="T647">
        <v>531.28270564322202</v>
      </c>
      <c r="U647">
        <v>30.817910994577201</v>
      </c>
      <c r="V647">
        <v>6.8379073053460901</v>
      </c>
      <c r="W647">
        <v>8.93619342739456</v>
      </c>
      <c r="X647">
        <v>53697.793767692601</v>
      </c>
      <c r="Y647">
        <v>48.847145629444697</v>
      </c>
      <c r="Z647">
        <v>342.12404238874302</v>
      </c>
      <c r="AA647">
        <v>5.0631582080025499</v>
      </c>
    </row>
    <row r="648" spans="1:27" x14ac:dyDescent="0.35">
      <c r="A648" s="1">
        <v>44695</v>
      </c>
      <c r="B648" t="str">
        <f>_xlfn.XLOOKUP(Table1[[#This Row],[location]],Table8[Location],Table8[Continent])</f>
        <v>Asia</v>
      </c>
      <c r="C648" s="19" t="s">
        <v>28</v>
      </c>
      <c r="D648">
        <v>1722320</v>
      </c>
      <c r="E648">
        <v>9533</v>
      </c>
      <c r="F648">
        <v>254043</v>
      </c>
      <c r="G648">
        <v>584</v>
      </c>
      <c r="H648">
        <v>24562413</v>
      </c>
      <c r="I648">
        <v>33069</v>
      </c>
      <c r="J648">
        <v>6.1122875325766803E-2</v>
      </c>
      <c r="K648">
        <v>418.54975089445099</v>
      </c>
      <c r="L648">
        <v>84107599</v>
      </c>
      <c r="M648">
        <v>7602515</v>
      </c>
      <c r="N648">
        <v>46685225</v>
      </c>
      <c r="O648">
        <v>80345</v>
      </c>
      <c r="P648">
        <v>583</v>
      </c>
      <c r="Q648">
        <v>1.87426635351014</v>
      </c>
      <c r="R648">
        <v>84.531006311738196</v>
      </c>
      <c r="S648">
        <v>533653348</v>
      </c>
      <c r="T648">
        <v>300.69673229768301</v>
      </c>
      <c r="U648">
        <v>44.127936005766202</v>
      </c>
      <c r="V648">
        <v>15.330016121141799</v>
      </c>
      <c r="W648">
        <v>6.6835131931934901</v>
      </c>
      <c r="X648">
        <v>16242.959384980801</v>
      </c>
      <c r="Y648">
        <v>31.598051896597902</v>
      </c>
      <c r="Z648">
        <v>522.73046709201299</v>
      </c>
      <c r="AA648">
        <v>15.335564854356999</v>
      </c>
    </row>
    <row r="649" spans="1:27" x14ac:dyDescent="0.35">
      <c r="A649" s="1">
        <v>43949</v>
      </c>
      <c r="B649" t="str">
        <f>_xlfn.XLOOKUP(Table1[[#This Row],[location]],Table8[Location],Table8[Continent])</f>
        <v>Asia</v>
      </c>
      <c r="C649" s="19" t="s">
        <v>30</v>
      </c>
      <c r="D649">
        <v>2332517</v>
      </c>
      <c r="E649">
        <v>1988</v>
      </c>
      <c r="F649">
        <v>118910</v>
      </c>
      <c r="G649">
        <v>667</v>
      </c>
      <c r="H649">
        <v>1763204</v>
      </c>
      <c r="I649">
        <v>85687</v>
      </c>
      <c r="J649">
        <v>0.94187505014725204</v>
      </c>
      <c r="K649">
        <v>99.618381742772698</v>
      </c>
      <c r="L649">
        <v>95585848</v>
      </c>
      <c r="M649">
        <v>23151296</v>
      </c>
      <c r="N649">
        <v>33161500</v>
      </c>
      <c r="O649">
        <v>13272</v>
      </c>
      <c r="P649">
        <v>19822</v>
      </c>
      <c r="Q649">
        <v>1.5406414544754501</v>
      </c>
      <c r="R649">
        <v>53.401335786329703</v>
      </c>
      <c r="S649">
        <v>132193208</v>
      </c>
      <c r="T649">
        <v>905.46484044008196</v>
      </c>
      <c r="U649">
        <v>42.143066425090097</v>
      </c>
      <c r="V649">
        <v>8.0025590522389098</v>
      </c>
      <c r="W649">
        <v>8.0004513334598393</v>
      </c>
      <c r="X649">
        <v>53698.282009677401</v>
      </c>
      <c r="Y649">
        <v>29.542540212563701</v>
      </c>
      <c r="Z649">
        <v>254.22650151964001</v>
      </c>
      <c r="AA649">
        <v>13.7203543871601</v>
      </c>
    </row>
    <row r="650" spans="1:27" x14ac:dyDescent="0.35">
      <c r="A650" s="1">
        <v>44483</v>
      </c>
      <c r="B650" t="str">
        <f>_xlfn.XLOOKUP(Table1[[#This Row],[location]],Table8[Location],Table8[Continent])</f>
        <v>Asia</v>
      </c>
      <c r="C650" s="19" t="s">
        <v>30</v>
      </c>
      <c r="D650">
        <v>3196340</v>
      </c>
      <c r="E650">
        <v>3802</v>
      </c>
      <c r="F650">
        <v>462927</v>
      </c>
      <c r="G650">
        <v>588</v>
      </c>
      <c r="H650">
        <v>97060600</v>
      </c>
      <c r="I650">
        <v>40274</v>
      </c>
      <c r="J650">
        <v>0.84987142856105402</v>
      </c>
      <c r="K650">
        <v>100.72198231484001</v>
      </c>
      <c r="L650">
        <v>55824668</v>
      </c>
      <c r="M650">
        <v>56430220</v>
      </c>
      <c r="N650">
        <v>18267091</v>
      </c>
      <c r="O650">
        <v>11828</v>
      </c>
      <c r="P650">
        <v>14501</v>
      </c>
      <c r="Q650">
        <v>1.9894408795302401</v>
      </c>
      <c r="R650">
        <v>53.821717061316399</v>
      </c>
      <c r="S650">
        <v>151900246</v>
      </c>
      <c r="T650">
        <v>796.38734871271197</v>
      </c>
      <c r="U650">
        <v>43.7505189652449</v>
      </c>
      <c r="V650">
        <v>16.3338404888251</v>
      </c>
      <c r="W650">
        <v>7.88858736241282</v>
      </c>
      <c r="X650">
        <v>13387.7103801298</v>
      </c>
      <c r="Y650">
        <v>19.006904069671499</v>
      </c>
      <c r="Z650">
        <v>581.04577566067098</v>
      </c>
      <c r="AA650">
        <v>10.640037031988101</v>
      </c>
    </row>
    <row r="651" spans="1:27" x14ac:dyDescent="0.35">
      <c r="A651" s="1">
        <v>43966</v>
      </c>
      <c r="B651" t="str">
        <f>_xlfn.XLOOKUP(Table1[[#This Row],[location]],Table8[Location],Table8[Continent])</f>
        <v>South America</v>
      </c>
      <c r="C651" s="19" t="s">
        <v>36</v>
      </c>
      <c r="D651">
        <v>8551881</v>
      </c>
      <c r="E651">
        <v>5808</v>
      </c>
      <c r="F651">
        <v>96055</v>
      </c>
      <c r="G651">
        <v>418</v>
      </c>
      <c r="H651">
        <v>10449244</v>
      </c>
      <c r="I651">
        <v>74237</v>
      </c>
      <c r="J651">
        <v>0.84494004201877404</v>
      </c>
      <c r="K651">
        <v>21.018201095210301</v>
      </c>
      <c r="L651">
        <v>65501051</v>
      </c>
      <c r="M651">
        <v>55943165</v>
      </c>
      <c r="N651">
        <v>31626203</v>
      </c>
      <c r="O651">
        <v>44431</v>
      </c>
      <c r="P651">
        <v>10768</v>
      </c>
      <c r="Q651">
        <v>1.58941140573545</v>
      </c>
      <c r="R651">
        <v>56.258009190099202</v>
      </c>
      <c r="S651">
        <v>405714868</v>
      </c>
      <c r="T651">
        <v>803.38189578179299</v>
      </c>
      <c r="U651">
        <v>39.228679491229798</v>
      </c>
      <c r="V651">
        <v>19.546130850254801</v>
      </c>
      <c r="W651">
        <v>19.592402899376001</v>
      </c>
      <c r="X651">
        <v>34866.410278273397</v>
      </c>
      <c r="Y651">
        <v>31.5438797499706</v>
      </c>
      <c r="Z651">
        <v>131.365300330575</v>
      </c>
      <c r="AA651">
        <v>19.457657821372202</v>
      </c>
    </row>
    <row r="652" spans="1:27" x14ac:dyDescent="0.35">
      <c r="A652" s="1">
        <v>44620</v>
      </c>
      <c r="B652" t="str">
        <f>_xlfn.XLOOKUP(Table1[[#This Row],[location]],Table8[Location],Table8[Continent])</f>
        <v>Asia</v>
      </c>
      <c r="C652" s="19" t="s">
        <v>28</v>
      </c>
      <c r="D652">
        <v>5387408</v>
      </c>
      <c r="E652">
        <v>7162</v>
      </c>
      <c r="F652">
        <v>388333</v>
      </c>
      <c r="G652">
        <v>680</v>
      </c>
      <c r="H652">
        <v>70490659</v>
      </c>
      <c r="I652">
        <v>72498</v>
      </c>
      <c r="J652">
        <v>0.92421676224354499</v>
      </c>
      <c r="K652">
        <v>485.19191139624297</v>
      </c>
      <c r="L652">
        <v>86778815</v>
      </c>
      <c r="M652">
        <v>10507403</v>
      </c>
      <c r="N652">
        <v>44584858</v>
      </c>
      <c r="O652">
        <v>7856</v>
      </c>
      <c r="P652">
        <v>15231</v>
      </c>
      <c r="Q652">
        <v>1.2709126103809001</v>
      </c>
      <c r="R652">
        <v>99.631792490305301</v>
      </c>
      <c r="S652">
        <v>920507852</v>
      </c>
      <c r="T652">
        <v>438.82205949494102</v>
      </c>
      <c r="U652">
        <v>31.381118475184898</v>
      </c>
      <c r="V652">
        <v>15.701163430325</v>
      </c>
      <c r="W652">
        <v>15.753593342879601</v>
      </c>
      <c r="X652">
        <v>8840.2453904684498</v>
      </c>
      <c r="Y652">
        <v>0.64997628493703097</v>
      </c>
      <c r="Z652">
        <v>681.93922408933395</v>
      </c>
      <c r="AA652">
        <v>17.784876365765701</v>
      </c>
    </row>
    <row r="653" spans="1:27" x14ac:dyDescent="0.35">
      <c r="A653" s="1">
        <v>43945</v>
      </c>
      <c r="B653" t="str">
        <f>_xlfn.XLOOKUP(Table1[[#This Row],[location]],Table8[Location],Table8[Continent])</f>
        <v>Asia</v>
      </c>
      <c r="C653" s="19" t="s">
        <v>39</v>
      </c>
      <c r="D653">
        <v>5692493</v>
      </c>
      <c r="E653">
        <v>6241</v>
      </c>
      <c r="F653">
        <v>205782</v>
      </c>
      <c r="G653">
        <v>972</v>
      </c>
      <c r="H653">
        <v>41632125</v>
      </c>
      <c r="I653">
        <v>38197</v>
      </c>
      <c r="J653">
        <v>0.50525539025091004</v>
      </c>
      <c r="K653">
        <v>403.59328405861402</v>
      </c>
      <c r="L653">
        <v>82499157</v>
      </c>
      <c r="M653">
        <v>20965302</v>
      </c>
      <c r="N653">
        <v>52044075</v>
      </c>
      <c r="O653">
        <v>11223</v>
      </c>
      <c r="P653">
        <v>18167</v>
      </c>
      <c r="Q653">
        <v>1.37160966501529</v>
      </c>
      <c r="R653">
        <v>10.4394840137622</v>
      </c>
      <c r="S653">
        <v>181017476</v>
      </c>
      <c r="T653">
        <v>80.378058761774895</v>
      </c>
      <c r="U653">
        <v>30.457355468128</v>
      </c>
      <c r="V653">
        <v>23.0739956537696</v>
      </c>
      <c r="W653">
        <v>16.260884831909799</v>
      </c>
      <c r="X653">
        <v>37424.967575893497</v>
      </c>
      <c r="Y653">
        <v>27.866012467131199</v>
      </c>
      <c r="Z653">
        <v>508.26087701627301</v>
      </c>
      <c r="AA653">
        <v>11.700348176676799</v>
      </c>
    </row>
    <row r="654" spans="1:27" x14ac:dyDescent="0.35">
      <c r="A654" s="1">
        <v>44712</v>
      </c>
      <c r="B654" t="str">
        <f>_xlfn.XLOOKUP(Table1[[#This Row],[location]],Table8[Location],Table8[Continent])</f>
        <v>Europe</v>
      </c>
      <c r="C654" s="19" t="s">
        <v>40</v>
      </c>
      <c r="D654">
        <v>8247752</v>
      </c>
      <c r="E654">
        <v>8399</v>
      </c>
      <c r="F654">
        <v>396659</v>
      </c>
      <c r="G654">
        <v>798</v>
      </c>
      <c r="H654">
        <v>28708964</v>
      </c>
      <c r="I654">
        <v>48634</v>
      </c>
      <c r="J654">
        <v>0.24734467114334399</v>
      </c>
      <c r="K654">
        <v>180.351601453016</v>
      </c>
      <c r="L654">
        <v>63831751</v>
      </c>
      <c r="M654">
        <v>67250270</v>
      </c>
      <c r="N654">
        <v>61605299</v>
      </c>
      <c r="O654">
        <v>39413</v>
      </c>
      <c r="P654">
        <v>17477</v>
      </c>
      <c r="Q654">
        <v>2.1770026790877601</v>
      </c>
      <c r="R654">
        <v>80.560997849581895</v>
      </c>
      <c r="S654">
        <v>748666981</v>
      </c>
      <c r="T654">
        <v>686.24654474701504</v>
      </c>
      <c r="U654">
        <v>39.624540822777902</v>
      </c>
      <c r="V654">
        <v>8.1113924867127505</v>
      </c>
      <c r="W654">
        <v>7.71619380951556</v>
      </c>
      <c r="X654">
        <v>57629.290156310002</v>
      </c>
      <c r="Y654">
        <v>3.4448680255293498</v>
      </c>
      <c r="Z654">
        <v>140.90684270590299</v>
      </c>
      <c r="AA654">
        <v>11.597817621781999</v>
      </c>
    </row>
    <row r="655" spans="1:27" x14ac:dyDescent="0.35">
      <c r="A655" s="1">
        <v>44181</v>
      </c>
      <c r="B655" t="str">
        <f>_xlfn.XLOOKUP(Table1[[#This Row],[location]],Table8[Location],Table8[Continent])</f>
        <v>Asia</v>
      </c>
      <c r="C655" s="19" t="s">
        <v>30</v>
      </c>
      <c r="D655">
        <v>1087341</v>
      </c>
      <c r="E655">
        <v>5633</v>
      </c>
      <c r="F655">
        <v>283539</v>
      </c>
      <c r="G655">
        <v>84</v>
      </c>
      <c r="H655">
        <v>71641400</v>
      </c>
      <c r="I655">
        <v>30041</v>
      </c>
      <c r="J655">
        <v>0.40134800423851802</v>
      </c>
      <c r="K655">
        <v>240.954135734912</v>
      </c>
      <c r="L655">
        <v>32923613</v>
      </c>
      <c r="M655">
        <v>56721960</v>
      </c>
      <c r="N655">
        <v>29903721</v>
      </c>
      <c r="O655">
        <v>56822</v>
      </c>
      <c r="P655">
        <v>15737</v>
      </c>
      <c r="Q655">
        <v>1.6265471162470899</v>
      </c>
      <c r="R655">
        <v>27.331252312216701</v>
      </c>
      <c r="S655">
        <v>190128924</v>
      </c>
      <c r="T655">
        <v>380.66944813169698</v>
      </c>
      <c r="U655">
        <v>23.927000239007</v>
      </c>
      <c r="V655">
        <v>14.8790694650099</v>
      </c>
      <c r="W655">
        <v>3.0089604457882602</v>
      </c>
      <c r="X655">
        <v>53132.739723986902</v>
      </c>
      <c r="Y655">
        <v>11.0086123469193</v>
      </c>
      <c r="Z655">
        <v>710.23281572922804</v>
      </c>
      <c r="AA655">
        <v>6.2776547221552201</v>
      </c>
    </row>
    <row r="656" spans="1:27" x14ac:dyDescent="0.35">
      <c r="A656" s="1">
        <v>44483</v>
      </c>
      <c r="B656" t="str">
        <f>_xlfn.XLOOKUP(Table1[[#This Row],[location]],Table8[Location],Table8[Continent])</f>
        <v>Europe</v>
      </c>
      <c r="C656" s="19" t="s">
        <v>40</v>
      </c>
      <c r="D656">
        <v>6195200</v>
      </c>
      <c r="E656">
        <v>5755</v>
      </c>
      <c r="F656">
        <v>272869</v>
      </c>
      <c r="G656">
        <v>415</v>
      </c>
      <c r="H656">
        <v>38979098</v>
      </c>
      <c r="I656">
        <v>7248</v>
      </c>
      <c r="J656">
        <v>0.71886407288381005</v>
      </c>
      <c r="K656">
        <v>145.98348032543399</v>
      </c>
      <c r="L656">
        <v>75097185</v>
      </c>
      <c r="M656">
        <v>7179683</v>
      </c>
      <c r="N656">
        <v>7506405</v>
      </c>
      <c r="O656">
        <v>35689</v>
      </c>
      <c r="P656">
        <v>5117</v>
      </c>
      <c r="Q656">
        <v>1.2545922963246301</v>
      </c>
      <c r="R656">
        <v>36.1227082597742</v>
      </c>
      <c r="S656">
        <v>365764631</v>
      </c>
      <c r="T656">
        <v>871.72600932631701</v>
      </c>
      <c r="U656">
        <v>44.597430514957203</v>
      </c>
      <c r="V656">
        <v>8.2638091877326403</v>
      </c>
      <c r="W656">
        <v>3.9886690836738201</v>
      </c>
      <c r="X656">
        <v>4499.3498585458801</v>
      </c>
      <c r="Y656">
        <v>28.156050109327701</v>
      </c>
      <c r="Z656">
        <v>714.39098763354605</v>
      </c>
      <c r="AA656">
        <v>18.4837699332321</v>
      </c>
    </row>
    <row r="657" spans="1:27" x14ac:dyDescent="0.35">
      <c r="A657" s="1">
        <v>44306</v>
      </c>
      <c r="B657" t="str">
        <f>_xlfn.XLOOKUP(Table1[[#This Row],[location]],Table8[Location],Table8[Continent])</f>
        <v>Asia</v>
      </c>
      <c r="C657" s="19" t="s">
        <v>39</v>
      </c>
      <c r="D657">
        <v>3977266</v>
      </c>
      <c r="E657">
        <v>6309</v>
      </c>
      <c r="F657">
        <v>33461</v>
      </c>
      <c r="G657">
        <v>693</v>
      </c>
      <c r="H657">
        <v>62658162</v>
      </c>
      <c r="I657">
        <v>85365</v>
      </c>
      <c r="J657">
        <v>0.87603287152126497</v>
      </c>
      <c r="K657">
        <v>298.62198416104201</v>
      </c>
      <c r="L657">
        <v>39889071</v>
      </c>
      <c r="M657">
        <v>71041813</v>
      </c>
      <c r="N657">
        <v>15374771</v>
      </c>
      <c r="O657">
        <v>73702</v>
      </c>
      <c r="P657">
        <v>7938</v>
      </c>
      <c r="Q657">
        <v>0.85948630317249597</v>
      </c>
      <c r="R657">
        <v>8.0533257306028005</v>
      </c>
      <c r="S657">
        <v>1191299114</v>
      </c>
      <c r="T657">
        <v>782.53505406536397</v>
      </c>
      <c r="U657">
        <v>31.1100615199421</v>
      </c>
      <c r="V657">
        <v>22.518038528930902</v>
      </c>
      <c r="W657">
        <v>12.4009960331655</v>
      </c>
      <c r="X657">
        <v>34960.252422478399</v>
      </c>
      <c r="Y657">
        <v>33.397527425466002</v>
      </c>
      <c r="Z657">
        <v>696.97108658482205</v>
      </c>
      <c r="AA657">
        <v>18.022642356340199</v>
      </c>
    </row>
    <row r="658" spans="1:27" x14ac:dyDescent="0.35">
      <c r="A658" s="1">
        <v>44772</v>
      </c>
      <c r="B658" t="str">
        <f>_xlfn.XLOOKUP(Table1[[#This Row],[location]],Table8[Location],Table8[Continent])</f>
        <v>South America</v>
      </c>
      <c r="C658" s="19" t="s">
        <v>36</v>
      </c>
      <c r="D658">
        <v>5558956</v>
      </c>
      <c r="E658">
        <v>4117</v>
      </c>
      <c r="F658">
        <v>258072</v>
      </c>
      <c r="G658">
        <v>481</v>
      </c>
      <c r="H658">
        <v>57738030</v>
      </c>
      <c r="I658">
        <v>2203</v>
      </c>
      <c r="J658">
        <v>0.43509092669952398</v>
      </c>
      <c r="K658">
        <v>358.65420616675402</v>
      </c>
      <c r="L658">
        <v>49083251</v>
      </c>
      <c r="M658">
        <v>28083349</v>
      </c>
      <c r="N658">
        <v>31934644</v>
      </c>
      <c r="O658">
        <v>56396</v>
      </c>
      <c r="P658">
        <v>10333</v>
      </c>
      <c r="Q658">
        <v>1.49071568440341</v>
      </c>
      <c r="R658">
        <v>35.157378138406898</v>
      </c>
      <c r="S658">
        <v>544654996</v>
      </c>
      <c r="T658">
        <v>153.87486056985799</v>
      </c>
      <c r="U658">
        <v>38.911159680966399</v>
      </c>
      <c r="V658">
        <v>23.644785527022702</v>
      </c>
      <c r="W658">
        <v>7.85317936127257</v>
      </c>
      <c r="X658">
        <v>59803.546418170299</v>
      </c>
      <c r="Y658">
        <v>19.239827020035602</v>
      </c>
      <c r="Z658">
        <v>642.01138377310599</v>
      </c>
      <c r="AA658">
        <v>15.0990815275269</v>
      </c>
    </row>
    <row r="659" spans="1:27" x14ac:dyDescent="0.35">
      <c r="A659" s="1">
        <v>44102</v>
      </c>
      <c r="B659" t="str">
        <f>_xlfn.XLOOKUP(Table1[[#This Row],[location]],Table8[Location],Table8[Continent])</f>
        <v>Asia</v>
      </c>
      <c r="C659" s="19" t="s">
        <v>28</v>
      </c>
      <c r="D659">
        <v>3031756</v>
      </c>
      <c r="E659">
        <v>8345</v>
      </c>
      <c r="F659">
        <v>41115</v>
      </c>
      <c r="G659">
        <v>455</v>
      </c>
      <c r="H659">
        <v>2279569</v>
      </c>
      <c r="I659">
        <v>51986</v>
      </c>
      <c r="J659">
        <v>0.53538095538206099</v>
      </c>
      <c r="K659">
        <v>223.684238995936</v>
      </c>
      <c r="L659">
        <v>77980746</v>
      </c>
      <c r="M659">
        <v>47850103</v>
      </c>
      <c r="N659">
        <v>41522028</v>
      </c>
      <c r="O659">
        <v>12637</v>
      </c>
      <c r="P659">
        <v>14922</v>
      </c>
      <c r="Q659">
        <v>1.0048082190649399</v>
      </c>
      <c r="R659">
        <v>99.076269713670797</v>
      </c>
      <c r="S659">
        <v>1110637504</v>
      </c>
      <c r="T659">
        <v>605.69857323312897</v>
      </c>
      <c r="U659">
        <v>34.9719174480025</v>
      </c>
      <c r="V659">
        <v>12.999917632856899</v>
      </c>
      <c r="W659">
        <v>6.2802282110191996</v>
      </c>
      <c r="X659">
        <v>45857.140831915101</v>
      </c>
      <c r="Y659">
        <v>20.9489957994696</v>
      </c>
      <c r="Z659">
        <v>574.54779068451705</v>
      </c>
      <c r="AA659">
        <v>3.4297592346522401</v>
      </c>
    </row>
    <row r="660" spans="1:27" x14ac:dyDescent="0.35">
      <c r="A660" s="1">
        <v>44815</v>
      </c>
      <c r="B660" t="str">
        <f>_xlfn.XLOOKUP(Table1[[#This Row],[location]],Table8[Location],Table8[Continent])</f>
        <v>Asia</v>
      </c>
      <c r="C660" s="19" t="s">
        <v>28</v>
      </c>
      <c r="D660">
        <v>843523</v>
      </c>
      <c r="E660">
        <v>1518</v>
      </c>
      <c r="F660">
        <v>110084</v>
      </c>
      <c r="G660">
        <v>826</v>
      </c>
      <c r="H660">
        <v>73641998</v>
      </c>
      <c r="I660">
        <v>25370</v>
      </c>
      <c r="J660">
        <v>0.93178299327625302</v>
      </c>
      <c r="K660">
        <v>436.797096645811</v>
      </c>
      <c r="L660">
        <v>70921122</v>
      </c>
      <c r="M660">
        <v>49839340</v>
      </c>
      <c r="N660">
        <v>3404469</v>
      </c>
      <c r="O660">
        <v>46534</v>
      </c>
      <c r="P660">
        <v>6746</v>
      </c>
      <c r="Q660">
        <v>2.4111597562567399</v>
      </c>
      <c r="R660">
        <v>39.7069261828035</v>
      </c>
      <c r="S660">
        <v>485004867</v>
      </c>
      <c r="T660">
        <v>695.29178666791199</v>
      </c>
      <c r="U660">
        <v>35.579794760739603</v>
      </c>
      <c r="V660">
        <v>11.114965156973399</v>
      </c>
      <c r="W660">
        <v>3.8438956674774101</v>
      </c>
      <c r="X660">
        <v>5084.8910123389796</v>
      </c>
      <c r="Y660">
        <v>24.901120290694202</v>
      </c>
      <c r="Z660">
        <v>377.83638531500799</v>
      </c>
      <c r="AA660">
        <v>14.3692731268778</v>
      </c>
    </row>
    <row r="661" spans="1:27" x14ac:dyDescent="0.35">
      <c r="A661" s="1">
        <v>44179</v>
      </c>
      <c r="B661" t="str">
        <f>_xlfn.XLOOKUP(Table1[[#This Row],[location]],Table8[Location],Table8[Continent])</f>
        <v>North America</v>
      </c>
      <c r="C661" s="19" t="s">
        <v>34</v>
      </c>
      <c r="D661">
        <v>8934845</v>
      </c>
      <c r="E661">
        <v>6163</v>
      </c>
      <c r="F661">
        <v>490103</v>
      </c>
      <c r="G661">
        <v>296</v>
      </c>
      <c r="H661">
        <v>29279276</v>
      </c>
      <c r="I661">
        <v>35247</v>
      </c>
      <c r="J661">
        <v>0.107498637109429</v>
      </c>
      <c r="K661">
        <v>258.51293110940497</v>
      </c>
      <c r="L661">
        <v>23282710</v>
      </c>
      <c r="M661">
        <v>61325581</v>
      </c>
      <c r="N661">
        <v>57903052</v>
      </c>
      <c r="O661">
        <v>66414</v>
      </c>
      <c r="P661">
        <v>18517</v>
      </c>
      <c r="Q661">
        <v>1.4819641693021699</v>
      </c>
      <c r="R661">
        <v>66.968791997224599</v>
      </c>
      <c r="S661">
        <v>168840881</v>
      </c>
      <c r="T661">
        <v>572.45620402611701</v>
      </c>
      <c r="U661">
        <v>42.140184386040403</v>
      </c>
      <c r="V661">
        <v>10.5863219085849</v>
      </c>
      <c r="W661">
        <v>17.889989570305499</v>
      </c>
      <c r="X661">
        <v>23468.6096176461</v>
      </c>
      <c r="Y661">
        <v>37.953730387228198</v>
      </c>
      <c r="Z661">
        <v>195.43741710051799</v>
      </c>
      <c r="AA661">
        <v>5.8091651264484403</v>
      </c>
    </row>
    <row r="662" spans="1:27" x14ac:dyDescent="0.35">
      <c r="A662" s="1">
        <v>44317</v>
      </c>
      <c r="B662" t="str">
        <f>_xlfn.XLOOKUP(Table1[[#This Row],[location]],Table8[Location],Table8[Continent])</f>
        <v>North America</v>
      </c>
      <c r="C662" s="19" t="s">
        <v>32</v>
      </c>
      <c r="D662">
        <v>4040479</v>
      </c>
      <c r="E662">
        <v>2600</v>
      </c>
      <c r="F662">
        <v>345876</v>
      </c>
      <c r="G662">
        <v>111</v>
      </c>
      <c r="H662">
        <v>9460247</v>
      </c>
      <c r="I662">
        <v>75922</v>
      </c>
      <c r="J662">
        <v>0.86229921697412304</v>
      </c>
      <c r="K662">
        <v>72.126634538905293</v>
      </c>
      <c r="L662">
        <v>19445940</v>
      </c>
      <c r="M662">
        <v>25690972</v>
      </c>
      <c r="N662">
        <v>34608290</v>
      </c>
      <c r="O662">
        <v>76240</v>
      </c>
      <c r="P662">
        <v>6120</v>
      </c>
      <c r="Q662">
        <v>0.51789654777851402</v>
      </c>
      <c r="R662">
        <v>12.071318816153701</v>
      </c>
      <c r="S662">
        <v>205752086</v>
      </c>
      <c r="T662">
        <v>518.90175439370796</v>
      </c>
      <c r="U662">
        <v>38.800101610142498</v>
      </c>
      <c r="V662">
        <v>22.194546919814599</v>
      </c>
      <c r="W662">
        <v>13.202164899985499</v>
      </c>
      <c r="X662">
        <v>39404.495322414201</v>
      </c>
      <c r="Y662">
        <v>0.88138857950836302</v>
      </c>
      <c r="Z662">
        <v>302.14269252325499</v>
      </c>
      <c r="AA662">
        <v>4.5873860963505901</v>
      </c>
    </row>
    <row r="663" spans="1:27" x14ac:dyDescent="0.35">
      <c r="A663" s="1">
        <v>44266</v>
      </c>
      <c r="B663" t="str">
        <f>_xlfn.XLOOKUP(Table1[[#This Row],[location]],Table8[Location],Table8[Continent])</f>
        <v>Europe</v>
      </c>
      <c r="C663" s="19" t="s">
        <v>37</v>
      </c>
      <c r="D663">
        <v>92193</v>
      </c>
      <c r="E663">
        <v>2195</v>
      </c>
      <c r="F663">
        <v>473006</v>
      </c>
      <c r="G663">
        <v>961</v>
      </c>
      <c r="H663">
        <v>33148260</v>
      </c>
      <c r="I663">
        <v>434</v>
      </c>
      <c r="J663">
        <v>0.159307482251935</v>
      </c>
      <c r="K663">
        <v>311.14568791881999</v>
      </c>
      <c r="L663">
        <v>18490412</v>
      </c>
      <c r="M663">
        <v>12583202</v>
      </c>
      <c r="N663">
        <v>49165869</v>
      </c>
      <c r="O663">
        <v>74038</v>
      </c>
      <c r="P663">
        <v>2477</v>
      </c>
      <c r="Q663">
        <v>0.68575437898894798</v>
      </c>
      <c r="R663">
        <v>92.249720974867699</v>
      </c>
      <c r="S663">
        <v>1105024911</v>
      </c>
      <c r="T663">
        <v>235.58444425588101</v>
      </c>
      <c r="U663">
        <v>27.509269650371401</v>
      </c>
      <c r="V663">
        <v>18.648838492532899</v>
      </c>
      <c r="W663">
        <v>4.8253446456203699</v>
      </c>
      <c r="X663">
        <v>12912.951789791099</v>
      </c>
      <c r="Y663">
        <v>22.353399937751401</v>
      </c>
      <c r="Z663">
        <v>342.95399684600397</v>
      </c>
      <c r="AA663">
        <v>15.425022120297101</v>
      </c>
    </row>
    <row r="664" spans="1:27" x14ac:dyDescent="0.35">
      <c r="A664" s="1">
        <v>44623</v>
      </c>
      <c r="B664" t="str">
        <f>_xlfn.XLOOKUP(Table1[[#This Row],[location]],Table8[Location],Table8[Continent])</f>
        <v>South America</v>
      </c>
      <c r="C664" s="19" t="s">
        <v>36</v>
      </c>
      <c r="D664">
        <v>1186887</v>
      </c>
      <c r="E664">
        <v>3554</v>
      </c>
      <c r="F664">
        <v>341701</v>
      </c>
      <c r="G664">
        <v>229</v>
      </c>
      <c r="H664">
        <v>79109152</v>
      </c>
      <c r="I664">
        <v>62982</v>
      </c>
      <c r="J664">
        <v>0.48386135029062</v>
      </c>
      <c r="K664">
        <v>231.11548295390099</v>
      </c>
      <c r="L664">
        <v>20323796</v>
      </c>
      <c r="M664">
        <v>21370606</v>
      </c>
      <c r="N664">
        <v>7355483</v>
      </c>
      <c r="O664">
        <v>15266</v>
      </c>
      <c r="P664">
        <v>6137</v>
      </c>
      <c r="Q664">
        <v>1.0686489834210799</v>
      </c>
      <c r="R664">
        <v>82.774537994679804</v>
      </c>
      <c r="S664">
        <v>897853158</v>
      </c>
      <c r="T664">
        <v>243.54777597697199</v>
      </c>
      <c r="U664">
        <v>22.226777942712101</v>
      </c>
      <c r="V664">
        <v>22.611861093076602</v>
      </c>
      <c r="W664">
        <v>16.028868273642001</v>
      </c>
      <c r="X664">
        <v>48052.070636921599</v>
      </c>
      <c r="Y664">
        <v>0.71367989534132303</v>
      </c>
      <c r="Z664">
        <v>350.65352715535403</v>
      </c>
      <c r="AA664">
        <v>19.234925826690301</v>
      </c>
    </row>
    <row r="665" spans="1:27" x14ac:dyDescent="0.35">
      <c r="A665" s="1">
        <v>43877</v>
      </c>
      <c r="B665" t="str">
        <f>_xlfn.XLOOKUP(Table1[[#This Row],[location]],Table8[Location],Table8[Continent])</f>
        <v>Asia</v>
      </c>
      <c r="C665" s="19" t="s">
        <v>28</v>
      </c>
      <c r="D665">
        <v>8896761</v>
      </c>
      <c r="E665">
        <v>2849</v>
      </c>
      <c r="F665">
        <v>333404</v>
      </c>
      <c r="G665">
        <v>95</v>
      </c>
      <c r="H665">
        <v>62888188</v>
      </c>
      <c r="I665">
        <v>65180</v>
      </c>
      <c r="J665">
        <v>0.21842312866305899</v>
      </c>
      <c r="K665">
        <v>467.83593154086202</v>
      </c>
      <c r="L665">
        <v>92377179</v>
      </c>
      <c r="M665">
        <v>50365045</v>
      </c>
      <c r="N665">
        <v>1644590</v>
      </c>
      <c r="O665">
        <v>48068</v>
      </c>
      <c r="P665">
        <v>2876</v>
      </c>
      <c r="Q665">
        <v>0.68432568339662203</v>
      </c>
      <c r="R665">
        <v>38.6294304196946</v>
      </c>
      <c r="S665">
        <v>586756958</v>
      </c>
      <c r="T665">
        <v>770.328057256129</v>
      </c>
      <c r="U665">
        <v>45.207022020958703</v>
      </c>
      <c r="V665">
        <v>7.3503365896756598</v>
      </c>
      <c r="W665">
        <v>15.849035048305501</v>
      </c>
      <c r="X665">
        <v>44804.402246190803</v>
      </c>
      <c r="Y665">
        <v>15.957093031639101</v>
      </c>
      <c r="Z665">
        <v>495.84273058912498</v>
      </c>
      <c r="AA665">
        <v>3.0692087748878101</v>
      </c>
    </row>
    <row r="666" spans="1:27" x14ac:dyDescent="0.35">
      <c r="A666" s="1">
        <v>44288</v>
      </c>
      <c r="B666" t="str">
        <f>_xlfn.XLOOKUP(Table1[[#This Row],[location]],Table8[Location],Table8[Continent])</f>
        <v>North America</v>
      </c>
      <c r="C666" s="19" t="s">
        <v>34</v>
      </c>
      <c r="D666">
        <v>3334817</v>
      </c>
      <c r="E666">
        <v>1742</v>
      </c>
      <c r="F666">
        <v>159762</v>
      </c>
      <c r="G666">
        <v>949</v>
      </c>
      <c r="H666">
        <v>73228089</v>
      </c>
      <c r="I666">
        <v>34474</v>
      </c>
      <c r="J666">
        <v>0.60294763069060398</v>
      </c>
      <c r="K666">
        <v>195.94696046795599</v>
      </c>
      <c r="L666">
        <v>53513484</v>
      </c>
      <c r="M666">
        <v>63019871</v>
      </c>
      <c r="N666">
        <v>10302318</v>
      </c>
      <c r="O666">
        <v>99625</v>
      </c>
      <c r="P666">
        <v>42</v>
      </c>
      <c r="Q666">
        <v>2.2879244509908001</v>
      </c>
      <c r="R666">
        <v>34.846333267276499</v>
      </c>
      <c r="S666">
        <v>561486295</v>
      </c>
      <c r="T666">
        <v>28.502887707921499</v>
      </c>
      <c r="U666">
        <v>46.546822242555699</v>
      </c>
      <c r="V666">
        <v>14.520558557281401</v>
      </c>
      <c r="W666">
        <v>7.9198618972593398</v>
      </c>
      <c r="X666">
        <v>14968.655331182301</v>
      </c>
      <c r="Y666">
        <v>25.992431065661201</v>
      </c>
      <c r="Z666">
        <v>245.86796570204001</v>
      </c>
      <c r="AA666">
        <v>4.1155450710115096</v>
      </c>
    </row>
    <row r="667" spans="1:27" x14ac:dyDescent="0.35">
      <c r="A667" s="1">
        <v>43930</v>
      </c>
      <c r="B667" t="str">
        <f>_xlfn.XLOOKUP(Table1[[#This Row],[location]],Table8[Location],Table8[Continent])</f>
        <v>Asia</v>
      </c>
      <c r="C667" s="19" t="s">
        <v>28</v>
      </c>
      <c r="D667">
        <v>2715514</v>
      </c>
      <c r="E667">
        <v>1306</v>
      </c>
      <c r="F667">
        <v>263551</v>
      </c>
      <c r="G667">
        <v>679</v>
      </c>
      <c r="H667">
        <v>58013770</v>
      </c>
      <c r="I667">
        <v>24644</v>
      </c>
      <c r="J667">
        <v>0.55857342170826596</v>
      </c>
      <c r="K667">
        <v>201.432869575052</v>
      </c>
      <c r="L667">
        <v>3381281</v>
      </c>
      <c r="M667">
        <v>53231418</v>
      </c>
      <c r="N667">
        <v>68580345</v>
      </c>
      <c r="O667">
        <v>44356</v>
      </c>
      <c r="P667">
        <v>5829</v>
      </c>
      <c r="Q667">
        <v>2.2087031336010599</v>
      </c>
      <c r="R667">
        <v>43.226700351351099</v>
      </c>
      <c r="S667">
        <v>46338094</v>
      </c>
      <c r="T667">
        <v>781.12096207852005</v>
      </c>
      <c r="U667">
        <v>24.9348959875195</v>
      </c>
      <c r="V667">
        <v>18.523581889301902</v>
      </c>
      <c r="W667">
        <v>6.2032571564646499</v>
      </c>
      <c r="X667">
        <v>38977.459570848303</v>
      </c>
      <c r="Y667">
        <v>3.99596418337407</v>
      </c>
      <c r="Z667">
        <v>232.76279034812501</v>
      </c>
      <c r="AA667">
        <v>5.16545527988246</v>
      </c>
    </row>
    <row r="668" spans="1:27" x14ac:dyDescent="0.35">
      <c r="A668" s="1">
        <v>44342</v>
      </c>
      <c r="B668" t="str">
        <f>_xlfn.XLOOKUP(Table1[[#This Row],[location]],Table8[Location],Table8[Continent])</f>
        <v>Europe</v>
      </c>
      <c r="C668" s="19" t="s">
        <v>40</v>
      </c>
      <c r="D668">
        <v>2658571</v>
      </c>
      <c r="E668">
        <v>3849</v>
      </c>
      <c r="F668">
        <v>73568</v>
      </c>
      <c r="G668">
        <v>377</v>
      </c>
      <c r="H668">
        <v>85112699</v>
      </c>
      <c r="I668">
        <v>38493</v>
      </c>
      <c r="J668">
        <v>0.38000736424075099</v>
      </c>
      <c r="K668">
        <v>325.38669489080502</v>
      </c>
      <c r="L668">
        <v>3920549</v>
      </c>
      <c r="M668">
        <v>43226935</v>
      </c>
      <c r="N668">
        <v>16296715</v>
      </c>
      <c r="O668">
        <v>86295</v>
      </c>
      <c r="P668">
        <v>19825</v>
      </c>
      <c r="Q668">
        <v>2.4417230177535099</v>
      </c>
      <c r="R668">
        <v>40.125818285449803</v>
      </c>
      <c r="S668">
        <v>408923071</v>
      </c>
      <c r="T668">
        <v>531.53074917374704</v>
      </c>
      <c r="U668">
        <v>29.2843120075859</v>
      </c>
      <c r="V668">
        <v>22.9418152150559</v>
      </c>
      <c r="W668">
        <v>16.8376918943693</v>
      </c>
      <c r="X668">
        <v>57008.580356878301</v>
      </c>
      <c r="Y668">
        <v>24.2606763988186</v>
      </c>
      <c r="Z668">
        <v>601.87389135431795</v>
      </c>
      <c r="AA668">
        <v>19.295310432969899</v>
      </c>
    </row>
    <row r="669" spans="1:27" x14ac:dyDescent="0.35">
      <c r="A669" s="1">
        <v>44708</v>
      </c>
      <c r="B669" t="str">
        <f>_xlfn.XLOOKUP(Table1[[#This Row],[location]],Table8[Location],Table8[Continent])</f>
        <v>Asia</v>
      </c>
      <c r="C669" s="19" t="s">
        <v>39</v>
      </c>
      <c r="D669">
        <v>4834357</v>
      </c>
      <c r="E669">
        <v>7519</v>
      </c>
      <c r="F669">
        <v>58560</v>
      </c>
      <c r="G669">
        <v>155</v>
      </c>
      <c r="H669">
        <v>54661622</v>
      </c>
      <c r="I669">
        <v>83824</v>
      </c>
      <c r="J669">
        <v>0.86330351484512402</v>
      </c>
      <c r="K669">
        <v>263.493109163214</v>
      </c>
      <c r="L669">
        <v>26111683</v>
      </c>
      <c r="M669">
        <v>4833754</v>
      </c>
      <c r="N669">
        <v>67536395</v>
      </c>
      <c r="O669">
        <v>15046</v>
      </c>
      <c r="P669">
        <v>8595</v>
      </c>
      <c r="Q669">
        <v>1.9129312286876099</v>
      </c>
      <c r="R669">
        <v>25.805080474789101</v>
      </c>
      <c r="S669">
        <v>637582014</v>
      </c>
      <c r="T669">
        <v>936.86042586098699</v>
      </c>
      <c r="U669">
        <v>28.470271457951899</v>
      </c>
      <c r="V669">
        <v>12.640384278259701</v>
      </c>
      <c r="W669">
        <v>8.6026004550693003</v>
      </c>
      <c r="X669">
        <v>26863.042284625499</v>
      </c>
      <c r="Y669">
        <v>46.228695181275398</v>
      </c>
      <c r="Z669">
        <v>105.25038530136101</v>
      </c>
      <c r="AA669">
        <v>14.2315675748596</v>
      </c>
    </row>
    <row r="670" spans="1:27" x14ac:dyDescent="0.35">
      <c r="A670" s="1">
        <v>43978</v>
      </c>
      <c r="B670" t="str">
        <f>_xlfn.XLOOKUP(Table1[[#This Row],[location]],Table8[Location],Table8[Continent])</f>
        <v>Europe</v>
      </c>
      <c r="C670" s="19" t="s">
        <v>37</v>
      </c>
      <c r="D670">
        <v>7102173</v>
      </c>
      <c r="E670">
        <v>4195</v>
      </c>
      <c r="F670">
        <v>440556</v>
      </c>
      <c r="G670">
        <v>420</v>
      </c>
      <c r="H670">
        <v>10497324</v>
      </c>
      <c r="I670">
        <v>3959</v>
      </c>
      <c r="J670">
        <v>0.65981332028805895</v>
      </c>
      <c r="K670">
        <v>187.224938769217</v>
      </c>
      <c r="L670">
        <v>32054404</v>
      </c>
      <c r="M670">
        <v>6258185</v>
      </c>
      <c r="N670">
        <v>41188643</v>
      </c>
      <c r="O670">
        <v>25270</v>
      </c>
      <c r="P670">
        <v>13493</v>
      </c>
      <c r="Q670">
        <v>1.79092909242403</v>
      </c>
      <c r="R670">
        <v>99.084627416601194</v>
      </c>
      <c r="S670">
        <v>623708144</v>
      </c>
      <c r="T670">
        <v>997.34833224569297</v>
      </c>
      <c r="U670">
        <v>48.123456822204602</v>
      </c>
      <c r="V670">
        <v>11.2618014542055</v>
      </c>
      <c r="W670">
        <v>17.406277378376199</v>
      </c>
      <c r="X670">
        <v>18042.0736750258</v>
      </c>
      <c r="Y670">
        <v>34.267116885203798</v>
      </c>
      <c r="Z670">
        <v>204.66360478911901</v>
      </c>
      <c r="AA670">
        <v>13.887471227112901</v>
      </c>
    </row>
    <row r="671" spans="1:27" x14ac:dyDescent="0.35">
      <c r="A671" s="1">
        <v>44484</v>
      </c>
      <c r="B671" t="str">
        <f>_xlfn.XLOOKUP(Table1[[#This Row],[location]],Table8[Location],Table8[Continent])</f>
        <v>Asia</v>
      </c>
      <c r="C671" s="19" t="s">
        <v>39</v>
      </c>
      <c r="D671">
        <v>4892472</v>
      </c>
      <c r="E671">
        <v>5178</v>
      </c>
      <c r="F671">
        <v>148866</v>
      </c>
      <c r="G671">
        <v>104</v>
      </c>
      <c r="H671">
        <v>28030388</v>
      </c>
      <c r="I671">
        <v>47289</v>
      </c>
      <c r="J671">
        <v>0.721205124961943</v>
      </c>
      <c r="K671">
        <v>494.88720784004403</v>
      </c>
      <c r="L671">
        <v>66575094</v>
      </c>
      <c r="M671">
        <v>58348056</v>
      </c>
      <c r="N671">
        <v>24622730</v>
      </c>
      <c r="O671">
        <v>76342</v>
      </c>
      <c r="P671">
        <v>10408</v>
      </c>
      <c r="Q671">
        <v>2.3469932757915499</v>
      </c>
      <c r="R671">
        <v>81.054645570473895</v>
      </c>
      <c r="S671">
        <v>252649559</v>
      </c>
      <c r="T671">
        <v>666.84971945787095</v>
      </c>
      <c r="U671">
        <v>26.143321457920599</v>
      </c>
      <c r="V671">
        <v>23.259314183716899</v>
      </c>
      <c r="W671">
        <v>3.7420774218123301</v>
      </c>
      <c r="X671">
        <v>49384.219568260298</v>
      </c>
      <c r="Y671">
        <v>39.1126335938403</v>
      </c>
      <c r="Z671">
        <v>404.47065758058</v>
      </c>
      <c r="AA671">
        <v>10.595509202471501</v>
      </c>
    </row>
    <row r="672" spans="1:27" x14ac:dyDescent="0.35">
      <c r="A672" s="1">
        <v>44879</v>
      </c>
      <c r="B672" t="str">
        <f>_xlfn.XLOOKUP(Table1[[#This Row],[location]],Table8[Location],Table8[Continent])</f>
        <v>Asia</v>
      </c>
      <c r="C672" s="19" t="s">
        <v>39</v>
      </c>
      <c r="D672">
        <v>481680</v>
      </c>
      <c r="E672">
        <v>2555</v>
      </c>
      <c r="F672">
        <v>150953</v>
      </c>
      <c r="G672">
        <v>704</v>
      </c>
      <c r="H672">
        <v>63667354</v>
      </c>
      <c r="I672">
        <v>11143</v>
      </c>
      <c r="J672">
        <v>0.15065973820766801</v>
      </c>
      <c r="K672">
        <v>151.09275499970801</v>
      </c>
      <c r="L672">
        <v>6641319</v>
      </c>
      <c r="M672">
        <v>33632940</v>
      </c>
      <c r="N672">
        <v>50640468</v>
      </c>
      <c r="O672">
        <v>37988</v>
      </c>
      <c r="P672">
        <v>6849</v>
      </c>
      <c r="Q672">
        <v>2.3927862896126402</v>
      </c>
      <c r="R672">
        <v>26.792325950755</v>
      </c>
      <c r="S672">
        <v>806746633</v>
      </c>
      <c r="T672">
        <v>418.13462247593498</v>
      </c>
      <c r="U672">
        <v>24.996176962994902</v>
      </c>
      <c r="V672">
        <v>5.9506653966032497</v>
      </c>
      <c r="W672">
        <v>11.4879121314963</v>
      </c>
      <c r="X672">
        <v>5885.4976667866204</v>
      </c>
      <c r="Y672">
        <v>29.020710910829798</v>
      </c>
      <c r="Z672">
        <v>204.358216283926</v>
      </c>
      <c r="AA672">
        <v>11.214319875687099</v>
      </c>
    </row>
    <row r="673" spans="1:27" x14ac:dyDescent="0.35">
      <c r="A673" s="1">
        <v>44820</v>
      </c>
      <c r="B673" t="str">
        <f>_xlfn.XLOOKUP(Table1[[#This Row],[location]],Table8[Location],Table8[Continent])</f>
        <v>Asia</v>
      </c>
      <c r="C673" s="19" t="s">
        <v>30</v>
      </c>
      <c r="D673">
        <v>5165679</v>
      </c>
      <c r="E673">
        <v>2305</v>
      </c>
      <c r="F673">
        <v>217364</v>
      </c>
      <c r="G673">
        <v>329</v>
      </c>
      <c r="H673">
        <v>87549747</v>
      </c>
      <c r="I673">
        <v>39593</v>
      </c>
      <c r="J673">
        <v>0.88316567797561696</v>
      </c>
      <c r="K673">
        <v>138.76439599251401</v>
      </c>
      <c r="L673">
        <v>72883476</v>
      </c>
      <c r="M673">
        <v>71370464</v>
      </c>
      <c r="N673">
        <v>64720457</v>
      </c>
      <c r="O673">
        <v>52179</v>
      </c>
      <c r="P673">
        <v>6686</v>
      </c>
      <c r="Q673">
        <v>2.2549756857671999</v>
      </c>
      <c r="R673">
        <v>98.172480102692802</v>
      </c>
      <c r="S673">
        <v>1163429038</v>
      </c>
      <c r="T673">
        <v>480.33504947508698</v>
      </c>
      <c r="U673">
        <v>25.455156492445902</v>
      </c>
      <c r="V673">
        <v>14.591909797111599</v>
      </c>
      <c r="W673">
        <v>6.0531197837935302</v>
      </c>
      <c r="X673">
        <v>58454.492689016799</v>
      </c>
      <c r="Y673">
        <v>44.817949002361303</v>
      </c>
      <c r="Z673">
        <v>771.868785923259</v>
      </c>
      <c r="AA673">
        <v>6.5132918058472598</v>
      </c>
    </row>
    <row r="674" spans="1:27" x14ac:dyDescent="0.35">
      <c r="A674" s="1">
        <v>44851</v>
      </c>
      <c r="B674" t="str">
        <f>_xlfn.XLOOKUP(Table1[[#This Row],[location]],Table8[Location],Table8[Continent])</f>
        <v>Europe</v>
      </c>
      <c r="C674" s="19" t="s">
        <v>37</v>
      </c>
      <c r="D674">
        <v>6180142</v>
      </c>
      <c r="E674">
        <v>7619</v>
      </c>
      <c r="F674">
        <v>236770</v>
      </c>
      <c r="G674">
        <v>438</v>
      </c>
      <c r="H674">
        <v>77907493</v>
      </c>
      <c r="I674">
        <v>39115</v>
      </c>
      <c r="J674">
        <v>0.167040163620018</v>
      </c>
      <c r="K674">
        <v>432.21381426105103</v>
      </c>
      <c r="L674">
        <v>54765954</v>
      </c>
      <c r="M674">
        <v>62532618</v>
      </c>
      <c r="N674">
        <v>20995488</v>
      </c>
      <c r="O674">
        <v>35892</v>
      </c>
      <c r="P674">
        <v>10341</v>
      </c>
      <c r="Q674">
        <v>2.2229456876396401</v>
      </c>
      <c r="R674">
        <v>1.55301380468793</v>
      </c>
      <c r="S674">
        <v>687967073</v>
      </c>
      <c r="T674">
        <v>212.17327337499199</v>
      </c>
      <c r="U674">
        <v>41.896075282813001</v>
      </c>
      <c r="V674">
        <v>14.1725312121316</v>
      </c>
      <c r="W674">
        <v>14.424761824878299</v>
      </c>
      <c r="X674">
        <v>66098.668741223693</v>
      </c>
      <c r="Y674">
        <v>7.3434646012680096</v>
      </c>
      <c r="Z674">
        <v>569.07276602783998</v>
      </c>
      <c r="AA674">
        <v>3.9364126798497701</v>
      </c>
    </row>
    <row r="675" spans="1:27" x14ac:dyDescent="0.35">
      <c r="A675" s="1">
        <v>44415</v>
      </c>
      <c r="B675" t="str">
        <f>_xlfn.XLOOKUP(Table1[[#This Row],[location]],Table8[Location],Table8[Continent])</f>
        <v>Europe</v>
      </c>
      <c r="C675" s="19" t="s">
        <v>35</v>
      </c>
      <c r="D675">
        <v>5287118</v>
      </c>
      <c r="E675">
        <v>9280</v>
      </c>
      <c r="F675">
        <v>226024</v>
      </c>
      <c r="G675">
        <v>131</v>
      </c>
      <c r="H675">
        <v>54088798</v>
      </c>
      <c r="I675">
        <v>22540</v>
      </c>
      <c r="J675">
        <v>0.22278496420996</v>
      </c>
      <c r="K675">
        <v>1.6864717752777501</v>
      </c>
      <c r="L675">
        <v>28400150</v>
      </c>
      <c r="M675">
        <v>66032228</v>
      </c>
      <c r="N675">
        <v>45395536</v>
      </c>
      <c r="O675">
        <v>29512</v>
      </c>
      <c r="P675">
        <v>19034</v>
      </c>
      <c r="Q675">
        <v>1.84340651088745</v>
      </c>
      <c r="R675">
        <v>43.789763672941703</v>
      </c>
      <c r="S675">
        <v>1299868106</v>
      </c>
      <c r="T675">
        <v>108.241980751566</v>
      </c>
      <c r="U675">
        <v>46.640595327394202</v>
      </c>
      <c r="V675">
        <v>7.9211282778162397</v>
      </c>
      <c r="W675">
        <v>19.952633944973702</v>
      </c>
      <c r="X675">
        <v>67570.303356730801</v>
      </c>
      <c r="Y675">
        <v>22.4893016602323</v>
      </c>
      <c r="Z675">
        <v>402.938658081168</v>
      </c>
      <c r="AA675">
        <v>15.825233178709601</v>
      </c>
    </row>
    <row r="676" spans="1:27" x14ac:dyDescent="0.35">
      <c r="A676" s="1">
        <v>44812</v>
      </c>
      <c r="B676" t="str">
        <f>_xlfn.XLOOKUP(Table1[[#This Row],[location]],Table8[Location],Table8[Continent])</f>
        <v>Asia</v>
      </c>
      <c r="C676" s="19" t="s">
        <v>39</v>
      </c>
      <c r="D676">
        <v>4100673</v>
      </c>
      <c r="E676">
        <v>2642</v>
      </c>
      <c r="F676">
        <v>180775</v>
      </c>
      <c r="G676">
        <v>866</v>
      </c>
      <c r="H676">
        <v>2204092</v>
      </c>
      <c r="I676">
        <v>35481</v>
      </c>
      <c r="J676">
        <v>0.12805513849687999</v>
      </c>
      <c r="K676">
        <v>100.626580452453</v>
      </c>
      <c r="L676">
        <v>66844871</v>
      </c>
      <c r="M676">
        <v>18034566</v>
      </c>
      <c r="N676">
        <v>46717378</v>
      </c>
      <c r="O676">
        <v>59165</v>
      </c>
      <c r="P676">
        <v>15661</v>
      </c>
      <c r="Q676">
        <v>0.50321189447928905</v>
      </c>
      <c r="R676">
        <v>56.948519706121701</v>
      </c>
      <c r="S676">
        <v>220671224</v>
      </c>
      <c r="T676">
        <v>582.97575936911301</v>
      </c>
      <c r="U676">
        <v>31.801022318998001</v>
      </c>
      <c r="V676">
        <v>12.8990022236275</v>
      </c>
      <c r="W676">
        <v>10.012687544457799</v>
      </c>
      <c r="X676">
        <v>30845.174047781798</v>
      </c>
      <c r="Y676">
        <v>29.851661719124099</v>
      </c>
      <c r="Z676">
        <v>178.57874350675701</v>
      </c>
      <c r="AA676">
        <v>9.9431624567241599</v>
      </c>
    </row>
    <row r="677" spans="1:27" x14ac:dyDescent="0.35">
      <c r="A677" s="1">
        <v>43898</v>
      </c>
      <c r="B677" t="str">
        <f>_xlfn.XLOOKUP(Table1[[#This Row],[location]],Table8[Location],Table8[Continent])</f>
        <v>Asia</v>
      </c>
      <c r="C677" s="19" t="s">
        <v>30</v>
      </c>
      <c r="D677">
        <v>1534026</v>
      </c>
      <c r="E677">
        <v>9369</v>
      </c>
      <c r="F677">
        <v>437570</v>
      </c>
      <c r="G677">
        <v>381</v>
      </c>
      <c r="H677">
        <v>21949964</v>
      </c>
      <c r="I677">
        <v>95505</v>
      </c>
      <c r="J677">
        <v>0.440359207968815</v>
      </c>
      <c r="K677">
        <v>295.22334413098798</v>
      </c>
      <c r="L677">
        <v>21903634</v>
      </c>
      <c r="M677">
        <v>21695814</v>
      </c>
      <c r="N677">
        <v>16061048</v>
      </c>
      <c r="O677">
        <v>5099</v>
      </c>
      <c r="P677">
        <v>17261</v>
      </c>
      <c r="Q677">
        <v>1.3590341006593001</v>
      </c>
      <c r="R677">
        <v>3.7586622111644599</v>
      </c>
      <c r="S677">
        <v>1121306410</v>
      </c>
      <c r="T677">
        <v>807.440146986934</v>
      </c>
      <c r="U677">
        <v>24.082397130990699</v>
      </c>
      <c r="V677">
        <v>19.451994799669599</v>
      </c>
      <c r="W677">
        <v>4.70527929716327</v>
      </c>
      <c r="X677">
        <v>44000.996026760899</v>
      </c>
      <c r="Y677">
        <v>43.673767078815303</v>
      </c>
      <c r="Z677">
        <v>369.63040310823902</v>
      </c>
      <c r="AA677">
        <v>5.8641651225360896</v>
      </c>
    </row>
    <row r="678" spans="1:27" x14ac:dyDescent="0.35">
      <c r="A678" s="1">
        <v>44026</v>
      </c>
      <c r="B678" t="str">
        <f>_xlfn.XLOOKUP(Table1[[#This Row],[location]],Table8[Location],Table8[Continent])</f>
        <v>Europe</v>
      </c>
      <c r="C678" s="19" t="s">
        <v>35</v>
      </c>
      <c r="D678">
        <v>8704434</v>
      </c>
      <c r="E678">
        <v>6409</v>
      </c>
      <c r="F678">
        <v>91288</v>
      </c>
      <c r="G678">
        <v>137</v>
      </c>
      <c r="H678">
        <v>86570605</v>
      </c>
      <c r="I678">
        <v>77097</v>
      </c>
      <c r="J678">
        <v>0.88770923175230898</v>
      </c>
      <c r="K678">
        <v>81.225263922332402</v>
      </c>
      <c r="L678">
        <v>49873396</v>
      </c>
      <c r="M678">
        <v>73234337</v>
      </c>
      <c r="N678">
        <v>23193130</v>
      </c>
      <c r="O678">
        <v>53487</v>
      </c>
      <c r="P678">
        <v>1886</v>
      </c>
      <c r="Q678">
        <v>1.77132554235869</v>
      </c>
      <c r="R678">
        <v>16.103719070380102</v>
      </c>
      <c r="S678">
        <v>1335696092</v>
      </c>
      <c r="T678">
        <v>269.14885255192098</v>
      </c>
      <c r="U678">
        <v>37.571659922250198</v>
      </c>
      <c r="V678">
        <v>12.337368891084999</v>
      </c>
      <c r="W678">
        <v>8.4004430310387601</v>
      </c>
      <c r="X678">
        <v>60158.154465465901</v>
      </c>
      <c r="Y678">
        <v>15.400512273105701</v>
      </c>
      <c r="Z678">
        <v>555.42116807457205</v>
      </c>
      <c r="AA678">
        <v>13.0228405266978</v>
      </c>
    </row>
    <row r="679" spans="1:27" x14ac:dyDescent="0.35">
      <c r="A679" s="1">
        <v>44148</v>
      </c>
      <c r="B679" t="str">
        <f>_xlfn.XLOOKUP(Table1[[#This Row],[location]],Table8[Location],Table8[Continent])</f>
        <v>Asia</v>
      </c>
      <c r="C679" s="19" t="s">
        <v>30</v>
      </c>
      <c r="D679">
        <v>3467366</v>
      </c>
      <c r="E679">
        <v>4757</v>
      </c>
      <c r="F679">
        <v>471678</v>
      </c>
      <c r="G679">
        <v>942</v>
      </c>
      <c r="H679">
        <v>60311982</v>
      </c>
      <c r="I679">
        <v>22578</v>
      </c>
      <c r="J679">
        <v>0.25244751960985901</v>
      </c>
      <c r="K679">
        <v>492.90196136179401</v>
      </c>
      <c r="L679">
        <v>4554</v>
      </c>
      <c r="M679">
        <v>45365617</v>
      </c>
      <c r="N679">
        <v>56830184</v>
      </c>
      <c r="O679">
        <v>95847</v>
      </c>
      <c r="P679">
        <v>1303</v>
      </c>
      <c r="Q679">
        <v>1.5942547608891999</v>
      </c>
      <c r="R679">
        <v>25.813108218529599</v>
      </c>
      <c r="S679">
        <v>1107645397</v>
      </c>
      <c r="T679">
        <v>425.45628214289599</v>
      </c>
      <c r="U679">
        <v>26.298048749869199</v>
      </c>
      <c r="V679">
        <v>11.193209592195499</v>
      </c>
      <c r="W679">
        <v>18.1556104926063</v>
      </c>
      <c r="X679">
        <v>16416.255312962399</v>
      </c>
      <c r="Y679">
        <v>5.6398888288200499E-2</v>
      </c>
      <c r="Z679">
        <v>778.16994235064703</v>
      </c>
      <c r="AA679">
        <v>4.9797253711634797</v>
      </c>
    </row>
    <row r="680" spans="1:27" x14ac:dyDescent="0.35">
      <c r="A680" s="1">
        <v>44354</v>
      </c>
      <c r="B680" t="str">
        <f>_xlfn.XLOOKUP(Table1[[#This Row],[location]],Table8[Location],Table8[Continent])</f>
        <v>Asia</v>
      </c>
      <c r="C680" s="19" t="s">
        <v>39</v>
      </c>
      <c r="D680">
        <v>327359</v>
      </c>
      <c r="E680">
        <v>2994</v>
      </c>
      <c r="F680">
        <v>381164</v>
      </c>
      <c r="G680">
        <v>842</v>
      </c>
      <c r="H680">
        <v>26487809</v>
      </c>
      <c r="I680">
        <v>12787</v>
      </c>
      <c r="J680">
        <v>0.37375342042295301</v>
      </c>
      <c r="K680">
        <v>232.097811210815</v>
      </c>
      <c r="L680">
        <v>71286833</v>
      </c>
      <c r="M680">
        <v>77261144</v>
      </c>
      <c r="N680">
        <v>6260518</v>
      </c>
      <c r="O680">
        <v>74088</v>
      </c>
      <c r="P680">
        <v>18124</v>
      </c>
      <c r="Q680">
        <v>2.1422532597817399</v>
      </c>
      <c r="R680">
        <v>72.022705770629301</v>
      </c>
      <c r="S680">
        <v>646379576</v>
      </c>
      <c r="T680">
        <v>559.22592515920996</v>
      </c>
      <c r="U680">
        <v>21.924543420957001</v>
      </c>
      <c r="V680">
        <v>20.637909958126901</v>
      </c>
      <c r="W680">
        <v>16.017937409766599</v>
      </c>
      <c r="X680">
        <v>2911.4841443023902</v>
      </c>
      <c r="Y680">
        <v>48.720705552156502</v>
      </c>
      <c r="Z680">
        <v>430.88115454856</v>
      </c>
      <c r="AA680">
        <v>10.2867501389693</v>
      </c>
    </row>
    <row r="681" spans="1:27" x14ac:dyDescent="0.35">
      <c r="A681" s="1">
        <v>44838</v>
      </c>
      <c r="B681" t="str">
        <f>_xlfn.XLOOKUP(Table1[[#This Row],[location]],Table8[Location],Table8[Continent])</f>
        <v>Europe</v>
      </c>
      <c r="C681" s="19" t="s">
        <v>37</v>
      </c>
      <c r="D681">
        <v>317537</v>
      </c>
      <c r="E681">
        <v>8751</v>
      </c>
      <c r="F681">
        <v>361445</v>
      </c>
      <c r="G681">
        <v>269</v>
      </c>
      <c r="H681">
        <v>80882129</v>
      </c>
      <c r="I681">
        <v>72048</v>
      </c>
      <c r="J681">
        <v>0.84606642007542199</v>
      </c>
      <c r="K681">
        <v>298.68203748027503</v>
      </c>
      <c r="L681">
        <v>27655865</v>
      </c>
      <c r="M681">
        <v>797039</v>
      </c>
      <c r="N681">
        <v>49260394</v>
      </c>
      <c r="O681">
        <v>77163</v>
      </c>
      <c r="P681">
        <v>17496</v>
      </c>
      <c r="Q681">
        <v>2.1378045530282499</v>
      </c>
      <c r="R681">
        <v>93.974352886527498</v>
      </c>
      <c r="S681">
        <v>1356937479</v>
      </c>
      <c r="T681">
        <v>908.81884177035602</v>
      </c>
      <c r="U681">
        <v>46.586941351474202</v>
      </c>
      <c r="V681">
        <v>24.774308220548001</v>
      </c>
      <c r="W681">
        <v>6.9475982521683699</v>
      </c>
      <c r="X681">
        <v>27535.070041481798</v>
      </c>
      <c r="Y681">
        <v>1.29886520664324</v>
      </c>
      <c r="Z681">
        <v>584.68857226468401</v>
      </c>
      <c r="AA681">
        <v>4.6141818368981697</v>
      </c>
    </row>
    <row r="682" spans="1:27" x14ac:dyDescent="0.35">
      <c r="A682" s="1">
        <v>44509</v>
      </c>
      <c r="B682" t="str">
        <f>_xlfn.XLOOKUP(Table1[[#This Row],[location]],Table8[Location],Table8[Continent])</f>
        <v>Asia</v>
      </c>
      <c r="C682" s="19" t="s">
        <v>30</v>
      </c>
      <c r="D682">
        <v>6953757</v>
      </c>
      <c r="E682">
        <v>1271</v>
      </c>
      <c r="F682">
        <v>249836</v>
      </c>
      <c r="G682">
        <v>549</v>
      </c>
      <c r="H682">
        <v>96656343</v>
      </c>
      <c r="I682">
        <v>52879</v>
      </c>
      <c r="J682">
        <v>0.61781527975888895</v>
      </c>
      <c r="K682">
        <v>80.186732552596496</v>
      </c>
      <c r="L682">
        <v>13550555</v>
      </c>
      <c r="M682">
        <v>47916632</v>
      </c>
      <c r="N682">
        <v>50872993</v>
      </c>
      <c r="O682">
        <v>90845</v>
      </c>
      <c r="P682">
        <v>7452</v>
      </c>
      <c r="Q682">
        <v>1.69736401892321</v>
      </c>
      <c r="R682">
        <v>62.4535086867931</v>
      </c>
      <c r="S682">
        <v>234446521</v>
      </c>
      <c r="T682">
        <v>147.24491538543501</v>
      </c>
      <c r="U682">
        <v>46.125238290010202</v>
      </c>
      <c r="V682">
        <v>20.587047478605498</v>
      </c>
      <c r="W682">
        <v>19.2111782292105</v>
      </c>
      <c r="X682">
        <v>62021.603072218997</v>
      </c>
      <c r="Y682">
        <v>7.6183363619867102</v>
      </c>
      <c r="Z682">
        <v>236.751298128706</v>
      </c>
      <c r="AA682">
        <v>15.4337563744183</v>
      </c>
    </row>
    <row r="683" spans="1:27" x14ac:dyDescent="0.35">
      <c r="A683" s="1">
        <v>44412</v>
      </c>
      <c r="B683" t="str">
        <f>_xlfn.XLOOKUP(Table1[[#This Row],[location]],Table8[Location],Table8[Continent])</f>
        <v>Asia</v>
      </c>
      <c r="C683" s="19" t="s">
        <v>39</v>
      </c>
      <c r="D683">
        <v>550222</v>
      </c>
      <c r="E683">
        <v>1813</v>
      </c>
      <c r="F683">
        <v>14390</v>
      </c>
      <c r="G683">
        <v>395</v>
      </c>
      <c r="H683">
        <v>43579375</v>
      </c>
      <c r="I683">
        <v>10596</v>
      </c>
      <c r="J683">
        <v>0.75161639364627597</v>
      </c>
      <c r="K683">
        <v>144.689050435963</v>
      </c>
      <c r="L683">
        <v>69530131</v>
      </c>
      <c r="M683">
        <v>9326606</v>
      </c>
      <c r="N683">
        <v>56934948</v>
      </c>
      <c r="O683">
        <v>50003</v>
      </c>
      <c r="P683">
        <v>6118</v>
      </c>
      <c r="Q683">
        <v>0.54398810651812701</v>
      </c>
      <c r="R683">
        <v>56.266159101029203</v>
      </c>
      <c r="S683">
        <v>341794390</v>
      </c>
      <c r="T683">
        <v>244.51433704236601</v>
      </c>
      <c r="U683">
        <v>49.277304807778201</v>
      </c>
      <c r="V683">
        <v>21.926865763181599</v>
      </c>
      <c r="W683">
        <v>13.5771948897827</v>
      </c>
      <c r="X683">
        <v>35849.961896638699</v>
      </c>
      <c r="Y683">
        <v>21.102316472414199</v>
      </c>
      <c r="Z683">
        <v>536.54335951496398</v>
      </c>
      <c r="AA683">
        <v>7.0952360789425297</v>
      </c>
    </row>
    <row r="684" spans="1:27" x14ac:dyDescent="0.35">
      <c r="A684" s="1">
        <v>44256</v>
      </c>
      <c r="B684" t="str">
        <f>_xlfn.XLOOKUP(Table1[[#This Row],[location]],Table8[Location],Table8[Continent])</f>
        <v>Europe</v>
      </c>
      <c r="C684" s="19" t="s">
        <v>37</v>
      </c>
      <c r="D684">
        <v>4975026</v>
      </c>
      <c r="E684">
        <v>8801</v>
      </c>
      <c r="F684">
        <v>497619</v>
      </c>
      <c r="G684">
        <v>556</v>
      </c>
      <c r="H684">
        <v>28403632</v>
      </c>
      <c r="I684">
        <v>97282</v>
      </c>
      <c r="J684">
        <v>0.214000049436114</v>
      </c>
      <c r="K684">
        <v>307.31239133970701</v>
      </c>
      <c r="L684">
        <v>23468659</v>
      </c>
      <c r="M684">
        <v>61020847</v>
      </c>
      <c r="N684">
        <v>26837887</v>
      </c>
      <c r="O684">
        <v>66886</v>
      </c>
      <c r="P684">
        <v>8439</v>
      </c>
      <c r="Q684">
        <v>1.23865990466943</v>
      </c>
      <c r="R684">
        <v>53.675911997579703</v>
      </c>
      <c r="S684">
        <v>459959044</v>
      </c>
      <c r="T684">
        <v>919.345147267926</v>
      </c>
      <c r="U684">
        <v>34.220142647183899</v>
      </c>
      <c r="V684">
        <v>23.7900149962502</v>
      </c>
      <c r="W684">
        <v>5.8568398053979003</v>
      </c>
      <c r="X684">
        <v>37585.107447347698</v>
      </c>
      <c r="Y684">
        <v>24.818490649893</v>
      </c>
      <c r="Z684">
        <v>267.33842993491101</v>
      </c>
      <c r="AA684">
        <v>9.3922802708572704</v>
      </c>
    </row>
    <row r="685" spans="1:27" x14ac:dyDescent="0.35">
      <c r="A685" s="1">
        <v>44691</v>
      </c>
      <c r="B685" t="str">
        <f>_xlfn.XLOOKUP(Table1[[#This Row],[location]],Table8[Location],Table8[Continent])</f>
        <v>Asia</v>
      </c>
      <c r="C685" s="19" t="s">
        <v>28</v>
      </c>
      <c r="D685">
        <v>7795134</v>
      </c>
      <c r="E685">
        <v>2461</v>
      </c>
      <c r="F685">
        <v>218547</v>
      </c>
      <c r="G685">
        <v>912</v>
      </c>
      <c r="H685">
        <v>457195</v>
      </c>
      <c r="I685">
        <v>60669</v>
      </c>
      <c r="J685">
        <v>0.71648986333257503</v>
      </c>
      <c r="K685">
        <v>274.77668664319799</v>
      </c>
      <c r="L685">
        <v>44590535</v>
      </c>
      <c r="M685">
        <v>8167427</v>
      </c>
      <c r="N685">
        <v>58214921</v>
      </c>
      <c r="O685">
        <v>77812</v>
      </c>
      <c r="P685">
        <v>11452</v>
      </c>
      <c r="Q685">
        <v>0.95763317068694698</v>
      </c>
      <c r="R685">
        <v>35.070364981100099</v>
      </c>
      <c r="S685">
        <v>245775196</v>
      </c>
      <c r="T685">
        <v>49.140237223144801</v>
      </c>
      <c r="U685">
        <v>28.820035946312601</v>
      </c>
      <c r="V685">
        <v>21.035449321520598</v>
      </c>
      <c r="W685">
        <v>12.729476421586</v>
      </c>
      <c r="X685">
        <v>48711.709121276202</v>
      </c>
      <c r="Y685">
        <v>41.723297871459202</v>
      </c>
      <c r="Z685">
        <v>238.69383648102101</v>
      </c>
      <c r="AA685">
        <v>15.342743467064</v>
      </c>
    </row>
    <row r="686" spans="1:27" x14ac:dyDescent="0.35">
      <c r="A686" s="1">
        <v>44507</v>
      </c>
      <c r="B686" t="str">
        <f>_xlfn.XLOOKUP(Table1[[#This Row],[location]],Table8[Location],Table8[Continent])</f>
        <v>Asia</v>
      </c>
      <c r="C686" s="19" t="s">
        <v>28</v>
      </c>
      <c r="D686">
        <v>2573619</v>
      </c>
      <c r="E686">
        <v>4120</v>
      </c>
      <c r="F686">
        <v>27307</v>
      </c>
      <c r="G686">
        <v>463</v>
      </c>
      <c r="H686">
        <v>71622140</v>
      </c>
      <c r="I686">
        <v>19930</v>
      </c>
      <c r="J686">
        <v>0.227610578641772</v>
      </c>
      <c r="K686">
        <v>392.18197272058302</v>
      </c>
      <c r="L686">
        <v>64393554</v>
      </c>
      <c r="M686">
        <v>31985015</v>
      </c>
      <c r="N686">
        <v>38004775</v>
      </c>
      <c r="O686">
        <v>11739</v>
      </c>
      <c r="P686">
        <v>14426</v>
      </c>
      <c r="Q686">
        <v>1.1775762175105</v>
      </c>
      <c r="R686">
        <v>82.771434613719705</v>
      </c>
      <c r="S686">
        <v>486396056</v>
      </c>
      <c r="T686">
        <v>659.55447771926003</v>
      </c>
      <c r="U686">
        <v>43.093512367111998</v>
      </c>
      <c r="V686">
        <v>24.607085796334101</v>
      </c>
      <c r="W686">
        <v>10.6717067502878</v>
      </c>
      <c r="X686">
        <v>40641.690965823502</v>
      </c>
      <c r="Y686">
        <v>22.390897495783101</v>
      </c>
      <c r="Z686">
        <v>456.454393169046</v>
      </c>
      <c r="AA686">
        <v>13.532330865327699</v>
      </c>
    </row>
    <row r="687" spans="1:27" x14ac:dyDescent="0.35">
      <c r="A687" s="1">
        <v>43977</v>
      </c>
      <c r="B687" t="str">
        <f>_xlfn.XLOOKUP(Table1[[#This Row],[location]],Table8[Location],Table8[Continent])</f>
        <v>Europe</v>
      </c>
      <c r="C687" s="19" t="s">
        <v>33</v>
      </c>
      <c r="D687">
        <v>2453752</v>
      </c>
      <c r="E687">
        <v>6124</v>
      </c>
      <c r="F687">
        <v>227436</v>
      </c>
      <c r="G687">
        <v>674</v>
      </c>
      <c r="H687">
        <v>43624911</v>
      </c>
      <c r="I687">
        <v>47950</v>
      </c>
      <c r="J687">
        <v>0.98731398221066102</v>
      </c>
      <c r="K687">
        <v>134.61658928715801</v>
      </c>
      <c r="L687">
        <v>13372911</v>
      </c>
      <c r="M687">
        <v>23049584</v>
      </c>
      <c r="N687">
        <v>42058904</v>
      </c>
      <c r="O687">
        <v>86838</v>
      </c>
      <c r="P687">
        <v>567</v>
      </c>
      <c r="Q687">
        <v>1.7345853090321199</v>
      </c>
      <c r="R687">
        <v>54.076743823625897</v>
      </c>
      <c r="S687">
        <v>953511484</v>
      </c>
      <c r="T687">
        <v>643.13062438577197</v>
      </c>
      <c r="U687">
        <v>25.4148479625173</v>
      </c>
      <c r="V687">
        <v>19.945685095141201</v>
      </c>
      <c r="W687">
        <v>16.9348604711505</v>
      </c>
      <c r="X687">
        <v>4758.8880936232899</v>
      </c>
      <c r="Y687">
        <v>27.371456832543</v>
      </c>
      <c r="Z687">
        <v>248.16500820351899</v>
      </c>
      <c r="AA687">
        <v>8.5943611263015107</v>
      </c>
    </row>
    <row r="688" spans="1:27" x14ac:dyDescent="0.35">
      <c r="A688" s="1">
        <v>44020</v>
      </c>
      <c r="B688" t="str">
        <f>_xlfn.XLOOKUP(Table1[[#This Row],[location]],Table8[Location],Table8[Continent])</f>
        <v>Europe</v>
      </c>
      <c r="C688" s="19" t="s">
        <v>37</v>
      </c>
      <c r="D688">
        <v>9752741</v>
      </c>
      <c r="E688">
        <v>8475</v>
      </c>
      <c r="F688">
        <v>225121</v>
      </c>
      <c r="G688">
        <v>449</v>
      </c>
      <c r="H688">
        <v>14197710</v>
      </c>
      <c r="I688">
        <v>95737</v>
      </c>
      <c r="J688">
        <v>0.55988615612673698</v>
      </c>
      <c r="K688">
        <v>326.77107335326701</v>
      </c>
      <c r="L688">
        <v>60467028</v>
      </c>
      <c r="M688">
        <v>13309392</v>
      </c>
      <c r="N688">
        <v>54742217</v>
      </c>
      <c r="O688">
        <v>12384</v>
      </c>
      <c r="P688">
        <v>9380</v>
      </c>
      <c r="Q688">
        <v>0.63292380536545501</v>
      </c>
      <c r="R688">
        <v>23.0103179323722</v>
      </c>
      <c r="S688">
        <v>1308048926</v>
      </c>
      <c r="T688">
        <v>389.42188929623802</v>
      </c>
      <c r="U688">
        <v>27.298762304488399</v>
      </c>
      <c r="V688">
        <v>18.230451023344799</v>
      </c>
      <c r="W688">
        <v>8.8507205034024992</v>
      </c>
      <c r="X688">
        <v>39699.348635142502</v>
      </c>
      <c r="Y688">
        <v>9.9999935426059796</v>
      </c>
      <c r="Z688">
        <v>604.92926905695901</v>
      </c>
      <c r="AA688">
        <v>2.3495320045583101</v>
      </c>
    </row>
    <row r="689" spans="1:27" x14ac:dyDescent="0.35">
      <c r="A689" s="1">
        <v>44698</v>
      </c>
      <c r="B689" t="str">
        <f>_xlfn.XLOOKUP(Table1[[#This Row],[location]],Table8[Location],Table8[Continent])</f>
        <v>Europe</v>
      </c>
      <c r="C689" s="19" t="s">
        <v>33</v>
      </c>
      <c r="D689">
        <v>7265760</v>
      </c>
      <c r="E689">
        <v>4396</v>
      </c>
      <c r="F689">
        <v>251063</v>
      </c>
      <c r="G689">
        <v>330</v>
      </c>
      <c r="H689">
        <v>4974198</v>
      </c>
      <c r="I689">
        <v>18687</v>
      </c>
      <c r="J689">
        <v>0.69563925804313698</v>
      </c>
      <c r="K689">
        <v>145.487752874432</v>
      </c>
      <c r="L689">
        <v>25147217</v>
      </c>
      <c r="M689">
        <v>27814420</v>
      </c>
      <c r="N689">
        <v>35764930</v>
      </c>
      <c r="O689">
        <v>33094</v>
      </c>
      <c r="P689">
        <v>1353</v>
      </c>
      <c r="Q689">
        <v>0.54448409809794296</v>
      </c>
      <c r="R689">
        <v>13.683120816407801</v>
      </c>
      <c r="S689">
        <v>935168441</v>
      </c>
      <c r="T689">
        <v>473.483032217046</v>
      </c>
      <c r="U689">
        <v>27.670478786221398</v>
      </c>
      <c r="V689">
        <v>18.866970984992399</v>
      </c>
      <c r="W689">
        <v>17.874631437228</v>
      </c>
      <c r="X689">
        <v>45709.160711241297</v>
      </c>
      <c r="Y689">
        <v>28.457934956995</v>
      </c>
      <c r="Z689">
        <v>756.13561367643604</v>
      </c>
      <c r="AA689">
        <v>18.510532873284799</v>
      </c>
    </row>
    <row r="690" spans="1:27" x14ac:dyDescent="0.35">
      <c r="A690" s="1">
        <v>44686</v>
      </c>
      <c r="B690" t="str">
        <f>_xlfn.XLOOKUP(Table1[[#This Row],[location]],Table8[Location],Table8[Continent])</f>
        <v>South America</v>
      </c>
      <c r="C690" s="19" t="s">
        <v>36</v>
      </c>
      <c r="D690">
        <v>1353038</v>
      </c>
      <c r="E690">
        <v>9283</v>
      </c>
      <c r="F690">
        <v>24502</v>
      </c>
      <c r="G690">
        <v>252</v>
      </c>
      <c r="H690">
        <v>77447900</v>
      </c>
      <c r="I690">
        <v>52833</v>
      </c>
      <c r="J690">
        <v>0.11840158414150199</v>
      </c>
      <c r="K690">
        <v>293.37630987305999</v>
      </c>
      <c r="L690">
        <v>3907336</v>
      </c>
      <c r="M690">
        <v>73028569</v>
      </c>
      <c r="N690">
        <v>69122612</v>
      </c>
      <c r="O690">
        <v>2120</v>
      </c>
      <c r="P690">
        <v>11804</v>
      </c>
      <c r="Q690">
        <v>1.3737458319606</v>
      </c>
      <c r="R690">
        <v>98.551251486186899</v>
      </c>
      <c r="S690">
        <v>266292173</v>
      </c>
      <c r="T690">
        <v>856.36877196575495</v>
      </c>
      <c r="U690">
        <v>48.5485822973654</v>
      </c>
      <c r="V690">
        <v>23.0016365354996</v>
      </c>
      <c r="W690">
        <v>16.803496569451202</v>
      </c>
      <c r="X690">
        <v>45270.108669738598</v>
      </c>
      <c r="Y690">
        <v>17.419187149272499</v>
      </c>
      <c r="Z690">
        <v>375.52147167631398</v>
      </c>
      <c r="AA690">
        <v>1.1505783479298</v>
      </c>
    </row>
    <row r="691" spans="1:27" x14ac:dyDescent="0.35">
      <c r="A691" s="1">
        <v>44519</v>
      </c>
      <c r="B691" t="str">
        <f>_xlfn.XLOOKUP(Table1[[#This Row],[location]],Table8[Location],Table8[Continent])</f>
        <v>South America</v>
      </c>
      <c r="C691" s="19" t="s">
        <v>36</v>
      </c>
      <c r="D691">
        <v>8639483</v>
      </c>
      <c r="E691">
        <v>816</v>
      </c>
      <c r="F691">
        <v>488815</v>
      </c>
      <c r="G691">
        <v>680</v>
      </c>
      <c r="H691">
        <v>64494474</v>
      </c>
      <c r="I691">
        <v>35989</v>
      </c>
      <c r="J691">
        <v>0.25065598004156903</v>
      </c>
      <c r="K691">
        <v>302.515483842604</v>
      </c>
      <c r="L691">
        <v>63989763</v>
      </c>
      <c r="M691">
        <v>7906440</v>
      </c>
      <c r="N691">
        <v>44910066</v>
      </c>
      <c r="O691">
        <v>993</v>
      </c>
      <c r="P691">
        <v>14415</v>
      </c>
      <c r="Q691">
        <v>2.08714766449528</v>
      </c>
      <c r="R691">
        <v>1.74732150220018</v>
      </c>
      <c r="S691">
        <v>470115664</v>
      </c>
      <c r="T691">
        <v>173.33224271331099</v>
      </c>
      <c r="U691">
        <v>41.894687564932198</v>
      </c>
      <c r="V691">
        <v>18.660163017235899</v>
      </c>
      <c r="W691">
        <v>14.4682586697199</v>
      </c>
      <c r="X691">
        <v>51255.7469763841</v>
      </c>
      <c r="Y691">
        <v>4.9366140637926099</v>
      </c>
      <c r="Z691">
        <v>325.72298239870798</v>
      </c>
      <c r="AA691">
        <v>14.9572887068555</v>
      </c>
    </row>
    <row r="692" spans="1:27" x14ac:dyDescent="0.35">
      <c r="A692" s="1">
        <v>44287</v>
      </c>
      <c r="B692" t="str">
        <f>_xlfn.XLOOKUP(Table1[[#This Row],[location]],Table8[Location],Table8[Continent])</f>
        <v>Europe</v>
      </c>
      <c r="C692" s="19" t="s">
        <v>40</v>
      </c>
      <c r="D692">
        <v>4657693</v>
      </c>
      <c r="E692">
        <v>7304</v>
      </c>
      <c r="F692">
        <v>22486</v>
      </c>
      <c r="G692">
        <v>962</v>
      </c>
      <c r="H692">
        <v>1529362</v>
      </c>
      <c r="I692">
        <v>30183</v>
      </c>
      <c r="J692">
        <v>0.139740659564354</v>
      </c>
      <c r="K692">
        <v>60.919555677244297</v>
      </c>
      <c r="L692">
        <v>16946856</v>
      </c>
      <c r="M692">
        <v>77939521</v>
      </c>
      <c r="N692">
        <v>34593049</v>
      </c>
      <c r="O692">
        <v>87295</v>
      </c>
      <c r="P692">
        <v>4965</v>
      </c>
      <c r="Q692">
        <v>0.56139714919710304</v>
      </c>
      <c r="R692">
        <v>93.3440029989804</v>
      </c>
      <c r="S692">
        <v>953059343</v>
      </c>
      <c r="T692">
        <v>239.251803496137</v>
      </c>
      <c r="U692">
        <v>24.010843777464601</v>
      </c>
      <c r="V692">
        <v>20.224103418953401</v>
      </c>
      <c r="W692">
        <v>7.3963227798849402</v>
      </c>
      <c r="X692">
        <v>36874.499119703003</v>
      </c>
      <c r="Y692">
        <v>47.323144567432102</v>
      </c>
      <c r="Z692">
        <v>223.11942552189601</v>
      </c>
      <c r="AA692">
        <v>18.9626758451857</v>
      </c>
    </row>
    <row r="693" spans="1:27" x14ac:dyDescent="0.35">
      <c r="A693" s="1">
        <v>44821</v>
      </c>
      <c r="B693" t="str">
        <f>_xlfn.XLOOKUP(Table1[[#This Row],[location]],Table8[Location],Table8[Continent])</f>
        <v>South America</v>
      </c>
      <c r="C693" s="19" t="s">
        <v>36</v>
      </c>
      <c r="D693">
        <v>4264694</v>
      </c>
      <c r="E693">
        <v>7331</v>
      </c>
      <c r="F693">
        <v>373957</v>
      </c>
      <c r="G693">
        <v>284</v>
      </c>
      <c r="H693">
        <v>26195344</v>
      </c>
      <c r="I693">
        <v>20758</v>
      </c>
      <c r="J693">
        <v>0.39017071527172298</v>
      </c>
      <c r="K693">
        <v>274.31655534313302</v>
      </c>
      <c r="L693">
        <v>48919841</v>
      </c>
      <c r="M693">
        <v>77052266</v>
      </c>
      <c r="N693">
        <v>31853298</v>
      </c>
      <c r="O693">
        <v>18150</v>
      </c>
      <c r="P693">
        <v>168</v>
      </c>
      <c r="Q693">
        <v>2.1980971701861201</v>
      </c>
      <c r="R693">
        <v>21.830330118031</v>
      </c>
      <c r="S693">
        <v>1005294939</v>
      </c>
      <c r="T693">
        <v>517.22690732549097</v>
      </c>
      <c r="U693">
        <v>22.7853763437172</v>
      </c>
      <c r="V693">
        <v>9.3201986739411993</v>
      </c>
      <c r="W693">
        <v>19.495602796756199</v>
      </c>
      <c r="X693">
        <v>63104.057044899098</v>
      </c>
      <c r="Y693">
        <v>4.0842142721693797</v>
      </c>
      <c r="Z693">
        <v>373.277499311246</v>
      </c>
      <c r="AA693">
        <v>6.8267500239166301</v>
      </c>
    </row>
    <row r="694" spans="1:27" x14ac:dyDescent="0.35">
      <c r="A694" s="1">
        <v>44392</v>
      </c>
      <c r="B694" t="str">
        <f>_xlfn.XLOOKUP(Table1[[#This Row],[location]],Table8[Location],Table8[Continent])</f>
        <v>North America</v>
      </c>
      <c r="C694" s="19" t="s">
        <v>32</v>
      </c>
      <c r="D694">
        <v>707689</v>
      </c>
      <c r="E694">
        <v>82</v>
      </c>
      <c r="F694">
        <v>169330</v>
      </c>
      <c r="G694">
        <v>273</v>
      </c>
      <c r="H694">
        <v>62137612</v>
      </c>
      <c r="I694">
        <v>1082</v>
      </c>
      <c r="J694">
        <v>0.28413586420539799</v>
      </c>
      <c r="K694">
        <v>5.9691499770912397</v>
      </c>
      <c r="L694">
        <v>38892680</v>
      </c>
      <c r="M694">
        <v>35137486</v>
      </c>
      <c r="N694">
        <v>8227890</v>
      </c>
      <c r="O694">
        <v>64681</v>
      </c>
      <c r="P694">
        <v>11356</v>
      </c>
      <c r="Q694">
        <v>1.2677592655000101</v>
      </c>
      <c r="R694">
        <v>65.754953268164698</v>
      </c>
      <c r="S694">
        <v>1132205746</v>
      </c>
      <c r="T694">
        <v>415.64796877002902</v>
      </c>
      <c r="U694">
        <v>45.284445607535297</v>
      </c>
      <c r="V694">
        <v>23.252992258696199</v>
      </c>
      <c r="W694">
        <v>12.3273352651366</v>
      </c>
      <c r="X694">
        <v>33033.982326293401</v>
      </c>
      <c r="Y694">
        <v>33.8939465190833</v>
      </c>
      <c r="Z694">
        <v>491.74386337243902</v>
      </c>
      <c r="AA694">
        <v>2.4334047463189998</v>
      </c>
    </row>
    <row r="695" spans="1:27" x14ac:dyDescent="0.35">
      <c r="A695" s="1">
        <v>43837</v>
      </c>
      <c r="B695" t="str">
        <f>_xlfn.XLOOKUP(Table1[[#This Row],[location]],Table8[Location],Table8[Continent])</f>
        <v>North America</v>
      </c>
      <c r="C695" s="19" t="s">
        <v>34</v>
      </c>
      <c r="D695">
        <v>1296516</v>
      </c>
      <c r="E695">
        <v>1920</v>
      </c>
      <c r="F695">
        <v>188788</v>
      </c>
      <c r="G695">
        <v>19</v>
      </c>
      <c r="H695">
        <v>43317408</v>
      </c>
      <c r="I695">
        <v>96368</v>
      </c>
      <c r="J695">
        <v>0.73292225963056901</v>
      </c>
      <c r="K695">
        <v>250.605375687345</v>
      </c>
      <c r="L695">
        <v>75013969</v>
      </c>
      <c r="M695">
        <v>60880802</v>
      </c>
      <c r="N695">
        <v>52015598</v>
      </c>
      <c r="O695">
        <v>45388</v>
      </c>
      <c r="P695">
        <v>2671</v>
      </c>
      <c r="Q695">
        <v>0.73647085789090305</v>
      </c>
      <c r="R695">
        <v>30.153252559813101</v>
      </c>
      <c r="S695">
        <v>837698561</v>
      </c>
      <c r="T695">
        <v>578.62877256973104</v>
      </c>
      <c r="U695">
        <v>44.0682296913428</v>
      </c>
      <c r="V695">
        <v>13.9442648435842</v>
      </c>
      <c r="W695">
        <v>18.4277376321714</v>
      </c>
      <c r="X695">
        <v>36754.866637840503</v>
      </c>
      <c r="Y695">
        <v>45.409657646390301</v>
      </c>
      <c r="Z695">
        <v>361.07858909514999</v>
      </c>
      <c r="AA695">
        <v>5.7413553899107699</v>
      </c>
    </row>
    <row r="696" spans="1:27" x14ac:dyDescent="0.35">
      <c r="A696" s="1">
        <v>43908</v>
      </c>
      <c r="B696" t="str">
        <f>_xlfn.XLOOKUP(Table1[[#This Row],[location]],Table8[Location],Table8[Continent])</f>
        <v>Europe</v>
      </c>
      <c r="C696" s="19" t="s">
        <v>40</v>
      </c>
      <c r="D696">
        <v>9945225</v>
      </c>
      <c r="E696">
        <v>7817</v>
      </c>
      <c r="F696">
        <v>228300</v>
      </c>
      <c r="G696">
        <v>238</v>
      </c>
      <c r="H696">
        <v>48944534</v>
      </c>
      <c r="I696">
        <v>45891</v>
      </c>
      <c r="J696">
        <v>0.108708979628151</v>
      </c>
      <c r="K696">
        <v>348.76094430403703</v>
      </c>
      <c r="L696">
        <v>29908620</v>
      </c>
      <c r="M696">
        <v>70964591</v>
      </c>
      <c r="N696">
        <v>11814513</v>
      </c>
      <c r="O696">
        <v>91292</v>
      </c>
      <c r="P696">
        <v>16762</v>
      </c>
      <c r="Q696">
        <v>1.6349954575962</v>
      </c>
      <c r="R696">
        <v>85.981041187981504</v>
      </c>
      <c r="S696">
        <v>804404456</v>
      </c>
      <c r="T696">
        <v>921.63079423285706</v>
      </c>
      <c r="U696">
        <v>40.129837340250603</v>
      </c>
      <c r="V696">
        <v>8.2213466182560904</v>
      </c>
      <c r="W696">
        <v>6.6674082872533296</v>
      </c>
      <c r="X696">
        <v>54841.097183522099</v>
      </c>
      <c r="Y696">
        <v>8.9602327111521802</v>
      </c>
      <c r="Z696">
        <v>536.15335294921897</v>
      </c>
      <c r="AA696">
        <v>6.9549474546836203</v>
      </c>
    </row>
    <row r="697" spans="1:27" x14ac:dyDescent="0.35">
      <c r="A697" s="1">
        <v>44575</v>
      </c>
      <c r="B697" t="str">
        <f>_xlfn.XLOOKUP(Table1[[#This Row],[location]],Table8[Location],Table8[Continent])</f>
        <v>Asia</v>
      </c>
      <c r="C697" s="19" t="s">
        <v>39</v>
      </c>
      <c r="D697">
        <v>3463351</v>
      </c>
      <c r="E697">
        <v>2093</v>
      </c>
      <c r="F697">
        <v>103920</v>
      </c>
      <c r="G697">
        <v>269</v>
      </c>
      <c r="H697">
        <v>87588419</v>
      </c>
      <c r="I697">
        <v>45810</v>
      </c>
      <c r="J697">
        <v>0.75205936845036803</v>
      </c>
      <c r="K697">
        <v>36.416364494994298</v>
      </c>
      <c r="L697">
        <v>40883592</v>
      </c>
      <c r="M697">
        <v>9902196</v>
      </c>
      <c r="N697">
        <v>63473936</v>
      </c>
      <c r="O697">
        <v>51116</v>
      </c>
      <c r="P697">
        <v>1932</v>
      </c>
      <c r="Q697">
        <v>2.4047211228488101</v>
      </c>
      <c r="R697">
        <v>54.344532218160801</v>
      </c>
      <c r="S697">
        <v>1269586117</v>
      </c>
      <c r="T697">
        <v>917.93099756045797</v>
      </c>
      <c r="U697">
        <v>25.883019571898402</v>
      </c>
      <c r="V697">
        <v>20.995743828549202</v>
      </c>
      <c r="W697">
        <v>19.717431135454401</v>
      </c>
      <c r="X697">
        <v>58493.2133243633</v>
      </c>
      <c r="Y697">
        <v>11.855883306451</v>
      </c>
      <c r="Z697">
        <v>563.69639046724797</v>
      </c>
      <c r="AA697">
        <v>9.5750853635076698</v>
      </c>
    </row>
    <row r="698" spans="1:27" x14ac:dyDescent="0.35">
      <c r="A698" s="1">
        <v>44189</v>
      </c>
      <c r="B698" t="str">
        <f>_xlfn.XLOOKUP(Table1[[#This Row],[location]],Table8[Location],Table8[Continent])</f>
        <v>Europe</v>
      </c>
      <c r="C698" s="19" t="s">
        <v>33</v>
      </c>
      <c r="D698">
        <v>9653648</v>
      </c>
      <c r="E698">
        <v>7071</v>
      </c>
      <c r="F698">
        <v>212566</v>
      </c>
      <c r="G698">
        <v>417</v>
      </c>
      <c r="H698">
        <v>48321828</v>
      </c>
      <c r="I698">
        <v>46901</v>
      </c>
      <c r="J698">
        <v>4.5704824638587403E-2</v>
      </c>
      <c r="K698">
        <v>469.35540820851298</v>
      </c>
      <c r="L698">
        <v>55591171</v>
      </c>
      <c r="M698">
        <v>70466805</v>
      </c>
      <c r="N698">
        <v>30164087</v>
      </c>
      <c r="O698">
        <v>55753</v>
      </c>
      <c r="P698">
        <v>14213</v>
      </c>
      <c r="Q698">
        <v>1.5850257980776301</v>
      </c>
      <c r="R698">
        <v>14.105775598172899</v>
      </c>
      <c r="S698">
        <v>259924787</v>
      </c>
      <c r="T698">
        <v>237.71815631784099</v>
      </c>
      <c r="U698">
        <v>34.408506166678102</v>
      </c>
      <c r="V698">
        <v>12.1278603526594</v>
      </c>
      <c r="W698">
        <v>16.873006892060999</v>
      </c>
      <c r="X698">
        <v>45736.941222866299</v>
      </c>
      <c r="Y698">
        <v>21.335338257120501</v>
      </c>
      <c r="Z698">
        <v>168.48069341032101</v>
      </c>
      <c r="AA698">
        <v>10.9795427400893</v>
      </c>
    </row>
    <row r="699" spans="1:27" x14ac:dyDescent="0.35">
      <c r="A699" s="1">
        <v>43835</v>
      </c>
      <c r="B699" t="str">
        <f>_xlfn.XLOOKUP(Table1[[#This Row],[location]],Table8[Location],Table8[Continent])</f>
        <v>Asia</v>
      </c>
      <c r="C699" s="19" t="s">
        <v>39</v>
      </c>
      <c r="D699">
        <v>1854971</v>
      </c>
      <c r="E699">
        <v>7967</v>
      </c>
      <c r="F699">
        <v>493768</v>
      </c>
      <c r="G699">
        <v>944</v>
      </c>
      <c r="H699">
        <v>17659253</v>
      </c>
      <c r="I699">
        <v>83512</v>
      </c>
      <c r="J699">
        <v>0.20201783732239201</v>
      </c>
      <c r="K699">
        <v>229.37776599472701</v>
      </c>
      <c r="L699">
        <v>58778382</v>
      </c>
      <c r="M699">
        <v>73812095</v>
      </c>
      <c r="N699">
        <v>25468973</v>
      </c>
      <c r="O699">
        <v>39787</v>
      </c>
      <c r="P699">
        <v>193</v>
      </c>
      <c r="Q699">
        <v>1.87326951157194</v>
      </c>
      <c r="R699">
        <v>26.983500044909999</v>
      </c>
      <c r="S699">
        <v>908774016</v>
      </c>
      <c r="T699">
        <v>309.123166720352</v>
      </c>
      <c r="U699">
        <v>38.0817783637182</v>
      </c>
      <c r="V699">
        <v>8.6823828592324208</v>
      </c>
      <c r="W699">
        <v>19.136857018260901</v>
      </c>
      <c r="X699">
        <v>9719.7516737691694</v>
      </c>
      <c r="Y699">
        <v>14.7254984093048</v>
      </c>
      <c r="Z699">
        <v>588.44789420672805</v>
      </c>
      <c r="AA699">
        <v>14.781274738313799</v>
      </c>
    </row>
    <row r="700" spans="1:27" x14ac:dyDescent="0.35">
      <c r="A700" s="1">
        <v>43915</v>
      </c>
      <c r="B700" t="str">
        <f>_xlfn.XLOOKUP(Table1[[#This Row],[location]],Table8[Location],Table8[Continent])</f>
        <v>Europe</v>
      </c>
      <c r="C700" s="19" t="s">
        <v>35</v>
      </c>
      <c r="D700">
        <v>9038807</v>
      </c>
      <c r="E700">
        <v>8367</v>
      </c>
      <c r="F700">
        <v>344912</v>
      </c>
      <c r="G700">
        <v>309</v>
      </c>
      <c r="H700">
        <v>53958955</v>
      </c>
      <c r="I700">
        <v>71062</v>
      </c>
      <c r="J700">
        <v>0.79196499196460202</v>
      </c>
      <c r="K700">
        <v>469.20813781202997</v>
      </c>
      <c r="L700">
        <v>20267512</v>
      </c>
      <c r="M700">
        <v>12494181</v>
      </c>
      <c r="N700">
        <v>46231882</v>
      </c>
      <c r="O700">
        <v>35673</v>
      </c>
      <c r="P700">
        <v>10207</v>
      </c>
      <c r="Q700">
        <v>2.1328425737820398</v>
      </c>
      <c r="R700">
        <v>32.031857356975898</v>
      </c>
      <c r="S700">
        <v>1396829996</v>
      </c>
      <c r="T700">
        <v>170.447994484059</v>
      </c>
      <c r="U700">
        <v>47.9641258052105</v>
      </c>
      <c r="V700">
        <v>10.1250231834119</v>
      </c>
      <c r="W700">
        <v>6.6102174486747796</v>
      </c>
      <c r="X700">
        <v>23904.694497245</v>
      </c>
      <c r="Y700">
        <v>37.951656986860201</v>
      </c>
      <c r="Z700">
        <v>730.22227163817001</v>
      </c>
      <c r="AA700">
        <v>18.117388696061401</v>
      </c>
    </row>
    <row r="701" spans="1:27" x14ac:dyDescent="0.35">
      <c r="A701" s="1">
        <v>43839</v>
      </c>
      <c r="B701" t="str">
        <f>_xlfn.XLOOKUP(Table1[[#This Row],[location]],Table8[Location],Table8[Continent])</f>
        <v>North America</v>
      </c>
      <c r="C701" s="19" t="s">
        <v>32</v>
      </c>
      <c r="D701">
        <v>1849396</v>
      </c>
      <c r="E701">
        <v>5285</v>
      </c>
      <c r="F701">
        <v>403964</v>
      </c>
      <c r="G701">
        <v>30</v>
      </c>
      <c r="H701">
        <v>78899740</v>
      </c>
      <c r="I701">
        <v>96622</v>
      </c>
      <c r="J701">
        <v>0.74277664110789399</v>
      </c>
      <c r="K701">
        <v>53.699211845566197</v>
      </c>
      <c r="L701">
        <v>15853093</v>
      </c>
      <c r="M701">
        <v>71142116</v>
      </c>
      <c r="N701">
        <v>33517578</v>
      </c>
      <c r="O701">
        <v>8290</v>
      </c>
      <c r="P701">
        <v>4616</v>
      </c>
      <c r="Q701">
        <v>2.09868024449483</v>
      </c>
      <c r="R701">
        <v>88.592236439009696</v>
      </c>
      <c r="S701">
        <v>790652401</v>
      </c>
      <c r="T701">
        <v>928.512467749287</v>
      </c>
      <c r="U701">
        <v>25.082712205922299</v>
      </c>
      <c r="V701">
        <v>5.6989796078093997</v>
      </c>
      <c r="W701">
        <v>10.3211873359033</v>
      </c>
      <c r="X701">
        <v>2390.7331128426499</v>
      </c>
      <c r="Y701">
        <v>16.907668775328499</v>
      </c>
      <c r="Z701">
        <v>118.376504026655</v>
      </c>
      <c r="AA701">
        <v>9.83107805975785</v>
      </c>
    </row>
    <row r="702" spans="1:27" x14ac:dyDescent="0.35">
      <c r="A702" s="1">
        <v>44284</v>
      </c>
      <c r="B702" t="str">
        <f>_xlfn.XLOOKUP(Table1[[#This Row],[location]],Table8[Location],Table8[Continent])</f>
        <v>North America</v>
      </c>
      <c r="C702" s="19" t="s">
        <v>32</v>
      </c>
      <c r="D702">
        <v>2691276</v>
      </c>
      <c r="E702">
        <v>4937</v>
      </c>
      <c r="F702">
        <v>62785</v>
      </c>
      <c r="G702">
        <v>825</v>
      </c>
      <c r="H702">
        <v>8644155</v>
      </c>
      <c r="I702">
        <v>21563</v>
      </c>
      <c r="J702">
        <v>0.47632611391886298</v>
      </c>
      <c r="K702">
        <v>474.95129720976701</v>
      </c>
      <c r="L702">
        <v>88387786</v>
      </c>
      <c r="M702">
        <v>57060101</v>
      </c>
      <c r="N702">
        <v>35058571</v>
      </c>
      <c r="O702">
        <v>60123</v>
      </c>
      <c r="P702">
        <v>5014</v>
      </c>
      <c r="Q702">
        <v>0.64623745702747903</v>
      </c>
      <c r="R702">
        <v>76.673841870601905</v>
      </c>
      <c r="S702">
        <v>936150594</v>
      </c>
      <c r="T702">
        <v>403.88548889621302</v>
      </c>
      <c r="U702">
        <v>35.463404214383402</v>
      </c>
      <c r="V702">
        <v>6.8124596578677004</v>
      </c>
      <c r="W702">
        <v>4.65977667117133</v>
      </c>
      <c r="X702">
        <v>21386.036762797899</v>
      </c>
      <c r="Y702">
        <v>49.291777020929999</v>
      </c>
      <c r="Z702">
        <v>485.94654741920101</v>
      </c>
      <c r="AA702">
        <v>15.180240274361999</v>
      </c>
    </row>
    <row r="703" spans="1:27" x14ac:dyDescent="0.35">
      <c r="A703" s="1">
        <v>44544</v>
      </c>
      <c r="B703" t="str">
        <f>_xlfn.XLOOKUP(Table1[[#This Row],[location]],Table8[Location],Table8[Continent])</f>
        <v>Asia</v>
      </c>
      <c r="C703" s="19" t="s">
        <v>39</v>
      </c>
      <c r="D703">
        <v>9017469</v>
      </c>
      <c r="E703">
        <v>369</v>
      </c>
      <c r="F703">
        <v>76050</v>
      </c>
      <c r="G703">
        <v>103</v>
      </c>
      <c r="H703">
        <v>65965577</v>
      </c>
      <c r="I703">
        <v>72008</v>
      </c>
      <c r="J703">
        <v>4.9982715077551802E-2</v>
      </c>
      <c r="K703">
        <v>54.598549712673297</v>
      </c>
      <c r="L703">
        <v>51152607</v>
      </c>
      <c r="M703">
        <v>2863185</v>
      </c>
      <c r="N703">
        <v>66194479</v>
      </c>
      <c r="O703">
        <v>16627</v>
      </c>
      <c r="P703">
        <v>7878</v>
      </c>
      <c r="Q703">
        <v>1.98199082646184</v>
      </c>
      <c r="R703">
        <v>82.958731261086697</v>
      </c>
      <c r="S703">
        <v>217788004</v>
      </c>
      <c r="T703">
        <v>455.20809343484001</v>
      </c>
      <c r="U703">
        <v>24.732549166349301</v>
      </c>
      <c r="V703">
        <v>16.852494707722499</v>
      </c>
      <c r="W703">
        <v>5.3284833115050496</v>
      </c>
      <c r="X703">
        <v>40346.856097037104</v>
      </c>
      <c r="Y703">
        <v>42.9393616254984</v>
      </c>
      <c r="Z703">
        <v>522.71206162751901</v>
      </c>
      <c r="AA703">
        <v>3.41677967472208</v>
      </c>
    </row>
    <row r="704" spans="1:27" x14ac:dyDescent="0.35">
      <c r="A704" s="1">
        <v>44018</v>
      </c>
      <c r="B704" t="str">
        <f>_xlfn.XLOOKUP(Table1[[#This Row],[location]],Table8[Location],Table8[Continent])</f>
        <v>North America</v>
      </c>
      <c r="C704" s="19" t="s">
        <v>34</v>
      </c>
      <c r="D704">
        <v>2526954</v>
      </c>
      <c r="E704">
        <v>1818</v>
      </c>
      <c r="F704">
        <v>22738</v>
      </c>
      <c r="G704">
        <v>681</v>
      </c>
      <c r="H704">
        <v>13380659</v>
      </c>
      <c r="I704">
        <v>2775</v>
      </c>
      <c r="J704">
        <v>0.60989374166929899</v>
      </c>
      <c r="K704">
        <v>230.74789922566799</v>
      </c>
      <c r="L704">
        <v>13917530</v>
      </c>
      <c r="M704">
        <v>28252737</v>
      </c>
      <c r="N704">
        <v>28034424</v>
      </c>
      <c r="O704">
        <v>73474</v>
      </c>
      <c r="P704">
        <v>14814</v>
      </c>
      <c r="Q704">
        <v>2.3988991317457402</v>
      </c>
      <c r="R704">
        <v>5.2252187841452402</v>
      </c>
      <c r="S704">
        <v>823283884</v>
      </c>
      <c r="T704">
        <v>804.61437296968495</v>
      </c>
      <c r="U704">
        <v>33.315480217224497</v>
      </c>
      <c r="V704">
        <v>22.3243565618891</v>
      </c>
      <c r="W704">
        <v>7.8272972809790202</v>
      </c>
      <c r="X704">
        <v>56560.921014934102</v>
      </c>
      <c r="Y704">
        <v>44.767206689217097</v>
      </c>
      <c r="Z704">
        <v>596.87073454925496</v>
      </c>
      <c r="AA704">
        <v>7.2468807694883601</v>
      </c>
    </row>
    <row r="705" spans="1:27" x14ac:dyDescent="0.35">
      <c r="A705" s="1">
        <v>44427</v>
      </c>
      <c r="B705" t="str">
        <f>_xlfn.XLOOKUP(Table1[[#This Row],[location]],Table8[Location],Table8[Continent])</f>
        <v>Europe</v>
      </c>
      <c r="C705" s="19" t="s">
        <v>33</v>
      </c>
      <c r="D705">
        <v>6549546</v>
      </c>
      <c r="E705">
        <v>2101</v>
      </c>
      <c r="F705">
        <v>74231</v>
      </c>
      <c r="G705">
        <v>185</v>
      </c>
      <c r="H705">
        <v>23379784</v>
      </c>
      <c r="I705">
        <v>15828</v>
      </c>
      <c r="J705">
        <v>0.40672410397409797</v>
      </c>
      <c r="K705">
        <v>468.99603336343199</v>
      </c>
      <c r="L705">
        <v>60012509</v>
      </c>
      <c r="M705">
        <v>11030623</v>
      </c>
      <c r="N705">
        <v>26273335</v>
      </c>
      <c r="O705">
        <v>58844</v>
      </c>
      <c r="P705">
        <v>17684</v>
      </c>
      <c r="Q705">
        <v>1.9013044679611499</v>
      </c>
      <c r="R705">
        <v>57.878220547326301</v>
      </c>
      <c r="S705">
        <v>246697513</v>
      </c>
      <c r="T705">
        <v>517.84373808218902</v>
      </c>
      <c r="U705">
        <v>26.0040492389276</v>
      </c>
      <c r="V705">
        <v>13.9706082679765</v>
      </c>
      <c r="W705">
        <v>19.177636228045301</v>
      </c>
      <c r="X705">
        <v>41409.834378560598</v>
      </c>
      <c r="Y705">
        <v>3.1832142633736402</v>
      </c>
      <c r="Z705">
        <v>370.03806465938197</v>
      </c>
      <c r="AA705">
        <v>3.2435052773314199</v>
      </c>
    </row>
    <row r="706" spans="1:27" x14ac:dyDescent="0.35">
      <c r="A706" s="1">
        <v>44613</v>
      </c>
      <c r="B706" t="str">
        <f>_xlfn.XLOOKUP(Table1[[#This Row],[location]],Table8[Location],Table8[Continent])</f>
        <v>Asia</v>
      </c>
      <c r="C706" s="19" t="s">
        <v>39</v>
      </c>
      <c r="D706">
        <v>8007407</v>
      </c>
      <c r="E706">
        <v>3490</v>
      </c>
      <c r="F706">
        <v>73606</v>
      </c>
      <c r="G706">
        <v>127</v>
      </c>
      <c r="H706">
        <v>19146619</v>
      </c>
      <c r="I706">
        <v>17974</v>
      </c>
      <c r="J706">
        <v>0.31652815019796898</v>
      </c>
      <c r="K706">
        <v>116.35410019443501</v>
      </c>
      <c r="L706">
        <v>57597520</v>
      </c>
      <c r="M706">
        <v>56877051</v>
      </c>
      <c r="N706">
        <v>40952791</v>
      </c>
      <c r="O706">
        <v>62904</v>
      </c>
      <c r="P706">
        <v>3200</v>
      </c>
      <c r="Q706">
        <v>2.1728857874209302</v>
      </c>
      <c r="R706">
        <v>99.917693051464596</v>
      </c>
      <c r="S706">
        <v>1085545026</v>
      </c>
      <c r="T706">
        <v>128.557927399297</v>
      </c>
      <c r="U706">
        <v>45.085586249456298</v>
      </c>
      <c r="V706">
        <v>17.5211628459944</v>
      </c>
      <c r="W706">
        <v>14.3422585790396</v>
      </c>
      <c r="X706">
        <v>3752.7312448204898</v>
      </c>
      <c r="Y706">
        <v>8.8154229714542005</v>
      </c>
      <c r="Z706">
        <v>673.09722179979804</v>
      </c>
      <c r="AA706">
        <v>14.143082548631501</v>
      </c>
    </row>
    <row r="707" spans="1:27" x14ac:dyDescent="0.35">
      <c r="A707" s="1">
        <v>44500</v>
      </c>
      <c r="B707" t="str">
        <f>_xlfn.XLOOKUP(Table1[[#This Row],[location]],Table8[Location],Table8[Continent])</f>
        <v>Asia</v>
      </c>
      <c r="C707" s="19" t="s">
        <v>39</v>
      </c>
      <c r="D707">
        <v>7385034</v>
      </c>
      <c r="E707">
        <v>1779</v>
      </c>
      <c r="F707">
        <v>486517</v>
      </c>
      <c r="G707">
        <v>209</v>
      </c>
      <c r="H707">
        <v>77061804</v>
      </c>
      <c r="I707">
        <v>22388</v>
      </c>
      <c r="J707">
        <v>0.64041063682653399</v>
      </c>
      <c r="K707">
        <v>17.392490429367001</v>
      </c>
      <c r="L707">
        <v>93851346</v>
      </c>
      <c r="M707">
        <v>48239112</v>
      </c>
      <c r="N707">
        <v>66803057</v>
      </c>
      <c r="O707">
        <v>64705</v>
      </c>
      <c r="P707">
        <v>3373</v>
      </c>
      <c r="Q707">
        <v>1.4710994020222301</v>
      </c>
      <c r="R707">
        <v>78.519963905331394</v>
      </c>
      <c r="S707">
        <v>1027342138</v>
      </c>
      <c r="T707">
        <v>443.47022234826898</v>
      </c>
      <c r="U707">
        <v>27.642088329125301</v>
      </c>
      <c r="V707">
        <v>21.1946620245856</v>
      </c>
      <c r="W707">
        <v>8.3487492201370994</v>
      </c>
      <c r="X707">
        <v>18878.345731257301</v>
      </c>
      <c r="Y707">
        <v>8.4684203459416292</v>
      </c>
      <c r="Z707">
        <v>477.92752636532902</v>
      </c>
      <c r="AA707">
        <v>18.245261928663702</v>
      </c>
    </row>
    <row r="708" spans="1:27" x14ac:dyDescent="0.35">
      <c r="A708" s="1">
        <v>44403</v>
      </c>
      <c r="B708" t="str">
        <f>_xlfn.XLOOKUP(Table1[[#This Row],[location]],Table8[Location],Table8[Continent])</f>
        <v>Europe</v>
      </c>
      <c r="C708" s="19" t="s">
        <v>35</v>
      </c>
      <c r="D708">
        <v>7063410</v>
      </c>
      <c r="E708">
        <v>7674</v>
      </c>
      <c r="F708">
        <v>303806</v>
      </c>
      <c r="G708">
        <v>413</v>
      </c>
      <c r="H708">
        <v>11066829</v>
      </c>
      <c r="I708">
        <v>80591</v>
      </c>
      <c r="J708">
        <v>0.43661456220172601</v>
      </c>
      <c r="K708">
        <v>396.55533751411002</v>
      </c>
      <c r="L708">
        <v>65474054</v>
      </c>
      <c r="M708">
        <v>53673356</v>
      </c>
      <c r="N708">
        <v>19799523</v>
      </c>
      <c r="O708">
        <v>68245</v>
      </c>
      <c r="P708">
        <v>9729</v>
      </c>
      <c r="Q708">
        <v>1.13813865274574</v>
      </c>
      <c r="R708">
        <v>12.070768138991401</v>
      </c>
      <c r="S708">
        <v>1348416206</v>
      </c>
      <c r="T708">
        <v>634.21880284584495</v>
      </c>
      <c r="U708">
        <v>32.513141487320702</v>
      </c>
      <c r="V708">
        <v>12.135378209161299</v>
      </c>
      <c r="W708">
        <v>19.227746420245499</v>
      </c>
      <c r="X708">
        <v>40886.256020209003</v>
      </c>
      <c r="Y708">
        <v>33.598232408782103</v>
      </c>
      <c r="Z708">
        <v>386.25562109472997</v>
      </c>
      <c r="AA708">
        <v>17.892104557339799</v>
      </c>
    </row>
    <row r="709" spans="1:27" x14ac:dyDescent="0.35">
      <c r="A709" s="1">
        <v>44537</v>
      </c>
      <c r="B709" t="str">
        <f>_xlfn.XLOOKUP(Table1[[#This Row],[location]],Table8[Location],Table8[Continent])</f>
        <v>Europe</v>
      </c>
      <c r="C709" s="19" t="s">
        <v>37</v>
      </c>
      <c r="D709">
        <v>9050222</v>
      </c>
      <c r="E709">
        <v>1364</v>
      </c>
      <c r="F709">
        <v>380457</v>
      </c>
      <c r="G709">
        <v>280</v>
      </c>
      <c r="H709">
        <v>98833157</v>
      </c>
      <c r="I709">
        <v>18615</v>
      </c>
      <c r="J709">
        <v>9.2421100453178598E-2</v>
      </c>
      <c r="K709">
        <v>297.94181883450398</v>
      </c>
      <c r="L709">
        <v>94255466</v>
      </c>
      <c r="M709">
        <v>38437859</v>
      </c>
      <c r="N709">
        <v>32401680</v>
      </c>
      <c r="O709">
        <v>27629</v>
      </c>
      <c r="P709">
        <v>1383</v>
      </c>
      <c r="Q709">
        <v>1.8524784461817401</v>
      </c>
      <c r="R709">
        <v>67.881816740734806</v>
      </c>
      <c r="S709">
        <v>239540535</v>
      </c>
      <c r="T709">
        <v>722.01699687946598</v>
      </c>
      <c r="U709">
        <v>32.233629574764002</v>
      </c>
      <c r="V709">
        <v>18.0862814070266</v>
      </c>
      <c r="W709">
        <v>15.575433912490601</v>
      </c>
      <c r="X709">
        <v>49924.292790587897</v>
      </c>
      <c r="Y709">
        <v>0.59556870875836498</v>
      </c>
      <c r="Z709">
        <v>603.47968701559705</v>
      </c>
      <c r="AA709">
        <v>7.2025186397747998</v>
      </c>
    </row>
    <row r="710" spans="1:27" x14ac:dyDescent="0.35">
      <c r="A710" s="1">
        <v>44075</v>
      </c>
      <c r="B710" t="str">
        <f>_xlfn.XLOOKUP(Table1[[#This Row],[location]],Table8[Location],Table8[Continent])</f>
        <v>Europe</v>
      </c>
      <c r="C710" s="19" t="s">
        <v>35</v>
      </c>
      <c r="D710">
        <v>8001482</v>
      </c>
      <c r="E710">
        <v>7294</v>
      </c>
      <c r="F710">
        <v>227369</v>
      </c>
      <c r="G710">
        <v>958</v>
      </c>
      <c r="H710">
        <v>66928703</v>
      </c>
      <c r="I710">
        <v>37886</v>
      </c>
      <c r="J710">
        <v>0.91595047051234402</v>
      </c>
      <c r="K710">
        <v>256.96059645072</v>
      </c>
      <c r="L710">
        <v>29596474</v>
      </c>
      <c r="M710">
        <v>41189732</v>
      </c>
      <c r="N710">
        <v>68167810</v>
      </c>
      <c r="O710">
        <v>44186</v>
      </c>
      <c r="P710">
        <v>15178</v>
      </c>
      <c r="Q710">
        <v>1.4843999562388299</v>
      </c>
      <c r="R710">
        <v>74.532382089518293</v>
      </c>
      <c r="S710">
        <v>1222391415</v>
      </c>
      <c r="T710">
        <v>648.89833425506504</v>
      </c>
      <c r="U710">
        <v>45.988848800652697</v>
      </c>
      <c r="V710">
        <v>12.008648515819001</v>
      </c>
      <c r="W710">
        <v>18.4186432251532</v>
      </c>
      <c r="X710">
        <v>60785.315651340497</v>
      </c>
      <c r="Y710">
        <v>40.321309998800103</v>
      </c>
      <c r="Z710">
        <v>749.16287212370105</v>
      </c>
      <c r="AA710">
        <v>5.4501693692338202</v>
      </c>
    </row>
    <row r="711" spans="1:27" x14ac:dyDescent="0.35">
      <c r="A711" s="1">
        <v>44235</v>
      </c>
      <c r="B711" t="str">
        <f>_xlfn.XLOOKUP(Table1[[#This Row],[location]],Table8[Location],Table8[Continent])</f>
        <v>Asia</v>
      </c>
      <c r="C711" s="19" t="s">
        <v>30</v>
      </c>
      <c r="D711">
        <v>9055605</v>
      </c>
      <c r="E711">
        <v>3676</v>
      </c>
      <c r="F711">
        <v>475450</v>
      </c>
      <c r="G711">
        <v>252</v>
      </c>
      <c r="H711">
        <v>12480210</v>
      </c>
      <c r="I711">
        <v>22838</v>
      </c>
      <c r="J711">
        <v>0.77849309945337897</v>
      </c>
      <c r="K711">
        <v>17.171692176609099</v>
      </c>
      <c r="L711">
        <v>12068217</v>
      </c>
      <c r="M711">
        <v>29843641</v>
      </c>
      <c r="N711">
        <v>62696968</v>
      </c>
      <c r="O711">
        <v>89621</v>
      </c>
      <c r="P711">
        <v>19921</v>
      </c>
      <c r="Q711">
        <v>2.29057771262881</v>
      </c>
      <c r="R711">
        <v>51.424835592140802</v>
      </c>
      <c r="S711">
        <v>958462595</v>
      </c>
      <c r="T711">
        <v>127.988912040039</v>
      </c>
      <c r="U711">
        <v>42.733923941967802</v>
      </c>
      <c r="V711">
        <v>17.8543070954413</v>
      </c>
      <c r="W711">
        <v>18.762753495264601</v>
      </c>
      <c r="X711">
        <v>67767.519913811004</v>
      </c>
      <c r="Y711">
        <v>27.352300921267702</v>
      </c>
      <c r="Z711">
        <v>668.40115064422696</v>
      </c>
      <c r="AA711">
        <v>6.2069554975647696</v>
      </c>
    </row>
    <row r="712" spans="1:27" x14ac:dyDescent="0.35">
      <c r="A712" s="1">
        <v>44883</v>
      </c>
      <c r="B712" t="str">
        <f>_xlfn.XLOOKUP(Table1[[#This Row],[location]],Table8[Location],Table8[Continent])</f>
        <v>Europe</v>
      </c>
      <c r="C712" s="19" t="s">
        <v>35</v>
      </c>
      <c r="D712">
        <v>1072647</v>
      </c>
      <c r="E712">
        <v>2426</v>
      </c>
      <c r="F712">
        <v>277267</v>
      </c>
      <c r="G712">
        <v>18</v>
      </c>
      <c r="H712">
        <v>4651215</v>
      </c>
      <c r="I712">
        <v>40728</v>
      </c>
      <c r="J712">
        <v>5.6378191290552403E-2</v>
      </c>
      <c r="K712">
        <v>326.61563440342201</v>
      </c>
      <c r="L712">
        <v>55014811</v>
      </c>
      <c r="M712">
        <v>57281054</v>
      </c>
      <c r="N712">
        <v>67508857</v>
      </c>
      <c r="O712">
        <v>46537</v>
      </c>
      <c r="P712">
        <v>7924</v>
      </c>
      <c r="Q712">
        <v>2.4487639371877101</v>
      </c>
      <c r="R712">
        <v>7.8753147773442</v>
      </c>
      <c r="S712">
        <v>728723334</v>
      </c>
      <c r="T712">
        <v>311.30107991019997</v>
      </c>
      <c r="U712">
        <v>21.727264670452499</v>
      </c>
      <c r="V712">
        <v>9.3521544027849597</v>
      </c>
      <c r="W712">
        <v>15.763085748505301</v>
      </c>
      <c r="X712">
        <v>62533.276869182402</v>
      </c>
      <c r="Y712">
        <v>28.3156515793696</v>
      </c>
      <c r="Z712">
        <v>751.46534459187501</v>
      </c>
      <c r="AA712">
        <v>6.45935780775637</v>
      </c>
    </row>
    <row r="713" spans="1:27" x14ac:dyDescent="0.35">
      <c r="A713" s="1">
        <v>44868</v>
      </c>
      <c r="B713" t="str">
        <f>_xlfn.XLOOKUP(Table1[[#This Row],[location]],Table8[Location],Table8[Continent])</f>
        <v>North America</v>
      </c>
      <c r="C713" s="19" t="s">
        <v>34</v>
      </c>
      <c r="D713">
        <v>1631107</v>
      </c>
      <c r="E713">
        <v>8264</v>
      </c>
      <c r="F713">
        <v>493896</v>
      </c>
      <c r="G713">
        <v>711</v>
      </c>
      <c r="H713">
        <v>99020782</v>
      </c>
      <c r="I713">
        <v>78000</v>
      </c>
      <c r="J713">
        <v>0.525063870190695</v>
      </c>
      <c r="K713">
        <v>85.811675942282307</v>
      </c>
      <c r="L713">
        <v>26180354</v>
      </c>
      <c r="M713">
        <v>13269142</v>
      </c>
      <c r="N713">
        <v>1704049</v>
      </c>
      <c r="O713">
        <v>30832</v>
      </c>
      <c r="P713">
        <v>11351</v>
      </c>
      <c r="Q713">
        <v>2.1396041350180002</v>
      </c>
      <c r="R713">
        <v>3.4686235206356901</v>
      </c>
      <c r="S713">
        <v>1235413934</v>
      </c>
      <c r="T713">
        <v>736.22899851358295</v>
      </c>
      <c r="U713">
        <v>22.012623715044899</v>
      </c>
      <c r="V713">
        <v>24.556793085408401</v>
      </c>
      <c r="W713">
        <v>7.1332683064569604</v>
      </c>
      <c r="X713">
        <v>33245.631095259399</v>
      </c>
      <c r="Y713">
        <v>26.866821112050498</v>
      </c>
      <c r="Z713">
        <v>286.15433342114602</v>
      </c>
      <c r="AA713">
        <v>2.5626693800695102</v>
      </c>
    </row>
    <row r="714" spans="1:27" x14ac:dyDescent="0.35">
      <c r="A714" s="1">
        <v>44030</v>
      </c>
      <c r="B714" t="str">
        <f>_xlfn.XLOOKUP(Table1[[#This Row],[location]],Table8[Location],Table8[Continent])</f>
        <v>Asia</v>
      </c>
      <c r="C714" s="19" t="s">
        <v>30</v>
      </c>
      <c r="D714">
        <v>9417063</v>
      </c>
      <c r="E714">
        <v>8089</v>
      </c>
      <c r="F714">
        <v>156688</v>
      </c>
      <c r="G714">
        <v>731</v>
      </c>
      <c r="H714">
        <v>98050827</v>
      </c>
      <c r="I714">
        <v>52798</v>
      </c>
      <c r="J714">
        <v>8.3377562898628299E-2</v>
      </c>
      <c r="K714">
        <v>465.59834010234698</v>
      </c>
      <c r="L714">
        <v>80427044</v>
      </c>
      <c r="M714">
        <v>23602494</v>
      </c>
      <c r="N714">
        <v>10879507</v>
      </c>
      <c r="O714">
        <v>23472</v>
      </c>
      <c r="P714">
        <v>4991</v>
      </c>
      <c r="Q714">
        <v>2.48535923497088</v>
      </c>
      <c r="R714">
        <v>93.780969723935002</v>
      </c>
      <c r="S714">
        <v>467714307</v>
      </c>
      <c r="T714">
        <v>881.38829239271399</v>
      </c>
      <c r="U714">
        <v>36.5359173539211</v>
      </c>
      <c r="V714">
        <v>6.5235553711308603</v>
      </c>
      <c r="W714">
        <v>19.942012237022499</v>
      </c>
      <c r="X714">
        <v>52538.136265538204</v>
      </c>
      <c r="Y714">
        <v>26.7672944861636</v>
      </c>
      <c r="Z714">
        <v>182.95907962069501</v>
      </c>
      <c r="AA714">
        <v>3.5335386497252501</v>
      </c>
    </row>
    <row r="715" spans="1:27" x14ac:dyDescent="0.35">
      <c r="A715" s="1">
        <v>43958</v>
      </c>
      <c r="B715" t="str">
        <f>_xlfn.XLOOKUP(Table1[[#This Row],[location]],Table8[Location],Table8[Continent])</f>
        <v>Asia</v>
      </c>
      <c r="C715" s="19" t="s">
        <v>39</v>
      </c>
      <c r="D715">
        <v>5106563</v>
      </c>
      <c r="E715">
        <v>2962</v>
      </c>
      <c r="F715">
        <v>495898</v>
      </c>
      <c r="G715">
        <v>135</v>
      </c>
      <c r="H715">
        <v>58555917</v>
      </c>
      <c r="I715">
        <v>72776</v>
      </c>
      <c r="J715">
        <v>0.83728985905848496</v>
      </c>
      <c r="K715">
        <v>342.863475537841</v>
      </c>
      <c r="L715">
        <v>7309356</v>
      </c>
      <c r="M715">
        <v>39101498</v>
      </c>
      <c r="N715">
        <v>6956530</v>
      </c>
      <c r="O715">
        <v>48850</v>
      </c>
      <c r="P715">
        <v>5202</v>
      </c>
      <c r="Q715">
        <v>1.1967411967885999</v>
      </c>
      <c r="R715">
        <v>25.751396547861798</v>
      </c>
      <c r="S715">
        <v>448337405</v>
      </c>
      <c r="T715">
        <v>56.714550911637097</v>
      </c>
      <c r="U715">
        <v>32.831570820733802</v>
      </c>
      <c r="V715">
        <v>15.104656990451099</v>
      </c>
      <c r="W715">
        <v>8.5265442810478191</v>
      </c>
      <c r="X715">
        <v>17596.418184425602</v>
      </c>
      <c r="Y715">
        <v>9.8943037316775104</v>
      </c>
      <c r="Z715">
        <v>474.04468511119597</v>
      </c>
      <c r="AA715">
        <v>5.0751893046564502</v>
      </c>
    </row>
    <row r="716" spans="1:27" x14ac:dyDescent="0.35">
      <c r="A716" s="1">
        <v>44575</v>
      </c>
      <c r="B716" t="str">
        <f>_xlfn.XLOOKUP(Table1[[#This Row],[location]],Table8[Location],Table8[Continent])</f>
        <v>Europe</v>
      </c>
      <c r="C716" s="19" t="s">
        <v>33</v>
      </c>
      <c r="D716">
        <v>8234679</v>
      </c>
      <c r="E716">
        <v>859</v>
      </c>
      <c r="F716">
        <v>273326</v>
      </c>
      <c r="G716">
        <v>222</v>
      </c>
      <c r="H716">
        <v>14411703</v>
      </c>
      <c r="I716">
        <v>70478</v>
      </c>
      <c r="J716">
        <v>0.61301396105197103</v>
      </c>
      <c r="K716">
        <v>353.51694401691799</v>
      </c>
      <c r="L716">
        <v>84113015</v>
      </c>
      <c r="M716">
        <v>43715416</v>
      </c>
      <c r="N716">
        <v>1707346</v>
      </c>
      <c r="O716">
        <v>86298</v>
      </c>
      <c r="P716">
        <v>3622</v>
      </c>
      <c r="Q716">
        <v>2.2915107575089602</v>
      </c>
      <c r="R716">
        <v>37.896812701845001</v>
      </c>
      <c r="S716">
        <v>1000968278</v>
      </c>
      <c r="T716">
        <v>51.806816989277301</v>
      </c>
      <c r="U716">
        <v>28.267526616105201</v>
      </c>
      <c r="V716">
        <v>10.725928261041499</v>
      </c>
      <c r="W716">
        <v>14.4189977426512</v>
      </c>
      <c r="X716">
        <v>5404.3248210083702</v>
      </c>
      <c r="Y716">
        <v>14.158986090951499</v>
      </c>
      <c r="Z716">
        <v>131.101297389406</v>
      </c>
      <c r="AA716">
        <v>1.15521105228934</v>
      </c>
    </row>
    <row r="717" spans="1:27" x14ac:dyDescent="0.35">
      <c r="A717" s="1">
        <v>44588</v>
      </c>
      <c r="B717" t="str">
        <f>_xlfn.XLOOKUP(Table1[[#This Row],[location]],Table8[Location],Table8[Continent])</f>
        <v>Asia</v>
      </c>
      <c r="C717" s="19" t="s">
        <v>39</v>
      </c>
      <c r="D717">
        <v>6463768</v>
      </c>
      <c r="E717">
        <v>4138</v>
      </c>
      <c r="F717">
        <v>352513</v>
      </c>
      <c r="G717">
        <v>2</v>
      </c>
      <c r="H717">
        <v>93612059</v>
      </c>
      <c r="I717">
        <v>19622</v>
      </c>
      <c r="J717">
        <v>0.17244913357306799</v>
      </c>
      <c r="K717">
        <v>116.29013630564</v>
      </c>
      <c r="L717">
        <v>69788717</v>
      </c>
      <c r="M717">
        <v>75738235</v>
      </c>
      <c r="N717">
        <v>21570580</v>
      </c>
      <c r="O717">
        <v>9507</v>
      </c>
      <c r="P717">
        <v>9087</v>
      </c>
      <c r="Q717">
        <v>1.15986725759475</v>
      </c>
      <c r="R717">
        <v>79.527754098550503</v>
      </c>
      <c r="S717">
        <v>692673613</v>
      </c>
      <c r="T717">
        <v>646.97048404567101</v>
      </c>
      <c r="U717">
        <v>43.778628146222097</v>
      </c>
      <c r="V717">
        <v>17.0167566963216</v>
      </c>
      <c r="W717">
        <v>17.361798814282601</v>
      </c>
      <c r="X717">
        <v>4799.7619705523202</v>
      </c>
      <c r="Y717">
        <v>24.3808728916737</v>
      </c>
      <c r="Z717">
        <v>572.21283824487898</v>
      </c>
      <c r="AA717">
        <v>1.8973699412687901</v>
      </c>
    </row>
    <row r="718" spans="1:27" x14ac:dyDescent="0.35">
      <c r="A718" s="1">
        <v>43881</v>
      </c>
      <c r="B718" t="str">
        <f>_xlfn.XLOOKUP(Table1[[#This Row],[location]],Table8[Location],Table8[Continent])</f>
        <v>North America</v>
      </c>
      <c r="C718" s="19" t="s">
        <v>34</v>
      </c>
      <c r="D718">
        <v>9694402</v>
      </c>
      <c r="E718">
        <v>2424</v>
      </c>
      <c r="F718">
        <v>492094</v>
      </c>
      <c r="G718">
        <v>962</v>
      </c>
      <c r="H718">
        <v>91546230</v>
      </c>
      <c r="I718">
        <v>13536</v>
      </c>
      <c r="J718">
        <v>2.0741342806200699E-2</v>
      </c>
      <c r="K718">
        <v>440.376919028359</v>
      </c>
      <c r="L718">
        <v>31222324</v>
      </c>
      <c r="M718">
        <v>26530147</v>
      </c>
      <c r="N718">
        <v>12179151</v>
      </c>
      <c r="O718">
        <v>75114</v>
      </c>
      <c r="P718">
        <v>16848</v>
      </c>
      <c r="Q718">
        <v>0.73607615061190701</v>
      </c>
      <c r="R718">
        <v>68.926074671744303</v>
      </c>
      <c r="S718">
        <v>413892448</v>
      </c>
      <c r="T718">
        <v>552.56569262164805</v>
      </c>
      <c r="U718">
        <v>23.859055156969902</v>
      </c>
      <c r="V718">
        <v>13.5661395982182</v>
      </c>
      <c r="W718">
        <v>5.9775669052191498</v>
      </c>
      <c r="X718">
        <v>17650.092242865299</v>
      </c>
      <c r="Y718">
        <v>33.892224876122299</v>
      </c>
      <c r="Z718">
        <v>268.00106628588799</v>
      </c>
      <c r="AA718">
        <v>14.272455259307</v>
      </c>
    </row>
    <row r="719" spans="1:27" x14ac:dyDescent="0.35">
      <c r="A719" s="1">
        <v>44529</v>
      </c>
      <c r="B719" t="str">
        <f>_xlfn.XLOOKUP(Table1[[#This Row],[location]],Table8[Location],Table8[Continent])</f>
        <v>North America</v>
      </c>
      <c r="C719" s="19" t="s">
        <v>34</v>
      </c>
      <c r="D719">
        <v>5606594</v>
      </c>
      <c r="E719">
        <v>9256</v>
      </c>
      <c r="F719">
        <v>455229</v>
      </c>
      <c r="G719">
        <v>235</v>
      </c>
      <c r="H719">
        <v>8413054</v>
      </c>
      <c r="I719">
        <v>67136</v>
      </c>
      <c r="J719">
        <v>3.1581012146420603E-2</v>
      </c>
      <c r="K719">
        <v>268.8662853916</v>
      </c>
      <c r="L719">
        <v>98402591</v>
      </c>
      <c r="M719">
        <v>73444697</v>
      </c>
      <c r="N719">
        <v>46453710</v>
      </c>
      <c r="O719">
        <v>55696</v>
      </c>
      <c r="P719">
        <v>1610</v>
      </c>
      <c r="Q719">
        <v>1.7427473906228901</v>
      </c>
      <c r="R719">
        <v>96.856570003433504</v>
      </c>
      <c r="S719">
        <v>1071081675</v>
      </c>
      <c r="T719">
        <v>163.785660012536</v>
      </c>
      <c r="U719">
        <v>49.221707386104498</v>
      </c>
      <c r="V719">
        <v>11.1333117521985</v>
      </c>
      <c r="W719">
        <v>13.353708559061699</v>
      </c>
      <c r="X719">
        <v>3590.33487508498</v>
      </c>
      <c r="Y719">
        <v>13.5976880009217</v>
      </c>
      <c r="Z719">
        <v>418.04506188568502</v>
      </c>
      <c r="AA719">
        <v>12.767151295712701</v>
      </c>
    </row>
    <row r="720" spans="1:27" x14ac:dyDescent="0.35">
      <c r="A720" s="1">
        <v>44294</v>
      </c>
      <c r="B720" t="str">
        <f>_xlfn.XLOOKUP(Table1[[#This Row],[location]],Table8[Location],Table8[Continent])</f>
        <v>South America</v>
      </c>
      <c r="C720" s="19" t="s">
        <v>36</v>
      </c>
      <c r="D720">
        <v>1950367</v>
      </c>
      <c r="E720">
        <v>4017</v>
      </c>
      <c r="F720">
        <v>162403</v>
      </c>
      <c r="G720">
        <v>853</v>
      </c>
      <c r="H720">
        <v>56357235</v>
      </c>
      <c r="I720">
        <v>5700</v>
      </c>
      <c r="J720">
        <v>0.50736547206482896</v>
      </c>
      <c r="K720">
        <v>428.54208890711499</v>
      </c>
      <c r="L720">
        <v>42713873</v>
      </c>
      <c r="M720">
        <v>61905689</v>
      </c>
      <c r="N720">
        <v>9084953</v>
      </c>
      <c r="O720">
        <v>72247</v>
      </c>
      <c r="P720">
        <v>8804</v>
      </c>
      <c r="Q720">
        <v>1.40997726862399</v>
      </c>
      <c r="R720">
        <v>9.2839200211167494</v>
      </c>
      <c r="S720">
        <v>725893948</v>
      </c>
      <c r="T720">
        <v>552.80866587999003</v>
      </c>
      <c r="U720">
        <v>20.7230752025648</v>
      </c>
      <c r="V720">
        <v>10.000752765658699</v>
      </c>
      <c r="W720">
        <v>9.3779372077803806</v>
      </c>
      <c r="X720">
        <v>59668.796561514697</v>
      </c>
      <c r="Y720">
        <v>40.306746249875303</v>
      </c>
      <c r="Z720">
        <v>558.89328837752203</v>
      </c>
      <c r="AA720">
        <v>18.963022708570801</v>
      </c>
    </row>
    <row r="721" spans="1:27" x14ac:dyDescent="0.35">
      <c r="A721" s="1">
        <v>44595</v>
      </c>
      <c r="B721" t="str">
        <f>_xlfn.XLOOKUP(Table1[[#This Row],[location]],Table8[Location],Table8[Continent])</f>
        <v>Asia</v>
      </c>
      <c r="C721" s="19" t="s">
        <v>30</v>
      </c>
      <c r="D721">
        <v>1910705</v>
      </c>
      <c r="E721">
        <v>8560</v>
      </c>
      <c r="F721">
        <v>177170</v>
      </c>
      <c r="G721">
        <v>464</v>
      </c>
      <c r="H721">
        <v>93493444</v>
      </c>
      <c r="I721">
        <v>38839</v>
      </c>
      <c r="J721">
        <v>0.73437347867677305</v>
      </c>
      <c r="K721">
        <v>135.47373741613799</v>
      </c>
      <c r="L721">
        <v>35850508</v>
      </c>
      <c r="M721">
        <v>74915856</v>
      </c>
      <c r="N721">
        <v>59342187</v>
      </c>
      <c r="O721">
        <v>56373</v>
      </c>
      <c r="P721">
        <v>16988</v>
      </c>
      <c r="Q721">
        <v>2.3433984668612302</v>
      </c>
      <c r="R721">
        <v>70.6919574079227</v>
      </c>
      <c r="S721">
        <v>57196834</v>
      </c>
      <c r="T721">
        <v>974.74247006584199</v>
      </c>
      <c r="U721">
        <v>23.546921738325299</v>
      </c>
      <c r="V721">
        <v>8.6499722839522892</v>
      </c>
      <c r="W721">
        <v>7.1529141838657804</v>
      </c>
      <c r="X721">
        <v>34804.532264821399</v>
      </c>
      <c r="Y721">
        <v>40.529658389051399</v>
      </c>
      <c r="Z721">
        <v>438.166712360026</v>
      </c>
      <c r="AA721">
        <v>8.6333853639430806</v>
      </c>
    </row>
    <row r="722" spans="1:27" x14ac:dyDescent="0.35">
      <c r="A722" s="1">
        <v>43970</v>
      </c>
      <c r="B722" t="str">
        <f>_xlfn.XLOOKUP(Table1[[#This Row],[location]],Table8[Location],Table8[Continent])</f>
        <v>Europe</v>
      </c>
      <c r="C722" s="19" t="s">
        <v>35</v>
      </c>
      <c r="D722">
        <v>1601596</v>
      </c>
      <c r="E722">
        <v>8342</v>
      </c>
      <c r="F722">
        <v>26128</v>
      </c>
      <c r="G722">
        <v>227</v>
      </c>
      <c r="H722">
        <v>8333715</v>
      </c>
      <c r="I722">
        <v>10248</v>
      </c>
      <c r="J722">
        <v>0.120840451333959</v>
      </c>
      <c r="K722">
        <v>377.73085654912302</v>
      </c>
      <c r="L722">
        <v>53034883</v>
      </c>
      <c r="M722">
        <v>18096451</v>
      </c>
      <c r="N722">
        <v>50235992</v>
      </c>
      <c r="O722">
        <v>61264</v>
      </c>
      <c r="P722">
        <v>620</v>
      </c>
      <c r="Q722">
        <v>1.4843877751560299</v>
      </c>
      <c r="R722">
        <v>8.2228852777669506</v>
      </c>
      <c r="S722">
        <v>256401844</v>
      </c>
      <c r="T722">
        <v>634.59121819265795</v>
      </c>
      <c r="U722">
        <v>29.339499628275501</v>
      </c>
      <c r="V722">
        <v>20.657586323775199</v>
      </c>
      <c r="W722">
        <v>3.2001208168573001</v>
      </c>
      <c r="X722">
        <v>56952.102807732699</v>
      </c>
      <c r="Y722">
        <v>13.693970357800699</v>
      </c>
      <c r="Z722">
        <v>265.243442396582</v>
      </c>
      <c r="AA722">
        <v>9.4423018816804305</v>
      </c>
    </row>
    <row r="723" spans="1:27" x14ac:dyDescent="0.35">
      <c r="A723" s="1">
        <v>44552</v>
      </c>
      <c r="B723" t="str">
        <f>_xlfn.XLOOKUP(Table1[[#This Row],[location]],Table8[Location],Table8[Continent])</f>
        <v>Asia</v>
      </c>
      <c r="C723" s="19" t="s">
        <v>28</v>
      </c>
      <c r="D723">
        <v>3791481</v>
      </c>
      <c r="E723">
        <v>1134</v>
      </c>
      <c r="F723">
        <v>31556</v>
      </c>
      <c r="G723">
        <v>912</v>
      </c>
      <c r="H723">
        <v>2626263</v>
      </c>
      <c r="I723">
        <v>45291</v>
      </c>
      <c r="J723">
        <v>0.221284065914957</v>
      </c>
      <c r="K723">
        <v>287.28345183002301</v>
      </c>
      <c r="L723">
        <v>94341910</v>
      </c>
      <c r="M723">
        <v>49940502</v>
      </c>
      <c r="N723">
        <v>1377189</v>
      </c>
      <c r="O723">
        <v>15979</v>
      </c>
      <c r="P723">
        <v>15335</v>
      </c>
      <c r="Q723">
        <v>2.3552651586286002</v>
      </c>
      <c r="R723">
        <v>1.6549650114461301E-2</v>
      </c>
      <c r="S723">
        <v>220106398</v>
      </c>
      <c r="T723">
        <v>454.64974448922101</v>
      </c>
      <c r="U723">
        <v>35.274472857665003</v>
      </c>
      <c r="V723">
        <v>9.4439987418729192</v>
      </c>
      <c r="W723">
        <v>17.823559084565499</v>
      </c>
      <c r="X723">
        <v>65852.981103206694</v>
      </c>
      <c r="Y723">
        <v>28.003234027705101</v>
      </c>
      <c r="Z723">
        <v>716.25936399726197</v>
      </c>
      <c r="AA723">
        <v>2.28696731457452</v>
      </c>
    </row>
    <row r="724" spans="1:27" x14ac:dyDescent="0.35">
      <c r="A724" s="1">
        <v>44881</v>
      </c>
      <c r="B724" t="str">
        <f>_xlfn.XLOOKUP(Table1[[#This Row],[location]],Table8[Location],Table8[Continent])</f>
        <v>Asia</v>
      </c>
      <c r="C724" s="19" t="s">
        <v>39</v>
      </c>
      <c r="D724">
        <v>5123122</v>
      </c>
      <c r="E724">
        <v>5166</v>
      </c>
      <c r="F724">
        <v>258470</v>
      </c>
      <c r="G724">
        <v>653</v>
      </c>
      <c r="H724">
        <v>35797110</v>
      </c>
      <c r="I724">
        <v>82629</v>
      </c>
      <c r="J724">
        <v>0.327259945169532</v>
      </c>
      <c r="K724">
        <v>24.209652905290799</v>
      </c>
      <c r="L724">
        <v>67886141</v>
      </c>
      <c r="M724">
        <v>35472290</v>
      </c>
      <c r="N724">
        <v>24314906</v>
      </c>
      <c r="O724">
        <v>15049</v>
      </c>
      <c r="P724">
        <v>2602</v>
      </c>
      <c r="Q724">
        <v>0.65726773439020503</v>
      </c>
      <c r="R724">
        <v>12.0230226187747</v>
      </c>
      <c r="S724">
        <v>725543490</v>
      </c>
      <c r="T724">
        <v>829.25716306017898</v>
      </c>
      <c r="U724">
        <v>26.484084754379701</v>
      </c>
      <c r="V724">
        <v>20.4705239275183</v>
      </c>
      <c r="W724">
        <v>5.3099863028565402</v>
      </c>
      <c r="X724">
        <v>69579.644171985405</v>
      </c>
      <c r="Y724">
        <v>17.446142726703101</v>
      </c>
      <c r="Z724">
        <v>635.17472472803297</v>
      </c>
      <c r="AA724">
        <v>3.8927621860318702</v>
      </c>
    </row>
    <row r="725" spans="1:27" x14ac:dyDescent="0.35">
      <c r="A725" s="1">
        <v>43996</v>
      </c>
      <c r="B725" t="str">
        <f>_xlfn.XLOOKUP(Table1[[#This Row],[location]],Table8[Location],Table8[Continent])</f>
        <v>North America</v>
      </c>
      <c r="C725" s="19" t="s">
        <v>34</v>
      </c>
      <c r="D725">
        <v>7757202</v>
      </c>
      <c r="E725">
        <v>5119</v>
      </c>
      <c r="F725">
        <v>480721</v>
      </c>
      <c r="G725">
        <v>498</v>
      </c>
      <c r="H725">
        <v>95032132</v>
      </c>
      <c r="I725">
        <v>84891</v>
      </c>
      <c r="J725">
        <v>0.218076782061153</v>
      </c>
      <c r="K725">
        <v>202.67116188664301</v>
      </c>
      <c r="L725">
        <v>72363573</v>
      </c>
      <c r="M725">
        <v>50049482</v>
      </c>
      <c r="N725">
        <v>69369265</v>
      </c>
      <c r="O725">
        <v>59081</v>
      </c>
      <c r="P725">
        <v>7098</v>
      </c>
      <c r="Q725">
        <v>2.1610236714926598</v>
      </c>
      <c r="R725">
        <v>61.6725848279237</v>
      </c>
      <c r="S725">
        <v>386804333</v>
      </c>
      <c r="T725">
        <v>220.69426079562999</v>
      </c>
      <c r="U725">
        <v>42.086454465620697</v>
      </c>
      <c r="V725">
        <v>14.7007721830868</v>
      </c>
      <c r="W725">
        <v>17.9279917316425</v>
      </c>
      <c r="X725">
        <v>65664.316654026494</v>
      </c>
      <c r="Y725">
        <v>9.5342867718683202</v>
      </c>
      <c r="Z725">
        <v>520.75074549861597</v>
      </c>
      <c r="AA725">
        <v>14.140540380558701</v>
      </c>
    </row>
    <row r="726" spans="1:27" x14ac:dyDescent="0.35">
      <c r="A726" s="1">
        <v>44798</v>
      </c>
      <c r="B726" t="str">
        <f>_xlfn.XLOOKUP(Table1[[#This Row],[location]],Table8[Location],Table8[Continent])</f>
        <v>Europe</v>
      </c>
      <c r="C726" s="19" t="s">
        <v>33</v>
      </c>
      <c r="D726">
        <v>6348564</v>
      </c>
      <c r="E726">
        <v>5694</v>
      </c>
      <c r="F726">
        <v>152948</v>
      </c>
      <c r="G726">
        <v>520</v>
      </c>
      <c r="H726">
        <v>58926418</v>
      </c>
      <c r="I726">
        <v>17177</v>
      </c>
      <c r="J726">
        <v>0.391336562687158</v>
      </c>
      <c r="K726">
        <v>91.955232561732402</v>
      </c>
      <c r="L726">
        <v>61104054</v>
      </c>
      <c r="M726">
        <v>3814859</v>
      </c>
      <c r="N726">
        <v>34315212</v>
      </c>
      <c r="O726">
        <v>24997</v>
      </c>
      <c r="P726">
        <v>155</v>
      </c>
      <c r="Q726">
        <v>2.0182285369287598</v>
      </c>
      <c r="R726">
        <v>67.619274957744096</v>
      </c>
      <c r="S726">
        <v>332437859</v>
      </c>
      <c r="T726">
        <v>420.18316651864399</v>
      </c>
      <c r="U726">
        <v>30.726257102779599</v>
      </c>
      <c r="V726">
        <v>6.4445604271239603</v>
      </c>
      <c r="W726">
        <v>13.2117401797436</v>
      </c>
      <c r="X726">
        <v>50442.419004797703</v>
      </c>
      <c r="Y726">
        <v>40.2999977897924</v>
      </c>
      <c r="Z726">
        <v>588.97818452587899</v>
      </c>
      <c r="AA726">
        <v>5.46575493725007</v>
      </c>
    </row>
    <row r="727" spans="1:27" x14ac:dyDescent="0.35">
      <c r="A727" s="1">
        <v>44530</v>
      </c>
      <c r="B727" t="str">
        <f>_xlfn.XLOOKUP(Table1[[#This Row],[location]],Table8[Location],Table8[Continent])</f>
        <v>Asia</v>
      </c>
      <c r="C727" s="19" t="s">
        <v>28</v>
      </c>
      <c r="D727">
        <v>4150276</v>
      </c>
      <c r="E727">
        <v>6136</v>
      </c>
      <c r="F727">
        <v>140021</v>
      </c>
      <c r="G727">
        <v>701</v>
      </c>
      <c r="H727">
        <v>99683685</v>
      </c>
      <c r="I727">
        <v>19483</v>
      </c>
      <c r="J727">
        <v>0.55961500576507595</v>
      </c>
      <c r="K727">
        <v>179.586793939378</v>
      </c>
      <c r="L727">
        <v>10906180</v>
      </c>
      <c r="M727">
        <v>26573320</v>
      </c>
      <c r="N727">
        <v>10890082</v>
      </c>
      <c r="O727">
        <v>56144</v>
      </c>
      <c r="P727">
        <v>8160</v>
      </c>
      <c r="Q727">
        <v>1.9399565469570801</v>
      </c>
      <c r="R727">
        <v>43.8339872409584</v>
      </c>
      <c r="S727">
        <v>325391564</v>
      </c>
      <c r="T727">
        <v>532.49021289273799</v>
      </c>
      <c r="U727">
        <v>21.156150001908099</v>
      </c>
      <c r="V727">
        <v>8.3088535530747105</v>
      </c>
      <c r="W727">
        <v>13.5579444267557</v>
      </c>
      <c r="X727">
        <v>31496.5959770265</v>
      </c>
      <c r="Y727">
        <v>49.574060915326697</v>
      </c>
      <c r="Z727">
        <v>390.72812833955697</v>
      </c>
      <c r="AA727">
        <v>15.6922697963451</v>
      </c>
    </row>
    <row r="728" spans="1:27" x14ac:dyDescent="0.35">
      <c r="A728" s="1">
        <v>44136</v>
      </c>
      <c r="B728" t="str">
        <f>_xlfn.XLOOKUP(Table1[[#This Row],[location]],Table8[Location],Table8[Continent])</f>
        <v>Asia</v>
      </c>
      <c r="C728" s="19" t="s">
        <v>39</v>
      </c>
      <c r="D728">
        <v>5723601</v>
      </c>
      <c r="E728">
        <v>5485</v>
      </c>
      <c r="F728">
        <v>51962</v>
      </c>
      <c r="G728">
        <v>861</v>
      </c>
      <c r="H728">
        <v>14578200</v>
      </c>
      <c r="I728">
        <v>43815</v>
      </c>
      <c r="J728">
        <v>0.68493674824130901</v>
      </c>
      <c r="K728">
        <v>191.675817132611</v>
      </c>
      <c r="L728">
        <v>89392369</v>
      </c>
      <c r="M728">
        <v>11776556</v>
      </c>
      <c r="N728">
        <v>40947218</v>
      </c>
      <c r="O728">
        <v>40830</v>
      </c>
      <c r="P728">
        <v>15398</v>
      </c>
      <c r="Q728">
        <v>1.21027171013757</v>
      </c>
      <c r="R728">
        <v>4.6070709737424203</v>
      </c>
      <c r="S728">
        <v>532540492</v>
      </c>
      <c r="T728">
        <v>509.49449313024701</v>
      </c>
      <c r="U728">
        <v>46.331659023219302</v>
      </c>
      <c r="V728">
        <v>22.858092882443898</v>
      </c>
      <c r="W728">
        <v>17.0870805023782</v>
      </c>
      <c r="X728">
        <v>42260.953895222199</v>
      </c>
      <c r="Y728">
        <v>28.2859589096179</v>
      </c>
      <c r="Z728">
        <v>363.12446749284902</v>
      </c>
      <c r="AA728">
        <v>14.4079214749583</v>
      </c>
    </row>
    <row r="729" spans="1:27" x14ac:dyDescent="0.35">
      <c r="A729" s="1">
        <v>44739</v>
      </c>
      <c r="B729" t="str">
        <f>_xlfn.XLOOKUP(Table1[[#This Row],[location]],Table8[Location],Table8[Continent])</f>
        <v>South America</v>
      </c>
      <c r="C729" s="19" t="s">
        <v>36</v>
      </c>
      <c r="D729">
        <v>5354075</v>
      </c>
      <c r="E729">
        <v>4164</v>
      </c>
      <c r="F729">
        <v>90054</v>
      </c>
      <c r="G729">
        <v>916</v>
      </c>
      <c r="H729">
        <v>29827324</v>
      </c>
      <c r="I729">
        <v>38533</v>
      </c>
      <c r="J729">
        <v>0.96377518220722802</v>
      </c>
      <c r="K729">
        <v>237.46417651419199</v>
      </c>
      <c r="L729">
        <v>94852877</v>
      </c>
      <c r="M729">
        <v>29705636</v>
      </c>
      <c r="N729">
        <v>60293912</v>
      </c>
      <c r="O729">
        <v>81369</v>
      </c>
      <c r="P729">
        <v>6681</v>
      </c>
      <c r="Q729">
        <v>2.0675192719951401</v>
      </c>
      <c r="R729">
        <v>63.405939105449001</v>
      </c>
      <c r="S729">
        <v>474833145</v>
      </c>
      <c r="T729">
        <v>921.76274451903998</v>
      </c>
      <c r="U729">
        <v>48.315970192581801</v>
      </c>
      <c r="V729">
        <v>17.056316440102499</v>
      </c>
      <c r="W729">
        <v>11.6604994934712</v>
      </c>
      <c r="X729">
        <v>57338.249385759998</v>
      </c>
      <c r="Y729">
        <v>45.6973352429846</v>
      </c>
      <c r="Z729">
        <v>212.07810300994799</v>
      </c>
      <c r="AA729">
        <v>15.197985752660101</v>
      </c>
    </row>
    <row r="730" spans="1:27" x14ac:dyDescent="0.35">
      <c r="A730" s="1">
        <v>44901</v>
      </c>
      <c r="B730" t="str">
        <f>_xlfn.XLOOKUP(Table1[[#This Row],[location]],Table8[Location],Table8[Continent])</f>
        <v>Asia</v>
      </c>
      <c r="C730" s="19" t="s">
        <v>30</v>
      </c>
      <c r="D730">
        <v>5279548</v>
      </c>
      <c r="E730">
        <v>2346</v>
      </c>
      <c r="F730">
        <v>202278</v>
      </c>
      <c r="G730">
        <v>971</v>
      </c>
      <c r="H730">
        <v>46410998</v>
      </c>
      <c r="I730">
        <v>26</v>
      </c>
      <c r="J730">
        <v>0.93084366968319399</v>
      </c>
      <c r="K730">
        <v>300.14522136423102</v>
      </c>
      <c r="L730">
        <v>42884859</v>
      </c>
      <c r="M730">
        <v>29581714</v>
      </c>
      <c r="N730">
        <v>51391591</v>
      </c>
      <c r="O730">
        <v>85721</v>
      </c>
      <c r="P730">
        <v>15903</v>
      </c>
      <c r="Q730">
        <v>1.46659315848955</v>
      </c>
      <c r="R730">
        <v>8.5817477586489996</v>
      </c>
      <c r="S730">
        <v>1145309217</v>
      </c>
      <c r="T730">
        <v>299.74142617420898</v>
      </c>
      <c r="U730">
        <v>38.556908673111302</v>
      </c>
      <c r="V730">
        <v>8.6866635744336804</v>
      </c>
      <c r="W730">
        <v>9.0738376582838107</v>
      </c>
      <c r="X730">
        <v>62931.260852544001</v>
      </c>
      <c r="Y730">
        <v>32.108440377240001</v>
      </c>
      <c r="Z730">
        <v>662.51404121481596</v>
      </c>
      <c r="AA730">
        <v>14.121069899855501</v>
      </c>
    </row>
    <row r="731" spans="1:27" x14ac:dyDescent="0.35">
      <c r="A731" s="1">
        <v>44566</v>
      </c>
      <c r="B731" t="str">
        <f>_xlfn.XLOOKUP(Table1[[#This Row],[location]],Table8[Location],Table8[Continent])</f>
        <v>Europe</v>
      </c>
      <c r="C731" s="19" t="s">
        <v>40</v>
      </c>
      <c r="D731">
        <v>2382357</v>
      </c>
      <c r="E731">
        <v>5039</v>
      </c>
      <c r="F731">
        <v>24099</v>
      </c>
      <c r="G731">
        <v>676</v>
      </c>
      <c r="H731">
        <v>2204087</v>
      </c>
      <c r="I731">
        <v>60611</v>
      </c>
      <c r="J731">
        <v>0.57012697482891395</v>
      </c>
      <c r="K731">
        <v>285.48882624909902</v>
      </c>
      <c r="L731">
        <v>21281121</v>
      </c>
      <c r="M731">
        <v>3263818</v>
      </c>
      <c r="N731">
        <v>23340363</v>
      </c>
      <c r="O731">
        <v>21746</v>
      </c>
      <c r="P731">
        <v>11309</v>
      </c>
      <c r="Q731">
        <v>1.9304070217695299</v>
      </c>
      <c r="R731">
        <v>14.1726331766397</v>
      </c>
      <c r="S731">
        <v>1272673249</v>
      </c>
      <c r="T731">
        <v>65.938683522323402</v>
      </c>
      <c r="U731">
        <v>44.196091657112099</v>
      </c>
      <c r="V731">
        <v>19.075298304015998</v>
      </c>
      <c r="W731">
        <v>5.3597136278728401</v>
      </c>
      <c r="X731">
        <v>66996.324333667697</v>
      </c>
      <c r="Y731">
        <v>28.2861850789328</v>
      </c>
      <c r="Z731">
        <v>366.730971626849</v>
      </c>
      <c r="AA731">
        <v>14.445592241097501</v>
      </c>
    </row>
    <row r="732" spans="1:27" x14ac:dyDescent="0.35">
      <c r="A732" s="1">
        <v>44719</v>
      </c>
      <c r="B732" t="str">
        <f>_xlfn.XLOOKUP(Table1[[#This Row],[location]],Table8[Location],Table8[Continent])</f>
        <v>Europe</v>
      </c>
      <c r="C732" s="19" t="s">
        <v>33</v>
      </c>
      <c r="D732">
        <v>7904069</v>
      </c>
      <c r="E732">
        <v>4897</v>
      </c>
      <c r="F732">
        <v>235943</v>
      </c>
      <c r="G732">
        <v>991</v>
      </c>
      <c r="H732">
        <v>19730934</v>
      </c>
      <c r="I732">
        <v>87242</v>
      </c>
      <c r="J732">
        <v>0.73415005645635401</v>
      </c>
      <c r="K732">
        <v>19.495702352497499</v>
      </c>
      <c r="L732">
        <v>22866887</v>
      </c>
      <c r="M732">
        <v>14176712</v>
      </c>
      <c r="N732">
        <v>41780585</v>
      </c>
      <c r="O732">
        <v>87393</v>
      </c>
      <c r="P732">
        <v>2715</v>
      </c>
      <c r="Q732">
        <v>1.6044542935703401</v>
      </c>
      <c r="R732">
        <v>51.2575684770826</v>
      </c>
      <c r="S732">
        <v>1342567977</v>
      </c>
      <c r="T732">
        <v>917.21343246860397</v>
      </c>
      <c r="U732">
        <v>23.633346160799</v>
      </c>
      <c r="V732">
        <v>21.4652348885698</v>
      </c>
      <c r="W732">
        <v>12.697061480537901</v>
      </c>
      <c r="X732">
        <v>51411.7932349322</v>
      </c>
      <c r="Y732">
        <v>24.007244002371898</v>
      </c>
      <c r="Z732">
        <v>584.62678215075402</v>
      </c>
      <c r="AA732">
        <v>11.3891909312194</v>
      </c>
    </row>
    <row r="733" spans="1:27" x14ac:dyDescent="0.35">
      <c r="A733" s="1">
        <v>44548</v>
      </c>
      <c r="B733" t="str">
        <f>_xlfn.XLOOKUP(Table1[[#This Row],[location]],Table8[Location],Table8[Continent])</f>
        <v>Europe</v>
      </c>
      <c r="C733" s="19" t="s">
        <v>35</v>
      </c>
      <c r="D733">
        <v>2245131</v>
      </c>
      <c r="E733">
        <v>8252</v>
      </c>
      <c r="F733">
        <v>405932</v>
      </c>
      <c r="G733">
        <v>138</v>
      </c>
      <c r="H733">
        <v>55284945</v>
      </c>
      <c r="I733">
        <v>24660</v>
      </c>
      <c r="J733">
        <v>0.95087220462542699</v>
      </c>
      <c r="K733">
        <v>375.34460924436002</v>
      </c>
      <c r="L733">
        <v>83337167</v>
      </c>
      <c r="M733">
        <v>29189602</v>
      </c>
      <c r="N733">
        <v>18378648</v>
      </c>
      <c r="O733">
        <v>9603</v>
      </c>
      <c r="P733">
        <v>4339</v>
      </c>
      <c r="Q733">
        <v>0.81487940906682199</v>
      </c>
      <c r="R733">
        <v>34.037327147484703</v>
      </c>
      <c r="S733">
        <v>819576426</v>
      </c>
      <c r="T733">
        <v>224.896980566959</v>
      </c>
      <c r="U733">
        <v>28.064608453599899</v>
      </c>
      <c r="V733">
        <v>11.6130629511694</v>
      </c>
      <c r="W733">
        <v>12.4038399222683</v>
      </c>
      <c r="X733">
        <v>38256.794889394601</v>
      </c>
      <c r="Y733">
        <v>11.7857483346669</v>
      </c>
      <c r="Z733">
        <v>309.95939392464498</v>
      </c>
      <c r="AA733">
        <v>13.886503978485001</v>
      </c>
    </row>
    <row r="734" spans="1:27" x14ac:dyDescent="0.35">
      <c r="A734" s="1">
        <v>44121</v>
      </c>
      <c r="B734" t="str">
        <f>_xlfn.XLOOKUP(Table1[[#This Row],[location]],Table8[Location],Table8[Continent])</f>
        <v>South America</v>
      </c>
      <c r="C734" s="19" t="s">
        <v>36</v>
      </c>
      <c r="D734">
        <v>4246049</v>
      </c>
      <c r="E734">
        <v>5041</v>
      </c>
      <c r="F734">
        <v>183683</v>
      </c>
      <c r="G734">
        <v>275</v>
      </c>
      <c r="H734">
        <v>29862571</v>
      </c>
      <c r="I734">
        <v>55103</v>
      </c>
      <c r="J734">
        <v>8.3471944541404802E-2</v>
      </c>
      <c r="K734">
        <v>474.591942236384</v>
      </c>
      <c r="L734">
        <v>54648902</v>
      </c>
      <c r="M734">
        <v>32916977</v>
      </c>
      <c r="N734">
        <v>61337888</v>
      </c>
      <c r="O734">
        <v>76977</v>
      </c>
      <c r="P734">
        <v>8070</v>
      </c>
      <c r="Q734">
        <v>0.62911718034660402</v>
      </c>
      <c r="R734">
        <v>46.475392727634002</v>
      </c>
      <c r="S734">
        <v>752238015</v>
      </c>
      <c r="T734">
        <v>385.23769423694</v>
      </c>
      <c r="U734">
        <v>29.7569506303455</v>
      </c>
      <c r="V734">
        <v>16.131904256214199</v>
      </c>
      <c r="W734">
        <v>7.9962402563438504</v>
      </c>
      <c r="X734">
        <v>67817.647977597706</v>
      </c>
      <c r="Y734">
        <v>4.21276356412175</v>
      </c>
      <c r="Z734">
        <v>657.19248208864599</v>
      </c>
      <c r="AA734">
        <v>10.997407521813599</v>
      </c>
    </row>
    <row r="735" spans="1:27" x14ac:dyDescent="0.35">
      <c r="A735" s="1">
        <v>44828</v>
      </c>
      <c r="B735" t="str">
        <f>_xlfn.XLOOKUP(Table1[[#This Row],[location]],Table8[Location],Table8[Continent])</f>
        <v>Asia</v>
      </c>
      <c r="C735" s="19" t="s">
        <v>30</v>
      </c>
      <c r="D735">
        <v>8480473</v>
      </c>
      <c r="E735">
        <v>3901</v>
      </c>
      <c r="F735">
        <v>169957</v>
      </c>
      <c r="G735">
        <v>290</v>
      </c>
      <c r="H735">
        <v>94626818</v>
      </c>
      <c r="I735">
        <v>52253</v>
      </c>
      <c r="J735">
        <v>5.6347598614291299E-3</v>
      </c>
      <c r="K735">
        <v>174.34064449248299</v>
      </c>
      <c r="L735">
        <v>20883868</v>
      </c>
      <c r="M735">
        <v>40242202</v>
      </c>
      <c r="N735">
        <v>17102267</v>
      </c>
      <c r="O735">
        <v>4570</v>
      </c>
      <c r="P735">
        <v>449</v>
      </c>
      <c r="Q735">
        <v>1.2323733024068</v>
      </c>
      <c r="R735">
        <v>63.507690362719202</v>
      </c>
      <c r="S735">
        <v>326516955</v>
      </c>
      <c r="T735">
        <v>535.58270827289596</v>
      </c>
      <c r="U735">
        <v>48.822595008454797</v>
      </c>
      <c r="V735">
        <v>10.8689994056627</v>
      </c>
      <c r="W735">
        <v>13.200967736109099</v>
      </c>
      <c r="X735">
        <v>67145.122361977599</v>
      </c>
      <c r="Y735">
        <v>22.116795900842099</v>
      </c>
      <c r="Z735">
        <v>173.67038793303399</v>
      </c>
      <c r="AA735">
        <v>4.91568286062446</v>
      </c>
    </row>
    <row r="736" spans="1:27" x14ac:dyDescent="0.35">
      <c r="A736" s="1">
        <v>44762</v>
      </c>
      <c r="B736" t="str">
        <f>_xlfn.XLOOKUP(Table1[[#This Row],[location]],Table8[Location],Table8[Continent])</f>
        <v>North America</v>
      </c>
      <c r="C736" s="19" t="s">
        <v>34</v>
      </c>
      <c r="D736">
        <v>5455770</v>
      </c>
      <c r="E736">
        <v>1337</v>
      </c>
      <c r="F736">
        <v>315288</v>
      </c>
      <c r="G736">
        <v>52</v>
      </c>
      <c r="H736">
        <v>30030270</v>
      </c>
      <c r="I736">
        <v>42082</v>
      </c>
      <c r="J736">
        <v>2.9799763729583199E-2</v>
      </c>
      <c r="K736">
        <v>89.873450669129198</v>
      </c>
      <c r="L736">
        <v>62554723</v>
      </c>
      <c r="M736">
        <v>32532876</v>
      </c>
      <c r="N736">
        <v>56425339</v>
      </c>
      <c r="O736">
        <v>32316</v>
      </c>
      <c r="P736">
        <v>15106</v>
      </c>
      <c r="Q736">
        <v>2.36557764589169</v>
      </c>
      <c r="R736">
        <v>16.000703616139599</v>
      </c>
      <c r="S736">
        <v>522745314</v>
      </c>
      <c r="T736">
        <v>976.12166584273098</v>
      </c>
      <c r="U736">
        <v>35.366679197221004</v>
      </c>
      <c r="V736">
        <v>6.6012343544117202</v>
      </c>
      <c r="W736">
        <v>10.469237061462101</v>
      </c>
      <c r="X736">
        <v>33951.145793379503</v>
      </c>
      <c r="Y736">
        <v>28.065495677442801</v>
      </c>
      <c r="Z736">
        <v>537.50993953456305</v>
      </c>
      <c r="AA736">
        <v>5.1345437714284996</v>
      </c>
    </row>
    <row r="737" spans="1:27" x14ac:dyDescent="0.35">
      <c r="A737" s="1">
        <v>44640</v>
      </c>
      <c r="B737" t="str">
        <f>_xlfn.XLOOKUP(Table1[[#This Row],[location]],Table8[Location],Table8[Continent])</f>
        <v>North America</v>
      </c>
      <c r="C737" s="19" t="s">
        <v>34</v>
      </c>
      <c r="D737">
        <v>1072200</v>
      </c>
      <c r="E737">
        <v>1184</v>
      </c>
      <c r="F737">
        <v>196292</v>
      </c>
      <c r="G737">
        <v>686</v>
      </c>
      <c r="H737">
        <v>67486788</v>
      </c>
      <c r="I737">
        <v>16258</v>
      </c>
      <c r="J737">
        <v>0.56334936237296296</v>
      </c>
      <c r="K737">
        <v>270.00078155769199</v>
      </c>
      <c r="L737">
        <v>68521411</v>
      </c>
      <c r="M737">
        <v>69656504</v>
      </c>
      <c r="N737">
        <v>23027443</v>
      </c>
      <c r="O737">
        <v>51604</v>
      </c>
      <c r="P737">
        <v>1069</v>
      </c>
      <c r="Q737">
        <v>1.5594700416431</v>
      </c>
      <c r="R737">
        <v>89.308673969100695</v>
      </c>
      <c r="S737">
        <v>727490833</v>
      </c>
      <c r="T737">
        <v>539.91575721231197</v>
      </c>
      <c r="U737">
        <v>20.2224067644188</v>
      </c>
      <c r="V737">
        <v>12.990181554738699</v>
      </c>
      <c r="W737">
        <v>16.694012616529001</v>
      </c>
      <c r="X737">
        <v>45757.4289441293</v>
      </c>
      <c r="Y737">
        <v>25.472482711121199</v>
      </c>
      <c r="Z737">
        <v>665.31629800902897</v>
      </c>
      <c r="AA737">
        <v>8.7007511545598692</v>
      </c>
    </row>
    <row r="738" spans="1:27" x14ac:dyDescent="0.35">
      <c r="A738" s="1">
        <v>44336</v>
      </c>
      <c r="B738" t="str">
        <f>_xlfn.XLOOKUP(Table1[[#This Row],[location]],Table8[Location],Table8[Continent])</f>
        <v>Asia</v>
      </c>
      <c r="C738" s="19" t="s">
        <v>28</v>
      </c>
      <c r="D738">
        <v>2906158</v>
      </c>
      <c r="E738">
        <v>4426</v>
      </c>
      <c r="F738">
        <v>7837</v>
      </c>
      <c r="G738">
        <v>109</v>
      </c>
      <c r="H738">
        <v>33943120</v>
      </c>
      <c r="I738">
        <v>98315</v>
      </c>
      <c r="J738">
        <v>0.76283342530253395</v>
      </c>
      <c r="K738">
        <v>352.45646412207202</v>
      </c>
      <c r="L738">
        <v>11195784</v>
      </c>
      <c r="M738">
        <v>60939451</v>
      </c>
      <c r="N738">
        <v>21631018</v>
      </c>
      <c r="O738">
        <v>18467</v>
      </c>
      <c r="P738">
        <v>4017</v>
      </c>
      <c r="Q738">
        <v>2.1043841352337398</v>
      </c>
      <c r="R738">
        <v>55.948006464624001</v>
      </c>
      <c r="S738">
        <v>1212024658</v>
      </c>
      <c r="T738">
        <v>453.26587348299398</v>
      </c>
      <c r="U738">
        <v>31.405574686102799</v>
      </c>
      <c r="V738">
        <v>20.028640382297699</v>
      </c>
      <c r="W738">
        <v>12.5112663796506</v>
      </c>
      <c r="X738">
        <v>56839.433204557601</v>
      </c>
      <c r="Y738">
        <v>34.778531770450599</v>
      </c>
      <c r="Z738">
        <v>562.17517219056197</v>
      </c>
      <c r="AA738">
        <v>1.2644309822172</v>
      </c>
    </row>
    <row r="739" spans="1:27" x14ac:dyDescent="0.35">
      <c r="A739" s="1">
        <v>43947</v>
      </c>
      <c r="B739" t="str">
        <f>_xlfn.XLOOKUP(Table1[[#This Row],[location]],Table8[Location],Table8[Continent])</f>
        <v>North America</v>
      </c>
      <c r="C739" s="19" t="s">
        <v>34</v>
      </c>
      <c r="D739">
        <v>1222869</v>
      </c>
      <c r="E739">
        <v>1551</v>
      </c>
      <c r="F739">
        <v>180427</v>
      </c>
      <c r="G739">
        <v>714</v>
      </c>
      <c r="H739">
        <v>61334812</v>
      </c>
      <c r="I739">
        <v>89690</v>
      </c>
      <c r="J739">
        <v>0.36707495074503399</v>
      </c>
      <c r="K739">
        <v>339.452447263831</v>
      </c>
      <c r="L739">
        <v>85289488</v>
      </c>
      <c r="M739">
        <v>10930315</v>
      </c>
      <c r="N739">
        <v>38939778</v>
      </c>
      <c r="O739">
        <v>78381</v>
      </c>
      <c r="P739">
        <v>2819</v>
      </c>
      <c r="Q739">
        <v>1.6519061412976599</v>
      </c>
      <c r="R739">
        <v>2.2093275531285501</v>
      </c>
      <c r="S739">
        <v>552276316</v>
      </c>
      <c r="T739">
        <v>587.80209472246997</v>
      </c>
      <c r="U739">
        <v>20.232518025967199</v>
      </c>
      <c r="V739">
        <v>14.1736055777655</v>
      </c>
      <c r="W739">
        <v>18.872535967895999</v>
      </c>
      <c r="X739">
        <v>30882.458361251702</v>
      </c>
      <c r="Y739">
        <v>9.6049391783770197</v>
      </c>
      <c r="Z739">
        <v>587.28106467256998</v>
      </c>
      <c r="AA739">
        <v>17.8966400947422</v>
      </c>
    </row>
    <row r="740" spans="1:27" x14ac:dyDescent="0.35">
      <c r="A740" s="1">
        <v>44567</v>
      </c>
      <c r="B740" t="str">
        <f>_xlfn.XLOOKUP(Table1[[#This Row],[location]],Table8[Location],Table8[Continent])</f>
        <v>Europe</v>
      </c>
      <c r="C740" s="19" t="s">
        <v>35</v>
      </c>
      <c r="D740">
        <v>3125354</v>
      </c>
      <c r="E740">
        <v>1629</v>
      </c>
      <c r="F740">
        <v>178371</v>
      </c>
      <c r="G740">
        <v>947</v>
      </c>
      <c r="H740">
        <v>56427547</v>
      </c>
      <c r="I740">
        <v>95220</v>
      </c>
      <c r="J740">
        <v>0.54523917472761796</v>
      </c>
      <c r="K740">
        <v>306.054788750429</v>
      </c>
      <c r="L740">
        <v>72868030</v>
      </c>
      <c r="M740">
        <v>31730409</v>
      </c>
      <c r="N740">
        <v>62217540</v>
      </c>
      <c r="O740">
        <v>44638</v>
      </c>
      <c r="P740">
        <v>13582</v>
      </c>
      <c r="Q740">
        <v>2.4158105725468699</v>
      </c>
      <c r="R740">
        <v>62.845284173386098</v>
      </c>
      <c r="S740">
        <v>680541119</v>
      </c>
      <c r="T740">
        <v>971.10007831796599</v>
      </c>
      <c r="U740">
        <v>27.134172214173301</v>
      </c>
      <c r="V740">
        <v>13.105380160403101</v>
      </c>
      <c r="W740">
        <v>11.805710462544599</v>
      </c>
      <c r="X740">
        <v>58227.056241136597</v>
      </c>
      <c r="Y740">
        <v>17.710148945658201</v>
      </c>
      <c r="Z740">
        <v>468.19226879242001</v>
      </c>
      <c r="AA740">
        <v>6.0970579269012903</v>
      </c>
    </row>
    <row r="741" spans="1:27" x14ac:dyDescent="0.35">
      <c r="A741" s="1">
        <v>43948</v>
      </c>
      <c r="B741" t="str">
        <f>_xlfn.XLOOKUP(Table1[[#This Row],[location]],Table8[Location],Table8[Continent])</f>
        <v>North America</v>
      </c>
      <c r="C741" s="19" t="s">
        <v>34</v>
      </c>
      <c r="D741">
        <v>9818159</v>
      </c>
      <c r="E741">
        <v>9519</v>
      </c>
      <c r="F741">
        <v>412375</v>
      </c>
      <c r="G741">
        <v>647</v>
      </c>
      <c r="H741">
        <v>96290086</v>
      </c>
      <c r="I741">
        <v>15389</v>
      </c>
      <c r="J741">
        <v>0.51636631854853599</v>
      </c>
      <c r="K741">
        <v>73.116126064104193</v>
      </c>
      <c r="L741">
        <v>54994643</v>
      </c>
      <c r="M741">
        <v>4313939</v>
      </c>
      <c r="N741">
        <v>42637495</v>
      </c>
      <c r="O741">
        <v>26943</v>
      </c>
      <c r="P741">
        <v>13867</v>
      </c>
      <c r="Q741">
        <v>1.2389111243091999</v>
      </c>
      <c r="R741">
        <v>46.317893177405097</v>
      </c>
      <c r="S741">
        <v>533919367</v>
      </c>
      <c r="T741">
        <v>819.76515276887596</v>
      </c>
      <c r="U741">
        <v>33.641002014235298</v>
      </c>
      <c r="V741">
        <v>12.320143776788401</v>
      </c>
      <c r="W741">
        <v>18.087420153673001</v>
      </c>
      <c r="X741">
        <v>8690.4276014813004</v>
      </c>
      <c r="Y741">
        <v>20.778363564513299</v>
      </c>
      <c r="Z741">
        <v>491.32239797613602</v>
      </c>
      <c r="AA741">
        <v>1.9792231880682201</v>
      </c>
    </row>
    <row r="742" spans="1:27" x14ac:dyDescent="0.35">
      <c r="A742" s="1">
        <v>44744</v>
      </c>
      <c r="B742" t="str">
        <f>_xlfn.XLOOKUP(Table1[[#This Row],[location]],Table8[Location],Table8[Continent])</f>
        <v>North America</v>
      </c>
      <c r="C742" s="19" t="s">
        <v>32</v>
      </c>
      <c r="D742">
        <v>4782883</v>
      </c>
      <c r="E742">
        <v>1526</v>
      </c>
      <c r="F742">
        <v>387356</v>
      </c>
      <c r="G742">
        <v>3</v>
      </c>
      <c r="H742">
        <v>29442143</v>
      </c>
      <c r="I742">
        <v>91860</v>
      </c>
      <c r="J742">
        <v>9.4770891592019499E-2</v>
      </c>
      <c r="K742">
        <v>418.41244720149899</v>
      </c>
      <c r="L742">
        <v>35448909</v>
      </c>
      <c r="M742">
        <v>79205196</v>
      </c>
      <c r="N742">
        <v>10358041</v>
      </c>
      <c r="O742">
        <v>70369</v>
      </c>
      <c r="P742">
        <v>18669</v>
      </c>
      <c r="Q742">
        <v>0.61410091075594497</v>
      </c>
      <c r="R742">
        <v>70.163911147585594</v>
      </c>
      <c r="S742">
        <v>381840152</v>
      </c>
      <c r="T742">
        <v>177.27845494880199</v>
      </c>
      <c r="U742">
        <v>29.701791662624998</v>
      </c>
      <c r="V742">
        <v>14.1783364533909</v>
      </c>
      <c r="W742">
        <v>11.8489273462397</v>
      </c>
      <c r="X742">
        <v>34199.468738834999</v>
      </c>
      <c r="Y742">
        <v>9.3261652789155995</v>
      </c>
      <c r="Z742">
        <v>146.12540720874401</v>
      </c>
      <c r="AA742">
        <v>9.0640865595648297</v>
      </c>
    </row>
    <row r="743" spans="1:27" x14ac:dyDescent="0.35">
      <c r="A743" s="1">
        <v>44002</v>
      </c>
      <c r="B743" t="str">
        <f>_xlfn.XLOOKUP(Table1[[#This Row],[location]],Table8[Location],Table8[Continent])</f>
        <v>North America</v>
      </c>
      <c r="C743" s="19" t="s">
        <v>32</v>
      </c>
      <c r="D743">
        <v>6501632</v>
      </c>
      <c r="E743">
        <v>9865</v>
      </c>
      <c r="F743">
        <v>378824</v>
      </c>
      <c r="G743">
        <v>666</v>
      </c>
      <c r="H743">
        <v>46363419</v>
      </c>
      <c r="I743">
        <v>27685</v>
      </c>
      <c r="J743">
        <v>0.32158826422404801</v>
      </c>
      <c r="K743">
        <v>212.810781209407</v>
      </c>
      <c r="L743">
        <v>7697965</v>
      </c>
      <c r="M743">
        <v>30938046</v>
      </c>
      <c r="N743">
        <v>15199102</v>
      </c>
      <c r="O743">
        <v>3340</v>
      </c>
      <c r="P743">
        <v>10227</v>
      </c>
      <c r="Q743">
        <v>2.0613367666111602</v>
      </c>
      <c r="R743">
        <v>78.403362293754398</v>
      </c>
      <c r="S743">
        <v>77279504</v>
      </c>
      <c r="T743">
        <v>805.22741475516602</v>
      </c>
      <c r="U743">
        <v>20.982026368555101</v>
      </c>
      <c r="V743">
        <v>11.3645790426533</v>
      </c>
      <c r="W743">
        <v>12.486591661885599</v>
      </c>
      <c r="X743">
        <v>34300.262423339504</v>
      </c>
      <c r="Y743">
        <v>45.323210683606298</v>
      </c>
      <c r="Z743">
        <v>275.56220290390502</v>
      </c>
      <c r="AA743">
        <v>16.496360228187601</v>
      </c>
    </row>
    <row r="744" spans="1:27" x14ac:dyDescent="0.35">
      <c r="A744" s="1">
        <v>44180</v>
      </c>
      <c r="B744" t="str">
        <f>_xlfn.XLOOKUP(Table1[[#This Row],[location]],Table8[Location],Table8[Continent])</f>
        <v>North America</v>
      </c>
      <c r="C744" s="19" t="s">
        <v>32</v>
      </c>
      <c r="D744">
        <v>9302640</v>
      </c>
      <c r="E744">
        <v>1361</v>
      </c>
      <c r="F744">
        <v>248003</v>
      </c>
      <c r="G744">
        <v>683</v>
      </c>
      <c r="H744">
        <v>70999890</v>
      </c>
      <c r="I744">
        <v>59220</v>
      </c>
      <c r="J744">
        <v>1.9435155182301898E-2</v>
      </c>
      <c r="K744">
        <v>110.734291515935</v>
      </c>
      <c r="L744">
        <v>65287032</v>
      </c>
      <c r="M744">
        <v>16987100</v>
      </c>
      <c r="N744">
        <v>43430964</v>
      </c>
      <c r="O744">
        <v>43532</v>
      </c>
      <c r="P744">
        <v>9382</v>
      </c>
      <c r="Q744">
        <v>1.9109130166621799</v>
      </c>
      <c r="R744">
        <v>93.884485338992903</v>
      </c>
      <c r="S744">
        <v>643624320</v>
      </c>
      <c r="T744">
        <v>842.68806920584905</v>
      </c>
      <c r="U744">
        <v>23.490071672263301</v>
      </c>
      <c r="V744">
        <v>17.2436838982374</v>
      </c>
      <c r="W744">
        <v>9.2357359227449702</v>
      </c>
      <c r="X744">
        <v>48241.336875585199</v>
      </c>
      <c r="Y744">
        <v>34.0755728706458</v>
      </c>
      <c r="Z744">
        <v>605.350122692578</v>
      </c>
      <c r="AA744">
        <v>8.5497021487061104</v>
      </c>
    </row>
    <row r="745" spans="1:27" x14ac:dyDescent="0.35">
      <c r="A745" s="1">
        <v>44884</v>
      </c>
      <c r="B745" t="str">
        <f>_xlfn.XLOOKUP(Table1[[#This Row],[location]],Table8[Location],Table8[Continent])</f>
        <v>Asia</v>
      </c>
      <c r="C745" s="19" t="s">
        <v>39</v>
      </c>
      <c r="D745">
        <v>3982588</v>
      </c>
      <c r="E745">
        <v>9765</v>
      </c>
      <c r="F745">
        <v>368946</v>
      </c>
      <c r="G745">
        <v>935</v>
      </c>
      <c r="H745">
        <v>49356818</v>
      </c>
      <c r="I745">
        <v>27195</v>
      </c>
      <c r="J745">
        <v>0.11070568880650999</v>
      </c>
      <c r="K745">
        <v>43.133070531548199</v>
      </c>
      <c r="L745">
        <v>19463692</v>
      </c>
      <c r="M745">
        <v>5838485</v>
      </c>
      <c r="N745">
        <v>24968744</v>
      </c>
      <c r="O745">
        <v>77848</v>
      </c>
      <c r="P745">
        <v>17783</v>
      </c>
      <c r="Q745">
        <v>1.5550687644766901</v>
      </c>
      <c r="R745">
        <v>99.834579427499904</v>
      </c>
      <c r="S745">
        <v>1066868720</v>
      </c>
      <c r="T745">
        <v>693.78716291888099</v>
      </c>
      <c r="U745">
        <v>36.526596836681897</v>
      </c>
      <c r="V745">
        <v>6.2713195904939001</v>
      </c>
      <c r="W745">
        <v>9.8028750988295492</v>
      </c>
      <c r="X745">
        <v>9032.4977020996303</v>
      </c>
      <c r="Y745">
        <v>4.5931173171183897</v>
      </c>
      <c r="Z745">
        <v>761.79499544036503</v>
      </c>
      <c r="AA745">
        <v>5.9909782101391897</v>
      </c>
    </row>
    <row r="746" spans="1:27" x14ac:dyDescent="0.35">
      <c r="A746" s="1">
        <v>44595</v>
      </c>
      <c r="B746" t="str">
        <f>_xlfn.XLOOKUP(Table1[[#This Row],[location]],Table8[Location],Table8[Continent])</f>
        <v>Europe</v>
      </c>
      <c r="C746" s="19" t="s">
        <v>35</v>
      </c>
      <c r="D746">
        <v>8083123</v>
      </c>
      <c r="E746">
        <v>4370</v>
      </c>
      <c r="F746">
        <v>102413</v>
      </c>
      <c r="G746">
        <v>869</v>
      </c>
      <c r="H746">
        <v>46315118</v>
      </c>
      <c r="I746">
        <v>21797</v>
      </c>
      <c r="J746">
        <v>0.81185822290977705</v>
      </c>
      <c r="K746">
        <v>208.35955748652401</v>
      </c>
      <c r="L746">
        <v>79175395</v>
      </c>
      <c r="M746">
        <v>39075927</v>
      </c>
      <c r="N746">
        <v>14291476</v>
      </c>
      <c r="O746">
        <v>66175</v>
      </c>
      <c r="P746">
        <v>15947</v>
      </c>
      <c r="Q746">
        <v>1.15278248638062</v>
      </c>
      <c r="R746">
        <v>54.961699347142599</v>
      </c>
      <c r="S746">
        <v>730820795</v>
      </c>
      <c r="T746">
        <v>660.66112457559097</v>
      </c>
      <c r="U746">
        <v>40.868147131534499</v>
      </c>
      <c r="V746">
        <v>21.147763468946199</v>
      </c>
      <c r="W746">
        <v>18.862725283957399</v>
      </c>
      <c r="X746">
        <v>8121.5199080694201</v>
      </c>
      <c r="Y746">
        <v>35.639901993359402</v>
      </c>
      <c r="Z746">
        <v>479.246670315058</v>
      </c>
      <c r="AA746">
        <v>11.3531452715015</v>
      </c>
    </row>
    <row r="747" spans="1:27" x14ac:dyDescent="0.35">
      <c r="A747" s="1">
        <v>44920</v>
      </c>
      <c r="B747" t="str">
        <f>_xlfn.XLOOKUP(Table1[[#This Row],[location]],Table8[Location],Table8[Continent])</f>
        <v>Europe</v>
      </c>
      <c r="C747" s="19" t="s">
        <v>35</v>
      </c>
      <c r="D747">
        <v>9956046</v>
      </c>
      <c r="E747">
        <v>5283</v>
      </c>
      <c r="F747">
        <v>51012</v>
      </c>
      <c r="G747">
        <v>46</v>
      </c>
      <c r="H747">
        <v>71668572</v>
      </c>
      <c r="I747">
        <v>71310</v>
      </c>
      <c r="J747">
        <v>0.82941349724831803</v>
      </c>
      <c r="K747">
        <v>308.98652342365301</v>
      </c>
      <c r="L747">
        <v>62393644</v>
      </c>
      <c r="M747">
        <v>24331881</v>
      </c>
      <c r="N747">
        <v>50107599</v>
      </c>
      <c r="O747">
        <v>58918</v>
      </c>
      <c r="P747">
        <v>11932</v>
      </c>
      <c r="Q747">
        <v>0.87653029537887805</v>
      </c>
      <c r="R747">
        <v>56.150835312842403</v>
      </c>
      <c r="S747">
        <v>794837211</v>
      </c>
      <c r="T747">
        <v>446.468230839326</v>
      </c>
      <c r="U747">
        <v>32.136470366986998</v>
      </c>
      <c r="V747">
        <v>8.4633389430667503</v>
      </c>
      <c r="W747">
        <v>6.79580083366913</v>
      </c>
      <c r="X747">
        <v>63141.042055980099</v>
      </c>
      <c r="Y747">
        <v>27.389380301024701</v>
      </c>
      <c r="Z747">
        <v>607.91393258040898</v>
      </c>
      <c r="AA747">
        <v>11.913229022488</v>
      </c>
    </row>
    <row r="748" spans="1:27" x14ac:dyDescent="0.35">
      <c r="A748" s="1">
        <v>43991</v>
      </c>
      <c r="B748" t="str">
        <f>_xlfn.XLOOKUP(Table1[[#This Row],[location]],Table8[Location],Table8[Continent])</f>
        <v>North America</v>
      </c>
      <c r="C748" s="19" t="s">
        <v>34</v>
      </c>
      <c r="D748">
        <v>6160686</v>
      </c>
      <c r="E748">
        <v>7610</v>
      </c>
      <c r="F748">
        <v>130193</v>
      </c>
      <c r="G748">
        <v>93</v>
      </c>
      <c r="H748">
        <v>54926225</v>
      </c>
      <c r="I748">
        <v>97169</v>
      </c>
      <c r="J748">
        <v>0.80194632004506905</v>
      </c>
      <c r="K748">
        <v>332.688854575753</v>
      </c>
      <c r="L748">
        <v>682932</v>
      </c>
      <c r="M748">
        <v>66161554</v>
      </c>
      <c r="N748">
        <v>33123303</v>
      </c>
      <c r="O748">
        <v>44188</v>
      </c>
      <c r="P748">
        <v>18632</v>
      </c>
      <c r="Q748">
        <v>1.46455208835262</v>
      </c>
      <c r="R748">
        <v>2.2445250975606199</v>
      </c>
      <c r="S748">
        <v>661626464</v>
      </c>
      <c r="T748">
        <v>645.27843324825903</v>
      </c>
      <c r="U748">
        <v>41.944452392747202</v>
      </c>
      <c r="V748">
        <v>17.668894565774799</v>
      </c>
      <c r="W748">
        <v>5.0647812684380202</v>
      </c>
      <c r="X748">
        <v>21958.161047281901</v>
      </c>
      <c r="Y748">
        <v>26.197023339657601</v>
      </c>
      <c r="Z748">
        <v>578.50590943002999</v>
      </c>
      <c r="AA748">
        <v>15.424604087814</v>
      </c>
    </row>
    <row r="749" spans="1:27" x14ac:dyDescent="0.35">
      <c r="A749" s="1">
        <v>44357</v>
      </c>
      <c r="B749" t="str">
        <f>_xlfn.XLOOKUP(Table1[[#This Row],[location]],Table8[Location],Table8[Continent])</f>
        <v>Europe</v>
      </c>
      <c r="C749" s="19" t="s">
        <v>33</v>
      </c>
      <c r="D749">
        <v>9306167</v>
      </c>
      <c r="E749">
        <v>1993</v>
      </c>
      <c r="F749">
        <v>452521</v>
      </c>
      <c r="G749">
        <v>939</v>
      </c>
      <c r="H749">
        <v>81918187</v>
      </c>
      <c r="I749">
        <v>66332</v>
      </c>
      <c r="J749">
        <v>0.72681864095223603</v>
      </c>
      <c r="K749">
        <v>481.368455698628</v>
      </c>
      <c r="L749">
        <v>82719534</v>
      </c>
      <c r="M749">
        <v>3874044</v>
      </c>
      <c r="N749">
        <v>7465622</v>
      </c>
      <c r="O749">
        <v>15211</v>
      </c>
      <c r="P749">
        <v>10985</v>
      </c>
      <c r="Q749">
        <v>1.83240281858097</v>
      </c>
      <c r="R749">
        <v>86.517047348633</v>
      </c>
      <c r="S749">
        <v>838561100</v>
      </c>
      <c r="T749">
        <v>740.19922243073495</v>
      </c>
      <c r="U749">
        <v>24.899986655454299</v>
      </c>
      <c r="V749">
        <v>13.997650461044801</v>
      </c>
      <c r="W749">
        <v>17.1135855006669</v>
      </c>
      <c r="X749">
        <v>23557.644103254599</v>
      </c>
      <c r="Y749">
        <v>49.489288755373998</v>
      </c>
      <c r="Z749">
        <v>799.56902474633603</v>
      </c>
      <c r="AA749">
        <v>16.195317589769498</v>
      </c>
    </row>
    <row r="750" spans="1:27" x14ac:dyDescent="0.35">
      <c r="A750" s="1">
        <v>43959</v>
      </c>
      <c r="B750" t="str">
        <f>_xlfn.XLOOKUP(Table1[[#This Row],[location]],Table8[Location],Table8[Continent])</f>
        <v>Europe</v>
      </c>
      <c r="C750" s="19" t="s">
        <v>37</v>
      </c>
      <c r="D750">
        <v>635605</v>
      </c>
      <c r="E750">
        <v>869</v>
      </c>
      <c r="F750">
        <v>218168</v>
      </c>
      <c r="G750">
        <v>559</v>
      </c>
      <c r="H750">
        <v>8941164</v>
      </c>
      <c r="I750">
        <v>93925</v>
      </c>
      <c r="J750">
        <v>0.79331284639990096</v>
      </c>
      <c r="K750">
        <v>76.574041831878702</v>
      </c>
      <c r="L750">
        <v>85195185</v>
      </c>
      <c r="M750">
        <v>39297574</v>
      </c>
      <c r="N750">
        <v>48293340</v>
      </c>
      <c r="O750">
        <v>13496</v>
      </c>
      <c r="P750">
        <v>6375</v>
      </c>
      <c r="Q750">
        <v>1.6577728587403799</v>
      </c>
      <c r="R750">
        <v>2.8717993542520999</v>
      </c>
      <c r="S750">
        <v>725768868</v>
      </c>
      <c r="T750">
        <v>131.59204559355601</v>
      </c>
      <c r="U750">
        <v>23.6617384342305</v>
      </c>
      <c r="V750">
        <v>20.469870937576101</v>
      </c>
      <c r="W750">
        <v>12.8074835956629</v>
      </c>
      <c r="X750">
        <v>54603.446721961001</v>
      </c>
      <c r="Y750">
        <v>30.910041058778901</v>
      </c>
      <c r="Z750">
        <v>656.50310731296304</v>
      </c>
      <c r="AA750">
        <v>14.417947210826799</v>
      </c>
    </row>
    <row r="751" spans="1:27" x14ac:dyDescent="0.35">
      <c r="A751" s="1">
        <v>44401</v>
      </c>
      <c r="B751" t="str">
        <f>_xlfn.XLOOKUP(Table1[[#This Row],[location]],Table8[Location],Table8[Continent])</f>
        <v>Europe</v>
      </c>
      <c r="C751" s="19" t="s">
        <v>33</v>
      </c>
      <c r="D751">
        <v>7479821</v>
      </c>
      <c r="E751">
        <v>1014</v>
      </c>
      <c r="F751">
        <v>148178</v>
      </c>
      <c r="G751">
        <v>751</v>
      </c>
      <c r="H751">
        <v>45789106</v>
      </c>
      <c r="I751">
        <v>62907</v>
      </c>
      <c r="J751">
        <v>0.67098234126951795</v>
      </c>
      <c r="K751">
        <v>492.88683259877598</v>
      </c>
      <c r="L751">
        <v>1205290</v>
      </c>
      <c r="M751">
        <v>74951054</v>
      </c>
      <c r="N751">
        <v>19420089</v>
      </c>
      <c r="O751">
        <v>94381</v>
      </c>
      <c r="P751">
        <v>15805</v>
      </c>
      <c r="Q751">
        <v>1.37498102074321</v>
      </c>
      <c r="R751">
        <v>63.266480700104097</v>
      </c>
      <c r="S751">
        <v>514274325</v>
      </c>
      <c r="T751">
        <v>264.75666058160101</v>
      </c>
      <c r="U751">
        <v>45.183611478298197</v>
      </c>
      <c r="V751">
        <v>21.522799736421099</v>
      </c>
      <c r="W751">
        <v>7.83900434584503</v>
      </c>
      <c r="X751">
        <v>29628.723491698202</v>
      </c>
      <c r="Y751">
        <v>44.8364096498156</v>
      </c>
      <c r="Z751">
        <v>539.35313364961996</v>
      </c>
      <c r="AA751">
        <v>1.0862338253870401</v>
      </c>
    </row>
    <row r="752" spans="1:27" x14ac:dyDescent="0.35">
      <c r="A752" s="1">
        <v>44549</v>
      </c>
      <c r="B752" t="str">
        <f>_xlfn.XLOOKUP(Table1[[#This Row],[location]],Table8[Location],Table8[Continent])</f>
        <v>North America</v>
      </c>
      <c r="C752" s="19" t="s">
        <v>34</v>
      </c>
      <c r="D752">
        <v>4583897</v>
      </c>
      <c r="E752">
        <v>602</v>
      </c>
      <c r="F752">
        <v>58123</v>
      </c>
      <c r="G752">
        <v>858</v>
      </c>
      <c r="H752">
        <v>62635238</v>
      </c>
      <c r="I752">
        <v>7188</v>
      </c>
      <c r="J752">
        <v>0.66983333881628804</v>
      </c>
      <c r="K752">
        <v>327.337940286113</v>
      </c>
      <c r="L752">
        <v>40447355</v>
      </c>
      <c r="M752">
        <v>75143934</v>
      </c>
      <c r="N752">
        <v>37994564</v>
      </c>
      <c r="O752">
        <v>57248</v>
      </c>
      <c r="P752">
        <v>17107</v>
      </c>
      <c r="Q752">
        <v>1.57938888865839</v>
      </c>
      <c r="R752">
        <v>9.8576978744229997</v>
      </c>
      <c r="S752">
        <v>1099547379</v>
      </c>
      <c r="T752">
        <v>202.14106017663099</v>
      </c>
      <c r="U752">
        <v>30.176400454765901</v>
      </c>
      <c r="V752">
        <v>9.0840074437133396</v>
      </c>
      <c r="W752">
        <v>10.350803744924701</v>
      </c>
      <c r="X752">
        <v>58471.739032825302</v>
      </c>
      <c r="Y752">
        <v>45.677447005306199</v>
      </c>
      <c r="Z752">
        <v>180.611520999421</v>
      </c>
      <c r="AA752">
        <v>1.03949029933848</v>
      </c>
    </row>
    <row r="753" spans="1:27" x14ac:dyDescent="0.35">
      <c r="A753" s="1">
        <v>44156</v>
      </c>
      <c r="B753" t="str">
        <f>_xlfn.XLOOKUP(Table1[[#This Row],[location]],Table8[Location],Table8[Continent])</f>
        <v>North America</v>
      </c>
      <c r="C753" s="19" t="s">
        <v>34</v>
      </c>
      <c r="D753">
        <v>9203739</v>
      </c>
      <c r="E753">
        <v>690</v>
      </c>
      <c r="F753">
        <v>111825</v>
      </c>
      <c r="G753">
        <v>212</v>
      </c>
      <c r="H753">
        <v>65035971</v>
      </c>
      <c r="I753">
        <v>23696</v>
      </c>
      <c r="J753">
        <v>0.66736179749180802</v>
      </c>
      <c r="K753">
        <v>227.11452885360001</v>
      </c>
      <c r="L753">
        <v>86264019</v>
      </c>
      <c r="M753">
        <v>43701301</v>
      </c>
      <c r="N753">
        <v>8333130</v>
      </c>
      <c r="O753">
        <v>95625</v>
      </c>
      <c r="P753">
        <v>9633</v>
      </c>
      <c r="Q753">
        <v>0.71590986062919604</v>
      </c>
      <c r="R753">
        <v>28.583860410645599</v>
      </c>
      <c r="S753">
        <v>1209859980</v>
      </c>
      <c r="T753">
        <v>842.79971853695395</v>
      </c>
      <c r="U753">
        <v>32.967437658332699</v>
      </c>
      <c r="V753">
        <v>18.543582948755098</v>
      </c>
      <c r="W753">
        <v>11.923388855213499</v>
      </c>
      <c r="X753">
        <v>28701.342450317199</v>
      </c>
      <c r="Y753">
        <v>5.0709315870425096</v>
      </c>
      <c r="Z753">
        <v>353.863404197629</v>
      </c>
      <c r="AA753">
        <v>19.571549738620501</v>
      </c>
    </row>
    <row r="754" spans="1:27" x14ac:dyDescent="0.35">
      <c r="A754" s="1">
        <v>44166</v>
      </c>
      <c r="B754" t="str">
        <f>_xlfn.XLOOKUP(Table1[[#This Row],[location]],Table8[Location],Table8[Continent])</f>
        <v>Asia</v>
      </c>
      <c r="C754" s="19" t="s">
        <v>28</v>
      </c>
      <c r="D754">
        <v>7413718</v>
      </c>
      <c r="E754">
        <v>8685</v>
      </c>
      <c r="F754">
        <v>8720</v>
      </c>
      <c r="G754">
        <v>435</v>
      </c>
      <c r="H754">
        <v>78042423</v>
      </c>
      <c r="I754">
        <v>2024</v>
      </c>
      <c r="J754">
        <v>0.51404278967820405</v>
      </c>
      <c r="K754">
        <v>444.097112924079</v>
      </c>
      <c r="L754">
        <v>1280202</v>
      </c>
      <c r="M754">
        <v>47998879</v>
      </c>
      <c r="N754">
        <v>44813748</v>
      </c>
      <c r="O754">
        <v>41145</v>
      </c>
      <c r="P754">
        <v>5273</v>
      </c>
      <c r="Q754">
        <v>1.89168020771984</v>
      </c>
      <c r="R754">
        <v>14.0329553110725</v>
      </c>
      <c r="S754">
        <v>962781223</v>
      </c>
      <c r="T754">
        <v>683.20256561644999</v>
      </c>
      <c r="U754">
        <v>48.427448069518803</v>
      </c>
      <c r="V754">
        <v>8.7981501353501201</v>
      </c>
      <c r="W754">
        <v>13.0663843662193</v>
      </c>
      <c r="X754">
        <v>53481.383868334102</v>
      </c>
      <c r="Y754">
        <v>0.41811281897849401</v>
      </c>
      <c r="Z754">
        <v>275.489268878622</v>
      </c>
      <c r="AA754">
        <v>6.0198969858965903</v>
      </c>
    </row>
    <row r="755" spans="1:27" x14ac:dyDescent="0.35">
      <c r="A755" s="1">
        <v>43840</v>
      </c>
      <c r="B755" t="str">
        <f>_xlfn.XLOOKUP(Table1[[#This Row],[location]],Table8[Location],Table8[Continent])</f>
        <v>North America</v>
      </c>
      <c r="C755" s="19" t="s">
        <v>32</v>
      </c>
      <c r="D755">
        <v>67661</v>
      </c>
      <c r="E755">
        <v>489</v>
      </c>
      <c r="F755">
        <v>168733</v>
      </c>
      <c r="G755">
        <v>851</v>
      </c>
      <c r="H755">
        <v>27867664</v>
      </c>
      <c r="I755">
        <v>73202</v>
      </c>
      <c r="J755">
        <v>0.36334723346484399</v>
      </c>
      <c r="K755">
        <v>347.23987097669601</v>
      </c>
      <c r="L755">
        <v>87138293</v>
      </c>
      <c r="M755">
        <v>34908402</v>
      </c>
      <c r="N755">
        <v>46416172</v>
      </c>
      <c r="O755">
        <v>29672</v>
      </c>
      <c r="P755">
        <v>7535</v>
      </c>
      <c r="Q755">
        <v>1.96851208759186</v>
      </c>
      <c r="R755">
        <v>13.739428811254101</v>
      </c>
      <c r="S755">
        <v>659298315</v>
      </c>
      <c r="T755">
        <v>456.27075417942399</v>
      </c>
      <c r="U755">
        <v>32.7233698381132</v>
      </c>
      <c r="V755">
        <v>7.47996521669769</v>
      </c>
      <c r="W755">
        <v>16.957867389954</v>
      </c>
      <c r="X755">
        <v>37246.387091630502</v>
      </c>
      <c r="Y755">
        <v>21.763345469936301</v>
      </c>
      <c r="Z755">
        <v>697.57294327392594</v>
      </c>
      <c r="AA755">
        <v>6.36465752295274</v>
      </c>
    </row>
    <row r="756" spans="1:27" x14ac:dyDescent="0.35">
      <c r="A756" s="1">
        <v>44347</v>
      </c>
      <c r="B756" t="str">
        <f>_xlfn.XLOOKUP(Table1[[#This Row],[location]],Table8[Location],Table8[Continent])</f>
        <v>Asia</v>
      </c>
      <c r="C756" s="19" t="s">
        <v>39</v>
      </c>
      <c r="D756">
        <v>6859991</v>
      </c>
      <c r="E756">
        <v>6864</v>
      </c>
      <c r="F756">
        <v>246103</v>
      </c>
      <c r="G756">
        <v>507</v>
      </c>
      <c r="H756">
        <v>54823389</v>
      </c>
      <c r="I756">
        <v>35985</v>
      </c>
      <c r="J756">
        <v>0.73019526616155495</v>
      </c>
      <c r="K756">
        <v>174.35860742850701</v>
      </c>
      <c r="L756">
        <v>59457819</v>
      </c>
      <c r="M756">
        <v>46178927</v>
      </c>
      <c r="N756">
        <v>12303987</v>
      </c>
      <c r="O756">
        <v>81481</v>
      </c>
      <c r="P756">
        <v>4820</v>
      </c>
      <c r="Q756">
        <v>0.52290520819418096</v>
      </c>
      <c r="R756">
        <v>7.4600982316930402</v>
      </c>
      <c r="S756">
        <v>952599480</v>
      </c>
      <c r="T756">
        <v>827.79519298358298</v>
      </c>
      <c r="U756">
        <v>20.104703175557098</v>
      </c>
      <c r="V756">
        <v>23.605922029424999</v>
      </c>
      <c r="W756">
        <v>9.7039895667522593</v>
      </c>
      <c r="X756">
        <v>65572.140717337898</v>
      </c>
      <c r="Y756">
        <v>38.464249052051102</v>
      </c>
      <c r="Z756">
        <v>412.32110975071902</v>
      </c>
      <c r="AA756">
        <v>14.9125809912327</v>
      </c>
    </row>
    <row r="757" spans="1:27" x14ac:dyDescent="0.35">
      <c r="A757" s="1">
        <v>44112</v>
      </c>
      <c r="B757" t="str">
        <f>_xlfn.XLOOKUP(Table1[[#This Row],[location]],Table8[Location],Table8[Continent])</f>
        <v>Europe</v>
      </c>
      <c r="C757" s="19" t="s">
        <v>37</v>
      </c>
      <c r="D757">
        <v>7585153</v>
      </c>
      <c r="E757">
        <v>7240</v>
      </c>
      <c r="F757">
        <v>224970</v>
      </c>
      <c r="G757">
        <v>835</v>
      </c>
      <c r="H757">
        <v>79280069</v>
      </c>
      <c r="I757">
        <v>6584</v>
      </c>
      <c r="J757">
        <v>0.29864601358674098</v>
      </c>
      <c r="K757">
        <v>442.04284828823</v>
      </c>
      <c r="L757">
        <v>36355296</v>
      </c>
      <c r="M757">
        <v>2462396</v>
      </c>
      <c r="N757">
        <v>38918797</v>
      </c>
      <c r="O757">
        <v>83238</v>
      </c>
      <c r="P757">
        <v>16470</v>
      </c>
      <c r="Q757">
        <v>1.0410391117217299</v>
      </c>
      <c r="R757">
        <v>31.788198198550301</v>
      </c>
      <c r="S757">
        <v>512040304</v>
      </c>
      <c r="T757">
        <v>719.613526592585</v>
      </c>
      <c r="U757">
        <v>48.139158186495003</v>
      </c>
      <c r="V757">
        <v>8.2877814088268504</v>
      </c>
      <c r="W757">
        <v>14.5005529248493</v>
      </c>
      <c r="X757">
        <v>23589.839134147998</v>
      </c>
      <c r="Y757">
        <v>41.209797766526599</v>
      </c>
      <c r="Z757">
        <v>474.70976686710702</v>
      </c>
      <c r="AA757">
        <v>12.050128444245001</v>
      </c>
    </row>
    <row r="758" spans="1:27" x14ac:dyDescent="0.35">
      <c r="A758" s="1">
        <v>44829</v>
      </c>
      <c r="B758" t="str">
        <f>_xlfn.XLOOKUP(Table1[[#This Row],[location]],Table8[Location],Table8[Continent])</f>
        <v>Asia</v>
      </c>
      <c r="C758" s="19" t="s">
        <v>30</v>
      </c>
      <c r="D758">
        <v>5914988</v>
      </c>
      <c r="E758">
        <v>7786</v>
      </c>
      <c r="F758">
        <v>224866</v>
      </c>
      <c r="G758">
        <v>650</v>
      </c>
      <c r="H758">
        <v>24125291</v>
      </c>
      <c r="I758">
        <v>90998</v>
      </c>
      <c r="J758">
        <v>0.54290213147761901</v>
      </c>
      <c r="K758">
        <v>333.30772840976698</v>
      </c>
      <c r="L758">
        <v>17986272</v>
      </c>
      <c r="M758">
        <v>71765752</v>
      </c>
      <c r="N758">
        <v>67324456</v>
      </c>
      <c r="O758">
        <v>74255</v>
      </c>
      <c r="P758">
        <v>6846</v>
      </c>
      <c r="Q758">
        <v>0.68423372034654595</v>
      </c>
      <c r="R758">
        <v>42.365134445279303</v>
      </c>
      <c r="S758">
        <v>627204525</v>
      </c>
      <c r="T758">
        <v>914.45715072984297</v>
      </c>
      <c r="U758">
        <v>20.423559004574798</v>
      </c>
      <c r="V758">
        <v>9.5626386516546606</v>
      </c>
      <c r="W758">
        <v>17.1910385539903</v>
      </c>
      <c r="X758">
        <v>26025.651057700801</v>
      </c>
      <c r="Y758">
        <v>39.374702331694998</v>
      </c>
      <c r="Z758">
        <v>775.37630978257096</v>
      </c>
      <c r="AA758">
        <v>9.8077242695974096</v>
      </c>
    </row>
    <row r="759" spans="1:27" x14ac:dyDescent="0.35">
      <c r="A759" s="1">
        <v>44479</v>
      </c>
      <c r="B759" t="str">
        <f>_xlfn.XLOOKUP(Table1[[#This Row],[location]],Table8[Location],Table8[Continent])</f>
        <v>Europe</v>
      </c>
      <c r="C759" s="19" t="s">
        <v>40</v>
      </c>
      <c r="D759">
        <v>6558221</v>
      </c>
      <c r="E759">
        <v>8024</v>
      </c>
      <c r="F759">
        <v>480534</v>
      </c>
      <c r="G759">
        <v>204</v>
      </c>
      <c r="H759">
        <v>47892710</v>
      </c>
      <c r="I759">
        <v>27044</v>
      </c>
      <c r="J759">
        <v>0.43335562021788099</v>
      </c>
      <c r="K759">
        <v>349.41867789710898</v>
      </c>
      <c r="L759">
        <v>82796270</v>
      </c>
      <c r="M759">
        <v>20586657</v>
      </c>
      <c r="N759">
        <v>34009673</v>
      </c>
      <c r="O759">
        <v>36027</v>
      </c>
      <c r="P759">
        <v>15155</v>
      </c>
      <c r="Q759">
        <v>2.4964642637489902</v>
      </c>
      <c r="R759">
        <v>46.447319283215798</v>
      </c>
      <c r="S759">
        <v>643317446</v>
      </c>
      <c r="T759">
        <v>86.038926136936595</v>
      </c>
      <c r="U759">
        <v>39.868588511875899</v>
      </c>
      <c r="V759">
        <v>7.6064801557593702</v>
      </c>
      <c r="W759">
        <v>17.344148751286401</v>
      </c>
      <c r="X759">
        <v>67929.069620837196</v>
      </c>
      <c r="Y759">
        <v>22.364397925709898</v>
      </c>
      <c r="Z759">
        <v>685.67866115532604</v>
      </c>
      <c r="AA759">
        <v>3.2123542667921998</v>
      </c>
    </row>
    <row r="760" spans="1:27" x14ac:dyDescent="0.35">
      <c r="A760" s="1">
        <v>43925</v>
      </c>
      <c r="B760" t="str">
        <f>_xlfn.XLOOKUP(Table1[[#This Row],[location]],Table8[Location],Table8[Continent])</f>
        <v>Asia</v>
      </c>
      <c r="C760" s="19" t="s">
        <v>39</v>
      </c>
      <c r="D760">
        <v>1307506</v>
      </c>
      <c r="E760">
        <v>294</v>
      </c>
      <c r="F760">
        <v>499920</v>
      </c>
      <c r="G760">
        <v>380</v>
      </c>
      <c r="H760">
        <v>79799785</v>
      </c>
      <c r="I760">
        <v>5285</v>
      </c>
      <c r="J760">
        <v>0.27662227709370102</v>
      </c>
      <c r="K760">
        <v>448.19494404301298</v>
      </c>
      <c r="L760">
        <v>97080437</v>
      </c>
      <c r="M760">
        <v>6744008</v>
      </c>
      <c r="N760">
        <v>19714857</v>
      </c>
      <c r="O760">
        <v>36251</v>
      </c>
      <c r="P760">
        <v>4149</v>
      </c>
      <c r="Q760">
        <v>1.6866856675103199</v>
      </c>
      <c r="R760">
        <v>43.970803946710703</v>
      </c>
      <c r="S760">
        <v>581011811</v>
      </c>
      <c r="T760">
        <v>514.06580772582197</v>
      </c>
      <c r="U760">
        <v>29.686727285975099</v>
      </c>
      <c r="V760">
        <v>14.4058377874291</v>
      </c>
      <c r="W760">
        <v>7.3221684856192102</v>
      </c>
      <c r="X760">
        <v>51889.231759684597</v>
      </c>
      <c r="Y760">
        <v>37.498205926826202</v>
      </c>
      <c r="Z760">
        <v>652.87418216807396</v>
      </c>
      <c r="AA760">
        <v>2.5482656593985902</v>
      </c>
    </row>
    <row r="761" spans="1:27" x14ac:dyDescent="0.35">
      <c r="A761" s="1">
        <v>44345</v>
      </c>
      <c r="B761" t="str">
        <f>_xlfn.XLOOKUP(Table1[[#This Row],[location]],Table8[Location],Table8[Continent])</f>
        <v>Europe</v>
      </c>
      <c r="C761" s="19" t="s">
        <v>37</v>
      </c>
      <c r="D761">
        <v>2901614</v>
      </c>
      <c r="E761">
        <v>5488</v>
      </c>
      <c r="F761">
        <v>414336</v>
      </c>
      <c r="G761">
        <v>72</v>
      </c>
      <c r="H761">
        <v>74359466</v>
      </c>
      <c r="I761">
        <v>63115</v>
      </c>
      <c r="J761">
        <v>0.97468992045246305</v>
      </c>
      <c r="K761">
        <v>224.20810398452701</v>
      </c>
      <c r="L761">
        <v>99824547</v>
      </c>
      <c r="M761">
        <v>58417997</v>
      </c>
      <c r="N761">
        <v>39128074</v>
      </c>
      <c r="O761">
        <v>19403</v>
      </c>
      <c r="P761">
        <v>18135</v>
      </c>
      <c r="Q761">
        <v>1.43147618845312</v>
      </c>
      <c r="R761">
        <v>52.369203429527701</v>
      </c>
      <c r="S761">
        <v>1059037340</v>
      </c>
      <c r="T761">
        <v>709.68042454049203</v>
      </c>
      <c r="U761">
        <v>34.111722696806098</v>
      </c>
      <c r="V761">
        <v>23.3921464504878</v>
      </c>
      <c r="W761">
        <v>8.9529417522520909</v>
      </c>
      <c r="X761">
        <v>54307.146365079003</v>
      </c>
      <c r="Y761">
        <v>35.938826226308898</v>
      </c>
      <c r="Z761">
        <v>199.553758099878</v>
      </c>
      <c r="AA761">
        <v>14.3688405132166</v>
      </c>
    </row>
    <row r="762" spans="1:27" x14ac:dyDescent="0.35">
      <c r="A762" s="1">
        <v>44291</v>
      </c>
      <c r="B762" t="str">
        <f>_xlfn.XLOOKUP(Table1[[#This Row],[location]],Table8[Location],Table8[Continent])</f>
        <v>Europe</v>
      </c>
      <c r="C762" s="19" t="s">
        <v>35</v>
      </c>
      <c r="D762">
        <v>2966422</v>
      </c>
      <c r="E762">
        <v>4027</v>
      </c>
      <c r="F762">
        <v>150862</v>
      </c>
      <c r="G762">
        <v>515</v>
      </c>
      <c r="H762">
        <v>31620220</v>
      </c>
      <c r="I762">
        <v>7370</v>
      </c>
      <c r="J762">
        <v>0.25875164520181898</v>
      </c>
      <c r="K762">
        <v>328.45205297987798</v>
      </c>
      <c r="L762">
        <v>3121754</v>
      </c>
      <c r="M762">
        <v>68234044</v>
      </c>
      <c r="N762">
        <v>64254610</v>
      </c>
      <c r="O762">
        <v>92345</v>
      </c>
      <c r="P762">
        <v>5161</v>
      </c>
      <c r="Q762">
        <v>1.4260020379621099</v>
      </c>
      <c r="R762">
        <v>85.978692918694094</v>
      </c>
      <c r="S762">
        <v>893327644</v>
      </c>
      <c r="T762">
        <v>215.41825493679701</v>
      </c>
      <c r="U762">
        <v>36.4185550308855</v>
      </c>
      <c r="V762">
        <v>10.2811147742448</v>
      </c>
      <c r="W762">
        <v>13.113402582457599</v>
      </c>
      <c r="X762">
        <v>21422.395677348599</v>
      </c>
      <c r="Y762">
        <v>15.690962548240099</v>
      </c>
      <c r="Z762">
        <v>115.937895635703</v>
      </c>
      <c r="AA762">
        <v>3.3674852061399001</v>
      </c>
    </row>
    <row r="763" spans="1:27" x14ac:dyDescent="0.35">
      <c r="A763" s="1">
        <v>44886</v>
      </c>
      <c r="B763" t="str">
        <f>_xlfn.XLOOKUP(Table1[[#This Row],[location]],Table8[Location],Table8[Continent])</f>
        <v>South America</v>
      </c>
      <c r="C763" s="19" t="s">
        <v>36</v>
      </c>
      <c r="D763">
        <v>3708654</v>
      </c>
      <c r="E763">
        <v>2912</v>
      </c>
      <c r="F763">
        <v>58655</v>
      </c>
      <c r="G763">
        <v>75</v>
      </c>
      <c r="H763">
        <v>77359789</v>
      </c>
      <c r="I763">
        <v>17903</v>
      </c>
      <c r="J763">
        <v>0.30929306372303</v>
      </c>
      <c r="K763">
        <v>372.34451081889</v>
      </c>
      <c r="L763">
        <v>77227347</v>
      </c>
      <c r="M763">
        <v>77650542</v>
      </c>
      <c r="N763">
        <v>38250816</v>
      </c>
      <c r="O763">
        <v>25150</v>
      </c>
      <c r="P763">
        <v>3420</v>
      </c>
      <c r="Q763">
        <v>2.4295478384575402</v>
      </c>
      <c r="R763">
        <v>63.179661570617498</v>
      </c>
      <c r="S763">
        <v>760324057</v>
      </c>
      <c r="T763">
        <v>333.85496965164998</v>
      </c>
      <c r="U763">
        <v>32.253801718866598</v>
      </c>
      <c r="V763">
        <v>15.8370426149857</v>
      </c>
      <c r="W763">
        <v>18.058130651197999</v>
      </c>
      <c r="X763">
        <v>37711.063412950301</v>
      </c>
      <c r="Y763">
        <v>8.4360280119439395</v>
      </c>
      <c r="Z763">
        <v>187.88384910113399</v>
      </c>
      <c r="AA763">
        <v>9.2803948450575895</v>
      </c>
    </row>
    <row r="764" spans="1:27" x14ac:dyDescent="0.35">
      <c r="A764" s="1">
        <v>44390</v>
      </c>
      <c r="B764" t="str">
        <f>_xlfn.XLOOKUP(Table1[[#This Row],[location]],Table8[Location],Table8[Continent])</f>
        <v>Europe</v>
      </c>
      <c r="C764" s="19" t="s">
        <v>33</v>
      </c>
      <c r="D764">
        <v>7315436</v>
      </c>
      <c r="E764">
        <v>9909</v>
      </c>
      <c r="F764">
        <v>190715</v>
      </c>
      <c r="G764">
        <v>840</v>
      </c>
      <c r="H764">
        <v>91746578</v>
      </c>
      <c r="I764">
        <v>32499</v>
      </c>
      <c r="J764">
        <v>0.16158750175806799</v>
      </c>
      <c r="K764">
        <v>226.97002906539001</v>
      </c>
      <c r="L764">
        <v>4896544</v>
      </c>
      <c r="M764">
        <v>13629960</v>
      </c>
      <c r="N764">
        <v>9297710</v>
      </c>
      <c r="O764">
        <v>75762</v>
      </c>
      <c r="P764">
        <v>15029</v>
      </c>
      <c r="Q764">
        <v>1.8197112762990899</v>
      </c>
      <c r="R764">
        <v>1.7285670969812801</v>
      </c>
      <c r="S764">
        <v>626685702</v>
      </c>
      <c r="T764">
        <v>424.78648880662797</v>
      </c>
      <c r="U764">
        <v>43.231063615464997</v>
      </c>
      <c r="V764">
        <v>13.229174741855299</v>
      </c>
      <c r="W764">
        <v>16.437583473762199</v>
      </c>
      <c r="X764">
        <v>22634.327994617099</v>
      </c>
      <c r="Y764">
        <v>31.070935861099699</v>
      </c>
      <c r="Z764">
        <v>618.19833143005098</v>
      </c>
      <c r="AA764">
        <v>14.986395390513101</v>
      </c>
    </row>
    <row r="765" spans="1:27" x14ac:dyDescent="0.35">
      <c r="A765" s="1">
        <v>44071</v>
      </c>
      <c r="B765" t="str">
        <f>_xlfn.XLOOKUP(Table1[[#This Row],[location]],Table8[Location],Table8[Continent])</f>
        <v>Asia</v>
      </c>
      <c r="C765" s="19" t="s">
        <v>28</v>
      </c>
      <c r="D765">
        <v>118033</v>
      </c>
      <c r="E765">
        <v>4744</v>
      </c>
      <c r="F765">
        <v>93448</v>
      </c>
      <c r="G765">
        <v>76</v>
      </c>
      <c r="H765">
        <v>70016732</v>
      </c>
      <c r="I765">
        <v>97904</v>
      </c>
      <c r="J765">
        <v>0.82298062531428995</v>
      </c>
      <c r="K765">
        <v>41.726057868896703</v>
      </c>
      <c r="L765">
        <v>3910936</v>
      </c>
      <c r="M765">
        <v>50924818</v>
      </c>
      <c r="N765">
        <v>47632051</v>
      </c>
      <c r="O765">
        <v>46940</v>
      </c>
      <c r="P765">
        <v>18867</v>
      </c>
      <c r="Q765">
        <v>0.83731911649417901</v>
      </c>
      <c r="R765">
        <v>17.295227824031802</v>
      </c>
      <c r="S765">
        <v>962573712</v>
      </c>
      <c r="T765">
        <v>796.38236208788305</v>
      </c>
      <c r="U765">
        <v>47.921192289933302</v>
      </c>
      <c r="V765">
        <v>11.7201882168095</v>
      </c>
      <c r="W765">
        <v>12.9273693240757</v>
      </c>
      <c r="X765">
        <v>18930.9531932924</v>
      </c>
      <c r="Y765">
        <v>33.854319609104202</v>
      </c>
      <c r="Z765">
        <v>387.50245843205403</v>
      </c>
      <c r="AA765">
        <v>18.5407799066138</v>
      </c>
    </row>
    <row r="766" spans="1:27" x14ac:dyDescent="0.35">
      <c r="A766" s="1">
        <v>43893</v>
      </c>
      <c r="B766" t="str">
        <f>_xlfn.XLOOKUP(Table1[[#This Row],[location]],Table8[Location],Table8[Continent])</f>
        <v>Europe</v>
      </c>
      <c r="C766" s="19" t="s">
        <v>37</v>
      </c>
      <c r="D766">
        <v>9018873</v>
      </c>
      <c r="E766">
        <v>1873</v>
      </c>
      <c r="F766">
        <v>178446</v>
      </c>
      <c r="G766">
        <v>815</v>
      </c>
      <c r="H766">
        <v>71168825</v>
      </c>
      <c r="I766">
        <v>22995</v>
      </c>
      <c r="J766">
        <v>0.58658940055448905</v>
      </c>
      <c r="K766">
        <v>385.71988454718002</v>
      </c>
      <c r="L766">
        <v>4493291</v>
      </c>
      <c r="M766">
        <v>15241174</v>
      </c>
      <c r="N766">
        <v>36625260</v>
      </c>
      <c r="O766">
        <v>50476</v>
      </c>
      <c r="P766">
        <v>3212</v>
      </c>
      <c r="Q766">
        <v>1.3963176559917301</v>
      </c>
      <c r="R766">
        <v>34.894982214881203</v>
      </c>
      <c r="S766">
        <v>1374725424</v>
      </c>
      <c r="T766">
        <v>498.64043904662299</v>
      </c>
      <c r="U766">
        <v>22.592361563566001</v>
      </c>
      <c r="V766">
        <v>16.443053825271399</v>
      </c>
      <c r="W766">
        <v>19.7234717206053</v>
      </c>
      <c r="X766">
        <v>37931.641946277901</v>
      </c>
      <c r="Y766">
        <v>28.3985345433954</v>
      </c>
      <c r="Z766">
        <v>182.22871046540001</v>
      </c>
      <c r="AA766">
        <v>17.598135153219001</v>
      </c>
    </row>
    <row r="767" spans="1:27" x14ac:dyDescent="0.35">
      <c r="A767" s="1">
        <v>44393</v>
      </c>
      <c r="B767" t="str">
        <f>_xlfn.XLOOKUP(Table1[[#This Row],[location]],Table8[Location],Table8[Continent])</f>
        <v>Asia</v>
      </c>
      <c r="C767" s="19" t="s">
        <v>39</v>
      </c>
      <c r="D767">
        <v>5872354</v>
      </c>
      <c r="E767">
        <v>3258</v>
      </c>
      <c r="F767">
        <v>173979</v>
      </c>
      <c r="G767">
        <v>767</v>
      </c>
      <c r="H767">
        <v>13221459</v>
      </c>
      <c r="I767">
        <v>35200</v>
      </c>
      <c r="J767">
        <v>0.613039256472385</v>
      </c>
      <c r="K767">
        <v>23.908176371680899</v>
      </c>
      <c r="L767">
        <v>6330386</v>
      </c>
      <c r="M767">
        <v>66895480</v>
      </c>
      <c r="N767">
        <v>3817935</v>
      </c>
      <c r="O767">
        <v>34202</v>
      </c>
      <c r="P767">
        <v>15647</v>
      </c>
      <c r="Q767">
        <v>2.0483936818917901</v>
      </c>
      <c r="R767">
        <v>94.904370886487598</v>
      </c>
      <c r="S767">
        <v>640262969</v>
      </c>
      <c r="T767">
        <v>497.941332519311</v>
      </c>
      <c r="U767">
        <v>44.007586437049099</v>
      </c>
      <c r="V767">
        <v>16.177858023376199</v>
      </c>
      <c r="W767">
        <v>10.4627829001985</v>
      </c>
      <c r="X767">
        <v>69155.483073241907</v>
      </c>
      <c r="Y767">
        <v>10.6589773245523</v>
      </c>
      <c r="Z767">
        <v>617.31365248763495</v>
      </c>
      <c r="AA767">
        <v>17.416639574563401</v>
      </c>
    </row>
    <row r="768" spans="1:27" x14ac:dyDescent="0.35">
      <c r="A768" s="1">
        <v>44722</v>
      </c>
      <c r="B768" t="str">
        <f>_xlfn.XLOOKUP(Table1[[#This Row],[location]],Table8[Location],Table8[Continent])</f>
        <v>Europe</v>
      </c>
      <c r="C768" s="19" t="s">
        <v>40</v>
      </c>
      <c r="D768">
        <v>1215502</v>
      </c>
      <c r="E768">
        <v>2817</v>
      </c>
      <c r="F768">
        <v>181143</v>
      </c>
      <c r="G768">
        <v>409</v>
      </c>
      <c r="H768">
        <v>3247532</v>
      </c>
      <c r="I768">
        <v>88377</v>
      </c>
      <c r="J768">
        <v>0.82056141179909703</v>
      </c>
      <c r="K768">
        <v>358.95720086136902</v>
      </c>
      <c r="L768">
        <v>43414702</v>
      </c>
      <c r="M768">
        <v>11538536</v>
      </c>
      <c r="N768">
        <v>69883401</v>
      </c>
      <c r="O768">
        <v>8729</v>
      </c>
      <c r="P768">
        <v>3922</v>
      </c>
      <c r="Q768">
        <v>1.3467001337175799</v>
      </c>
      <c r="R768">
        <v>7.8079397449924901</v>
      </c>
      <c r="S768">
        <v>997785041</v>
      </c>
      <c r="T768">
        <v>436.57874236662298</v>
      </c>
      <c r="U768">
        <v>23.860134227019302</v>
      </c>
      <c r="V768">
        <v>12.187332017679999</v>
      </c>
      <c r="W768">
        <v>17.321659710166099</v>
      </c>
      <c r="X768">
        <v>15808.9626577905</v>
      </c>
      <c r="Y768">
        <v>13.8336660177727</v>
      </c>
      <c r="Z768">
        <v>236.20882298366701</v>
      </c>
      <c r="AA768">
        <v>7.8114585245372297</v>
      </c>
    </row>
    <row r="769" spans="1:27" x14ac:dyDescent="0.35">
      <c r="A769" s="1">
        <v>44057</v>
      </c>
      <c r="B769" t="str">
        <f>_xlfn.XLOOKUP(Table1[[#This Row],[location]],Table8[Location],Table8[Continent])</f>
        <v>Asia</v>
      </c>
      <c r="C769" s="19" t="s">
        <v>28</v>
      </c>
      <c r="D769">
        <v>9810404</v>
      </c>
      <c r="E769">
        <v>8636</v>
      </c>
      <c r="F769">
        <v>120507</v>
      </c>
      <c r="G769">
        <v>613</v>
      </c>
      <c r="H769">
        <v>54595952</v>
      </c>
      <c r="I769">
        <v>70402</v>
      </c>
      <c r="J769">
        <v>0.342919658629879</v>
      </c>
      <c r="K769">
        <v>455.43760426227601</v>
      </c>
      <c r="L769">
        <v>10853844</v>
      </c>
      <c r="M769">
        <v>29407387</v>
      </c>
      <c r="N769">
        <v>30735632</v>
      </c>
      <c r="O769">
        <v>23938</v>
      </c>
      <c r="P769">
        <v>14929</v>
      </c>
      <c r="Q769">
        <v>1.1190668517737099</v>
      </c>
      <c r="R769">
        <v>71.011926240448105</v>
      </c>
      <c r="S769">
        <v>807558824</v>
      </c>
      <c r="T769">
        <v>236.30319840335201</v>
      </c>
      <c r="U769">
        <v>22.4083154974882</v>
      </c>
      <c r="V769">
        <v>22.0112659313208</v>
      </c>
      <c r="W769">
        <v>16.913146459539998</v>
      </c>
      <c r="X769">
        <v>17733.870277040201</v>
      </c>
      <c r="Y769">
        <v>35.424313572966902</v>
      </c>
      <c r="Z769">
        <v>512.33031675585005</v>
      </c>
      <c r="AA769">
        <v>18.616245292099801</v>
      </c>
    </row>
    <row r="770" spans="1:27" x14ac:dyDescent="0.35">
      <c r="A770" s="1">
        <v>44277</v>
      </c>
      <c r="B770" t="str">
        <f>_xlfn.XLOOKUP(Table1[[#This Row],[location]],Table8[Location],Table8[Continent])</f>
        <v>Europe</v>
      </c>
      <c r="C770" s="19" t="s">
        <v>37</v>
      </c>
      <c r="D770">
        <v>2319049</v>
      </c>
      <c r="E770">
        <v>3641</v>
      </c>
      <c r="F770">
        <v>296956</v>
      </c>
      <c r="G770">
        <v>105</v>
      </c>
      <c r="H770">
        <v>85787137</v>
      </c>
      <c r="I770">
        <v>13566</v>
      </c>
      <c r="J770">
        <v>0.193633425380213</v>
      </c>
      <c r="K770">
        <v>173.48449918500901</v>
      </c>
      <c r="L770">
        <v>14898793</v>
      </c>
      <c r="M770">
        <v>59226021</v>
      </c>
      <c r="N770">
        <v>51779824</v>
      </c>
      <c r="O770">
        <v>75302</v>
      </c>
      <c r="P770">
        <v>6042</v>
      </c>
      <c r="Q770">
        <v>2.4824321531605098</v>
      </c>
      <c r="R770">
        <v>3.3093131744873001</v>
      </c>
      <c r="S770">
        <v>611765572</v>
      </c>
      <c r="T770">
        <v>923.84082025663702</v>
      </c>
      <c r="U770">
        <v>48.674943581663797</v>
      </c>
      <c r="V770">
        <v>6.0634421549904998</v>
      </c>
      <c r="W770">
        <v>18.4366512983947</v>
      </c>
      <c r="X770">
        <v>17775.900195783899</v>
      </c>
      <c r="Y770">
        <v>48.1311182018609</v>
      </c>
      <c r="Z770">
        <v>619.07997455006205</v>
      </c>
      <c r="AA770">
        <v>13.9895841273557</v>
      </c>
    </row>
    <row r="771" spans="1:27" x14ac:dyDescent="0.35">
      <c r="A771" s="1">
        <v>44167</v>
      </c>
      <c r="B771" t="str">
        <f>_xlfn.XLOOKUP(Table1[[#This Row],[location]],Table8[Location],Table8[Continent])</f>
        <v>Europe</v>
      </c>
      <c r="C771" s="19" t="s">
        <v>40</v>
      </c>
      <c r="D771">
        <v>6292518</v>
      </c>
      <c r="E771">
        <v>4458</v>
      </c>
      <c r="F771">
        <v>311714</v>
      </c>
      <c r="G771">
        <v>844</v>
      </c>
      <c r="H771">
        <v>10253881</v>
      </c>
      <c r="I771">
        <v>37822</v>
      </c>
      <c r="J771">
        <v>0.19840536399390299</v>
      </c>
      <c r="K771">
        <v>51.030892568913401</v>
      </c>
      <c r="L771">
        <v>57598752</v>
      </c>
      <c r="M771">
        <v>21172292</v>
      </c>
      <c r="N771">
        <v>43856807</v>
      </c>
      <c r="O771">
        <v>73920</v>
      </c>
      <c r="P771">
        <v>8013</v>
      </c>
      <c r="Q771">
        <v>2.3712742692244499</v>
      </c>
      <c r="R771">
        <v>36.253716900196501</v>
      </c>
      <c r="S771">
        <v>65918144</v>
      </c>
      <c r="T771">
        <v>324.62310945010802</v>
      </c>
      <c r="U771">
        <v>34.678933444738199</v>
      </c>
      <c r="V771">
        <v>6.7047679033461502</v>
      </c>
      <c r="W771">
        <v>19.790532035428601</v>
      </c>
      <c r="X771">
        <v>55627.456051317</v>
      </c>
      <c r="Y771">
        <v>47.241780077794203</v>
      </c>
      <c r="Z771">
        <v>525.64243739184997</v>
      </c>
      <c r="AA771">
        <v>17.843266020304899</v>
      </c>
    </row>
    <row r="772" spans="1:27" x14ac:dyDescent="0.35">
      <c r="A772" s="1">
        <v>44831</v>
      </c>
      <c r="B772" t="str">
        <f>_xlfn.XLOOKUP(Table1[[#This Row],[location]],Table8[Location],Table8[Continent])</f>
        <v>South America</v>
      </c>
      <c r="C772" s="19" t="s">
        <v>36</v>
      </c>
      <c r="D772">
        <v>7587768</v>
      </c>
      <c r="E772">
        <v>5307</v>
      </c>
      <c r="F772">
        <v>313045</v>
      </c>
      <c r="G772">
        <v>550</v>
      </c>
      <c r="H772">
        <v>79118906</v>
      </c>
      <c r="I772">
        <v>51222</v>
      </c>
      <c r="J772">
        <v>0.73261982146225901</v>
      </c>
      <c r="K772">
        <v>116.43199489542</v>
      </c>
      <c r="L772">
        <v>81584887</v>
      </c>
      <c r="M772">
        <v>27751750</v>
      </c>
      <c r="N772">
        <v>1321918</v>
      </c>
      <c r="O772">
        <v>25762</v>
      </c>
      <c r="P772">
        <v>9678</v>
      </c>
      <c r="Q772">
        <v>2.3831207386479099</v>
      </c>
      <c r="R772">
        <v>77.014876371374299</v>
      </c>
      <c r="S772">
        <v>1068410297</v>
      </c>
      <c r="T772">
        <v>571.79100416220103</v>
      </c>
      <c r="U772">
        <v>24.578098730278601</v>
      </c>
      <c r="V772">
        <v>24.815625199334701</v>
      </c>
      <c r="W772">
        <v>11.426843858857</v>
      </c>
      <c r="X772">
        <v>36223.262216911797</v>
      </c>
      <c r="Y772">
        <v>25.982907320864602</v>
      </c>
      <c r="Z772">
        <v>795.54557858766805</v>
      </c>
      <c r="AA772">
        <v>2.68956677762093</v>
      </c>
    </row>
    <row r="773" spans="1:27" x14ac:dyDescent="0.35">
      <c r="A773" s="1">
        <v>44326</v>
      </c>
      <c r="B773" t="str">
        <f>_xlfn.XLOOKUP(Table1[[#This Row],[location]],Table8[Location],Table8[Continent])</f>
        <v>Asia</v>
      </c>
      <c r="C773" s="19" t="s">
        <v>28</v>
      </c>
      <c r="D773">
        <v>3720464</v>
      </c>
      <c r="E773">
        <v>8933</v>
      </c>
      <c r="F773">
        <v>60186</v>
      </c>
      <c r="G773">
        <v>475</v>
      </c>
      <c r="H773">
        <v>785514</v>
      </c>
      <c r="I773">
        <v>94088</v>
      </c>
      <c r="J773">
        <v>0.61411515446244702</v>
      </c>
      <c r="K773">
        <v>281.14078206269602</v>
      </c>
      <c r="L773">
        <v>19963714</v>
      </c>
      <c r="M773">
        <v>21246102</v>
      </c>
      <c r="N773">
        <v>68691110</v>
      </c>
      <c r="O773">
        <v>28724</v>
      </c>
      <c r="P773">
        <v>19911</v>
      </c>
      <c r="Q773">
        <v>0.76334505934547503</v>
      </c>
      <c r="R773">
        <v>34.3929336438352</v>
      </c>
      <c r="S773">
        <v>128521538</v>
      </c>
      <c r="T773">
        <v>157.291938167083</v>
      </c>
      <c r="U773">
        <v>37.098713396512601</v>
      </c>
      <c r="V773">
        <v>19.953658241023501</v>
      </c>
      <c r="W773">
        <v>6.32570402795767</v>
      </c>
      <c r="X773">
        <v>27548.9683144349</v>
      </c>
      <c r="Y773">
        <v>44.3279737382734</v>
      </c>
      <c r="Z773">
        <v>403.91390439450299</v>
      </c>
      <c r="AA773">
        <v>1.7516050241424099</v>
      </c>
    </row>
    <row r="774" spans="1:27" x14ac:dyDescent="0.35">
      <c r="A774" s="1">
        <v>44771</v>
      </c>
      <c r="B774" t="str">
        <f>_xlfn.XLOOKUP(Table1[[#This Row],[location]],Table8[Location],Table8[Continent])</f>
        <v>Europe</v>
      </c>
      <c r="C774" s="19" t="s">
        <v>37</v>
      </c>
      <c r="D774">
        <v>2192614</v>
      </c>
      <c r="E774">
        <v>2041</v>
      </c>
      <c r="F774">
        <v>122066</v>
      </c>
      <c r="G774">
        <v>825</v>
      </c>
      <c r="H774">
        <v>43016496</v>
      </c>
      <c r="I774">
        <v>90450</v>
      </c>
      <c r="J774">
        <v>0.20633887858208799</v>
      </c>
      <c r="K774">
        <v>471.32987155304301</v>
      </c>
      <c r="L774">
        <v>69842061</v>
      </c>
      <c r="M774">
        <v>73470708</v>
      </c>
      <c r="N774">
        <v>40134982</v>
      </c>
      <c r="O774">
        <v>90586</v>
      </c>
      <c r="P774">
        <v>3754</v>
      </c>
      <c r="Q774">
        <v>0.96851051361832396</v>
      </c>
      <c r="R774">
        <v>43.028205998646499</v>
      </c>
      <c r="S774">
        <v>1101459938</v>
      </c>
      <c r="T774">
        <v>439.90095817805599</v>
      </c>
      <c r="U774">
        <v>27.897114163086499</v>
      </c>
      <c r="V774">
        <v>21.0785780686019</v>
      </c>
      <c r="W774">
        <v>10.8352210660785</v>
      </c>
      <c r="X774">
        <v>59221.498571336197</v>
      </c>
      <c r="Y774">
        <v>1.47256001526666</v>
      </c>
      <c r="Z774">
        <v>318.26356132697401</v>
      </c>
      <c r="AA774">
        <v>9.1632813195765497</v>
      </c>
    </row>
    <row r="775" spans="1:27" x14ac:dyDescent="0.35">
      <c r="A775" s="1">
        <v>44207</v>
      </c>
      <c r="B775" t="str">
        <f>_xlfn.XLOOKUP(Table1[[#This Row],[location]],Table8[Location],Table8[Continent])</f>
        <v>Europe</v>
      </c>
      <c r="C775" s="19" t="s">
        <v>33</v>
      </c>
      <c r="D775">
        <v>770173</v>
      </c>
      <c r="E775">
        <v>679</v>
      </c>
      <c r="F775">
        <v>390508</v>
      </c>
      <c r="G775">
        <v>274</v>
      </c>
      <c r="H775">
        <v>52252235</v>
      </c>
      <c r="I775">
        <v>50668</v>
      </c>
      <c r="J775">
        <v>0.14506539464042301</v>
      </c>
      <c r="K775">
        <v>256.14136494305802</v>
      </c>
      <c r="L775">
        <v>43021774</v>
      </c>
      <c r="M775">
        <v>7592387</v>
      </c>
      <c r="N775">
        <v>21226336</v>
      </c>
      <c r="O775">
        <v>20653</v>
      </c>
      <c r="P775">
        <v>11187</v>
      </c>
      <c r="Q775">
        <v>1.3841339163316799</v>
      </c>
      <c r="R775">
        <v>90.530452826742902</v>
      </c>
      <c r="S775">
        <v>556513778</v>
      </c>
      <c r="T775">
        <v>904.76548100752495</v>
      </c>
      <c r="U775">
        <v>33.929270504239803</v>
      </c>
      <c r="V775">
        <v>17.0540215027759</v>
      </c>
      <c r="W775">
        <v>17.516042908752301</v>
      </c>
      <c r="X775">
        <v>21526.854046876899</v>
      </c>
      <c r="Y775">
        <v>43.057606079883698</v>
      </c>
      <c r="Z775">
        <v>240.83767606994201</v>
      </c>
      <c r="AA775">
        <v>16.7322870394683</v>
      </c>
    </row>
    <row r="776" spans="1:27" x14ac:dyDescent="0.35">
      <c r="A776" s="1">
        <v>43989</v>
      </c>
      <c r="B776" t="str">
        <f>_xlfn.XLOOKUP(Table1[[#This Row],[location]],Table8[Location],Table8[Continent])</f>
        <v>North America</v>
      </c>
      <c r="C776" s="19" t="s">
        <v>32</v>
      </c>
      <c r="D776">
        <v>5642264</v>
      </c>
      <c r="E776">
        <v>5738</v>
      </c>
      <c r="F776">
        <v>181323</v>
      </c>
      <c r="G776">
        <v>87</v>
      </c>
      <c r="H776">
        <v>11928807</v>
      </c>
      <c r="I776">
        <v>63853</v>
      </c>
      <c r="J776">
        <v>0.120687305161972</v>
      </c>
      <c r="K776">
        <v>56.368644098348099</v>
      </c>
      <c r="L776">
        <v>56187808</v>
      </c>
      <c r="M776">
        <v>49093177</v>
      </c>
      <c r="N776">
        <v>60796747</v>
      </c>
      <c r="O776">
        <v>13507</v>
      </c>
      <c r="P776">
        <v>4365</v>
      </c>
      <c r="Q776">
        <v>2.16425851646511</v>
      </c>
      <c r="R776">
        <v>6.6169091319298001</v>
      </c>
      <c r="S776">
        <v>1265654712</v>
      </c>
      <c r="T776">
        <v>995.51058612548604</v>
      </c>
      <c r="U776">
        <v>38.739787816397303</v>
      </c>
      <c r="V776">
        <v>13.3972085205291</v>
      </c>
      <c r="W776">
        <v>17.213812782342298</v>
      </c>
      <c r="X776">
        <v>28063.035008548399</v>
      </c>
      <c r="Y776">
        <v>23.8075411717363</v>
      </c>
      <c r="Z776">
        <v>452.645741822932</v>
      </c>
      <c r="AA776">
        <v>8.7621219179178702</v>
      </c>
    </row>
    <row r="777" spans="1:27" x14ac:dyDescent="0.35">
      <c r="A777" s="1">
        <v>44891</v>
      </c>
      <c r="B777" t="str">
        <f>_xlfn.XLOOKUP(Table1[[#This Row],[location]],Table8[Location],Table8[Continent])</f>
        <v>North America</v>
      </c>
      <c r="C777" s="19" t="s">
        <v>32</v>
      </c>
      <c r="D777">
        <v>467010</v>
      </c>
      <c r="E777">
        <v>5668</v>
      </c>
      <c r="F777">
        <v>196243</v>
      </c>
      <c r="G777">
        <v>722</v>
      </c>
      <c r="H777">
        <v>80087494</v>
      </c>
      <c r="I777">
        <v>54643</v>
      </c>
      <c r="J777">
        <v>0.62779864770303695</v>
      </c>
      <c r="K777">
        <v>313.89158685816898</v>
      </c>
      <c r="L777">
        <v>47495465</v>
      </c>
      <c r="M777">
        <v>65334939</v>
      </c>
      <c r="N777">
        <v>16059246</v>
      </c>
      <c r="O777">
        <v>72914</v>
      </c>
      <c r="P777">
        <v>16007</v>
      </c>
      <c r="Q777">
        <v>1.97365508045524</v>
      </c>
      <c r="R777">
        <v>52.766232521010103</v>
      </c>
      <c r="S777">
        <v>1388949707</v>
      </c>
      <c r="T777">
        <v>368.13433816613201</v>
      </c>
      <c r="U777">
        <v>46.078094866099804</v>
      </c>
      <c r="V777">
        <v>17.584537574646099</v>
      </c>
      <c r="W777">
        <v>8.7114884289757608</v>
      </c>
      <c r="X777">
        <v>6079.8185912465597</v>
      </c>
      <c r="Y777">
        <v>39.076366745415903</v>
      </c>
      <c r="Z777">
        <v>696.73595817595799</v>
      </c>
      <c r="AA777">
        <v>17.808295552950099</v>
      </c>
    </row>
    <row r="778" spans="1:27" x14ac:dyDescent="0.35">
      <c r="A778" s="1">
        <v>44858</v>
      </c>
      <c r="B778" t="str">
        <f>_xlfn.XLOOKUP(Table1[[#This Row],[location]],Table8[Location],Table8[Continent])</f>
        <v>Asia</v>
      </c>
      <c r="C778" s="19" t="s">
        <v>28</v>
      </c>
      <c r="D778">
        <v>1655016</v>
      </c>
      <c r="E778">
        <v>9550</v>
      </c>
      <c r="F778">
        <v>36160</v>
      </c>
      <c r="G778">
        <v>880</v>
      </c>
      <c r="H778">
        <v>6761510</v>
      </c>
      <c r="I778">
        <v>22333</v>
      </c>
      <c r="J778">
        <v>1.18644910850007E-4</v>
      </c>
      <c r="K778">
        <v>366.42246839397001</v>
      </c>
      <c r="L778">
        <v>9946581</v>
      </c>
      <c r="M778">
        <v>12258415</v>
      </c>
      <c r="N778">
        <v>38680463</v>
      </c>
      <c r="O778">
        <v>42773</v>
      </c>
      <c r="P778">
        <v>546</v>
      </c>
      <c r="Q778">
        <v>2.1993347903048499</v>
      </c>
      <c r="R778">
        <v>36.6237558591178</v>
      </c>
      <c r="S778">
        <v>1395065283</v>
      </c>
      <c r="T778">
        <v>162.45064085119199</v>
      </c>
      <c r="U778">
        <v>20.092441948079198</v>
      </c>
      <c r="V778">
        <v>6.8516941121742603</v>
      </c>
      <c r="W778">
        <v>3.8042157182974501</v>
      </c>
      <c r="X778">
        <v>9204.7970293761591</v>
      </c>
      <c r="Y778">
        <v>0.27914547937158901</v>
      </c>
      <c r="Z778">
        <v>762.840632950241</v>
      </c>
      <c r="AA778">
        <v>5.46069468331702</v>
      </c>
    </row>
    <row r="779" spans="1:27" x14ac:dyDescent="0.35">
      <c r="A779" s="1">
        <v>44729</v>
      </c>
      <c r="B779" t="str">
        <f>_xlfn.XLOOKUP(Table1[[#This Row],[location]],Table8[Location],Table8[Continent])</f>
        <v>North America</v>
      </c>
      <c r="C779" s="19" t="s">
        <v>32</v>
      </c>
      <c r="D779">
        <v>4221038</v>
      </c>
      <c r="E779">
        <v>7697</v>
      </c>
      <c r="F779">
        <v>19156</v>
      </c>
      <c r="G779">
        <v>76</v>
      </c>
      <c r="H779">
        <v>55384350</v>
      </c>
      <c r="I779">
        <v>15958</v>
      </c>
      <c r="J779">
        <v>1.83193426035437E-2</v>
      </c>
      <c r="K779">
        <v>196.641834996395</v>
      </c>
      <c r="L779">
        <v>85865152</v>
      </c>
      <c r="M779">
        <v>991072</v>
      </c>
      <c r="N779">
        <v>53055821</v>
      </c>
      <c r="O779">
        <v>35205</v>
      </c>
      <c r="P779">
        <v>3729</v>
      </c>
      <c r="Q779">
        <v>2.34152658231474</v>
      </c>
      <c r="R779">
        <v>96.381167151703096</v>
      </c>
      <c r="S779">
        <v>930831951</v>
      </c>
      <c r="T779">
        <v>321.30701146309099</v>
      </c>
      <c r="U779">
        <v>26.424219827478399</v>
      </c>
      <c r="V779">
        <v>20.1553833660432</v>
      </c>
      <c r="W779">
        <v>11.6673156630461</v>
      </c>
      <c r="X779">
        <v>10434.443603759901</v>
      </c>
      <c r="Y779">
        <v>43.428039218450103</v>
      </c>
      <c r="Z779">
        <v>780.438411057454</v>
      </c>
      <c r="AA779">
        <v>1.74753856513775</v>
      </c>
    </row>
    <row r="780" spans="1:27" x14ac:dyDescent="0.35">
      <c r="A780" s="1">
        <v>44679</v>
      </c>
      <c r="B780" t="str">
        <f>_xlfn.XLOOKUP(Table1[[#This Row],[location]],Table8[Location],Table8[Continent])</f>
        <v>Europe</v>
      </c>
      <c r="C780" s="19" t="s">
        <v>35</v>
      </c>
      <c r="D780">
        <v>9312483</v>
      </c>
      <c r="E780">
        <v>8033</v>
      </c>
      <c r="F780">
        <v>76208</v>
      </c>
      <c r="G780">
        <v>76</v>
      </c>
      <c r="H780">
        <v>54972496</v>
      </c>
      <c r="I780">
        <v>52442</v>
      </c>
      <c r="J780">
        <v>0.389553135626095</v>
      </c>
      <c r="K780">
        <v>360.757032172707</v>
      </c>
      <c r="L780">
        <v>78098270</v>
      </c>
      <c r="M780">
        <v>64174019</v>
      </c>
      <c r="N780">
        <v>62905586</v>
      </c>
      <c r="O780">
        <v>11571</v>
      </c>
      <c r="P780">
        <v>7350</v>
      </c>
      <c r="Q780">
        <v>2.0615336861010398</v>
      </c>
      <c r="R780">
        <v>79.368982941825706</v>
      </c>
      <c r="S780">
        <v>473573660</v>
      </c>
      <c r="T780">
        <v>333.96935070314902</v>
      </c>
      <c r="U780">
        <v>22.8881162875633</v>
      </c>
      <c r="V780">
        <v>15.8148609428769</v>
      </c>
      <c r="W780">
        <v>11.0597157943398</v>
      </c>
      <c r="X780">
        <v>24941.291452518799</v>
      </c>
      <c r="Y780">
        <v>29.748981119043702</v>
      </c>
      <c r="Z780">
        <v>471.96483693341997</v>
      </c>
      <c r="AA780">
        <v>15.4644394631407</v>
      </c>
    </row>
    <row r="781" spans="1:27" x14ac:dyDescent="0.35">
      <c r="A781" s="1">
        <v>44375</v>
      </c>
      <c r="B781" t="str">
        <f>_xlfn.XLOOKUP(Table1[[#This Row],[location]],Table8[Location],Table8[Continent])</f>
        <v>Europe</v>
      </c>
      <c r="C781" s="19" t="s">
        <v>35</v>
      </c>
      <c r="D781">
        <v>8376430</v>
      </c>
      <c r="E781">
        <v>62</v>
      </c>
      <c r="F781">
        <v>473196</v>
      </c>
      <c r="G781">
        <v>441</v>
      </c>
      <c r="H781">
        <v>69976656</v>
      </c>
      <c r="I781">
        <v>20954</v>
      </c>
      <c r="J781">
        <v>0.69134986427616196</v>
      </c>
      <c r="K781">
        <v>162.41140756959399</v>
      </c>
      <c r="L781">
        <v>79475490</v>
      </c>
      <c r="M781">
        <v>25315689</v>
      </c>
      <c r="N781">
        <v>25770099</v>
      </c>
      <c r="O781">
        <v>37320</v>
      </c>
      <c r="P781">
        <v>13389</v>
      </c>
      <c r="Q781">
        <v>1.0235400202899501</v>
      </c>
      <c r="R781">
        <v>12.2076777366538</v>
      </c>
      <c r="S781">
        <v>711803333</v>
      </c>
      <c r="T781">
        <v>648.06370633949405</v>
      </c>
      <c r="U781">
        <v>22.912931046771799</v>
      </c>
      <c r="V781">
        <v>24.134637810761799</v>
      </c>
      <c r="W781">
        <v>4.4579876222112302</v>
      </c>
      <c r="X781">
        <v>37161.882973650798</v>
      </c>
      <c r="Y781">
        <v>12.0115199126107</v>
      </c>
      <c r="Z781">
        <v>523.68224188233205</v>
      </c>
      <c r="AA781">
        <v>12.8971993851167</v>
      </c>
    </row>
    <row r="782" spans="1:27" x14ac:dyDescent="0.35">
      <c r="A782" s="1">
        <v>44846</v>
      </c>
      <c r="B782" t="str">
        <f>_xlfn.XLOOKUP(Table1[[#This Row],[location]],Table8[Location],Table8[Continent])</f>
        <v>South America</v>
      </c>
      <c r="C782" s="19" t="s">
        <v>36</v>
      </c>
      <c r="D782">
        <v>3880993</v>
      </c>
      <c r="E782">
        <v>7829</v>
      </c>
      <c r="F782">
        <v>465536</v>
      </c>
      <c r="G782">
        <v>539</v>
      </c>
      <c r="H782">
        <v>56167212</v>
      </c>
      <c r="I782">
        <v>75174</v>
      </c>
      <c r="J782">
        <v>0.69503937649740299</v>
      </c>
      <c r="K782">
        <v>394.54507579820603</v>
      </c>
      <c r="L782">
        <v>32381855</v>
      </c>
      <c r="M782">
        <v>24547530</v>
      </c>
      <c r="N782">
        <v>47453878</v>
      </c>
      <c r="O782">
        <v>48853</v>
      </c>
      <c r="P782">
        <v>14643</v>
      </c>
      <c r="Q782">
        <v>1.0708913647743299</v>
      </c>
      <c r="R782">
        <v>92.740975672257207</v>
      </c>
      <c r="S782">
        <v>669266980</v>
      </c>
      <c r="T782">
        <v>501.195157249614</v>
      </c>
      <c r="U782">
        <v>48.373322394197103</v>
      </c>
      <c r="V782">
        <v>17.749505154152899</v>
      </c>
      <c r="W782">
        <v>16.513129247301102</v>
      </c>
      <c r="X782">
        <v>1051.3577273465901</v>
      </c>
      <c r="Y782">
        <v>17.374152721775001</v>
      </c>
      <c r="Z782">
        <v>507.07783527751798</v>
      </c>
      <c r="AA782">
        <v>9.3617205947290199</v>
      </c>
    </row>
    <row r="783" spans="1:27" x14ac:dyDescent="0.35">
      <c r="A783" s="1">
        <v>44158</v>
      </c>
      <c r="B783" t="str">
        <f>_xlfn.XLOOKUP(Table1[[#This Row],[location]],Table8[Location],Table8[Continent])</f>
        <v>North America</v>
      </c>
      <c r="C783" s="19" t="s">
        <v>32</v>
      </c>
      <c r="D783">
        <v>2568103</v>
      </c>
      <c r="E783">
        <v>7352</v>
      </c>
      <c r="F783">
        <v>149001</v>
      </c>
      <c r="G783">
        <v>244</v>
      </c>
      <c r="H783">
        <v>28646390</v>
      </c>
      <c r="I783">
        <v>99683</v>
      </c>
      <c r="J783">
        <v>0.43011827360769</v>
      </c>
      <c r="K783">
        <v>170.53607978503399</v>
      </c>
      <c r="L783">
        <v>47934390</v>
      </c>
      <c r="M783">
        <v>18041318</v>
      </c>
      <c r="N783">
        <v>52895074</v>
      </c>
      <c r="O783">
        <v>30190</v>
      </c>
      <c r="P783">
        <v>15687</v>
      </c>
      <c r="Q783">
        <v>1.2049753632461899</v>
      </c>
      <c r="R783">
        <v>21.121329745376801</v>
      </c>
      <c r="S783">
        <v>216661846</v>
      </c>
      <c r="T783">
        <v>770.77513098297402</v>
      </c>
      <c r="U783">
        <v>48.082488035451497</v>
      </c>
      <c r="V783">
        <v>8.0338507435690207</v>
      </c>
      <c r="W783">
        <v>7.8210346569553604</v>
      </c>
      <c r="X783">
        <v>14105.3294934884</v>
      </c>
      <c r="Y783">
        <v>10.033304346561501</v>
      </c>
      <c r="Z783">
        <v>426.18067674637399</v>
      </c>
      <c r="AA783">
        <v>17.059896118425801</v>
      </c>
    </row>
    <row r="784" spans="1:27" x14ac:dyDescent="0.35">
      <c r="A784" s="1">
        <v>44888</v>
      </c>
      <c r="B784" t="str">
        <f>_xlfn.XLOOKUP(Table1[[#This Row],[location]],Table8[Location],Table8[Continent])</f>
        <v>Asia</v>
      </c>
      <c r="C784" s="19" t="s">
        <v>30</v>
      </c>
      <c r="D784">
        <v>8469872</v>
      </c>
      <c r="E784">
        <v>6915</v>
      </c>
      <c r="F784">
        <v>459822</v>
      </c>
      <c r="G784">
        <v>577</v>
      </c>
      <c r="H784">
        <v>62266006</v>
      </c>
      <c r="I784">
        <v>9675</v>
      </c>
      <c r="J784">
        <v>0.69107360660456896</v>
      </c>
      <c r="K784">
        <v>128.05354580031201</v>
      </c>
      <c r="L784">
        <v>177589</v>
      </c>
      <c r="M784">
        <v>10556895</v>
      </c>
      <c r="N784">
        <v>30955161</v>
      </c>
      <c r="O784">
        <v>89116</v>
      </c>
      <c r="P784">
        <v>1968</v>
      </c>
      <c r="Q784">
        <v>1.10615073366723</v>
      </c>
      <c r="R784">
        <v>8.48176435348201</v>
      </c>
      <c r="S784">
        <v>601701867</v>
      </c>
      <c r="T784">
        <v>704.29025165250596</v>
      </c>
      <c r="U784">
        <v>42.479242391036898</v>
      </c>
      <c r="V784">
        <v>14.551002299560899</v>
      </c>
      <c r="W784">
        <v>13.9777855669599</v>
      </c>
      <c r="X784">
        <v>13119.851393181099</v>
      </c>
      <c r="Y784">
        <v>21.220287892294099</v>
      </c>
      <c r="Z784">
        <v>206.567870021716</v>
      </c>
      <c r="AA784">
        <v>16.659338418052702</v>
      </c>
    </row>
    <row r="785" spans="1:27" x14ac:dyDescent="0.35">
      <c r="A785" s="1">
        <v>44720</v>
      </c>
      <c r="B785" t="str">
        <f>_xlfn.XLOOKUP(Table1[[#This Row],[location]],Table8[Location],Table8[Continent])</f>
        <v>Europe</v>
      </c>
      <c r="C785" s="19" t="s">
        <v>40</v>
      </c>
      <c r="D785">
        <v>8411883</v>
      </c>
      <c r="E785">
        <v>8326</v>
      </c>
      <c r="F785">
        <v>481658</v>
      </c>
      <c r="G785">
        <v>777</v>
      </c>
      <c r="H785">
        <v>15484602</v>
      </c>
      <c r="I785">
        <v>89590</v>
      </c>
      <c r="J785">
        <v>0.521096179580125</v>
      </c>
      <c r="K785">
        <v>439.59070294578697</v>
      </c>
      <c r="L785">
        <v>17648459</v>
      </c>
      <c r="M785">
        <v>10105984</v>
      </c>
      <c r="N785">
        <v>27611038</v>
      </c>
      <c r="O785">
        <v>36522</v>
      </c>
      <c r="P785">
        <v>4516</v>
      </c>
      <c r="Q785">
        <v>0.99819789940622605</v>
      </c>
      <c r="R785">
        <v>54.159327979449202</v>
      </c>
      <c r="S785">
        <v>314583642</v>
      </c>
      <c r="T785">
        <v>258.79563668599297</v>
      </c>
      <c r="U785">
        <v>39.291891272027399</v>
      </c>
      <c r="V785">
        <v>6.15644498438642</v>
      </c>
      <c r="W785">
        <v>4.7252936651349904</v>
      </c>
      <c r="X785">
        <v>18480.932566407599</v>
      </c>
      <c r="Y785">
        <v>16.500301564026099</v>
      </c>
      <c r="Z785">
        <v>145.82108073590601</v>
      </c>
      <c r="AA785">
        <v>7.1661501760145203</v>
      </c>
    </row>
    <row r="786" spans="1:27" x14ac:dyDescent="0.35">
      <c r="A786" s="1">
        <v>44225</v>
      </c>
      <c r="B786" t="str">
        <f>_xlfn.XLOOKUP(Table1[[#This Row],[location]],Table8[Location],Table8[Continent])</f>
        <v>South America</v>
      </c>
      <c r="C786" s="19" t="s">
        <v>36</v>
      </c>
      <c r="D786">
        <v>6482532</v>
      </c>
      <c r="E786">
        <v>3644</v>
      </c>
      <c r="F786">
        <v>231226</v>
      </c>
      <c r="G786">
        <v>381</v>
      </c>
      <c r="H786">
        <v>86040963</v>
      </c>
      <c r="I786">
        <v>31661</v>
      </c>
      <c r="J786">
        <v>0.97693141679731499</v>
      </c>
      <c r="K786">
        <v>274.23671058769798</v>
      </c>
      <c r="L786">
        <v>24771506</v>
      </c>
      <c r="M786">
        <v>72723232</v>
      </c>
      <c r="N786">
        <v>38259443</v>
      </c>
      <c r="O786">
        <v>71801</v>
      </c>
      <c r="P786">
        <v>1259</v>
      </c>
      <c r="Q786">
        <v>2.0049721197514798</v>
      </c>
      <c r="R786">
        <v>73.663156997627894</v>
      </c>
      <c r="S786">
        <v>1062653528</v>
      </c>
      <c r="T786">
        <v>786.41313298692</v>
      </c>
      <c r="U786">
        <v>45.439113390731002</v>
      </c>
      <c r="V786">
        <v>19.908591185837398</v>
      </c>
      <c r="W786">
        <v>17.631953939463202</v>
      </c>
      <c r="X786">
        <v>12459.583897672799</v>
      </c>
      <c r="Y786">
        <v>26.725158852600501</v>
      </c>
      <c r="Z786">
        <v>405.64652698833601</v>
      </c>
      <c r="AA786">
        <v>16.921504095921399</v>
      </c>
    </row>
    <row r="787" spans="1:27" x14ac:dyDescent="0.35">
      <c r="A787" s="1">
        <v>44758</v>
      </c>
      <c r="B787" t="str">
        <f>_xlfn.XLOOKUP(Table1[[#This Row],[location]],Table8[Location],Table8[Continent])</f>
        <v>Asia</v>
      </c>
      <c r="C787" s="19" t="s">
        <v>28</v>
      </c>
      <c r="D787">
        <v>5196467</v>
      </c>
      <c r="E787">
        <v>4970</v>
      </c>
      <c r="F787">
        <v>455775</v>
      </c>
      <c r="G787">
        <v>981</v>
      </c>
      <c r="H787">
        <v>40970474</v>
      </c>
      <c r="I787">
        <v>64289</v>
      </c>
      <c r="J787">
        <v>0.16246021383683301</v>
      </c>
      <c r="K787">
        <v>142.57814437084201</v>
      </c>
      <c r="L787">
        <v>83603151</v>
      </c>
      <c r="M787">
        <v>68468762</v>
      </c>
      <c r="N787">
        <v>36172880</v>
      </c>
      <c r="O787">
        <v>44489</v>
      </c>
      <c r="P787">
        <v>14145</v>
      </c>
      <c r="Q787">
        <v>0.56798210180076203</v>
      </c>
      <c r="R787">
        <v>71.605088949621205</v>
      </c>
      <c r="S787">
        <v>1088731681</v>
      </c>
      <c r="T787">
        <v>848.98724824566705</v>
      </c>
      <c r="U787">
        <v>21.752262142717001</v>
      </c>
      <c r="V787">
        <v>15.0366304313663</v>
      </c>
      <c r="W787">
        <v>15.5676665536377</v>
      </c>
      <c r="X787">
        <v>14463.8445003098</v>
      </c>
      <c r="Y787">
        <v>40.739222094646301</v>
      </c>
      <c r="Z787">
        <v>230.317386694367</v>
      </c>
      <c r="AA787">
        <v>7.5580098378880196</v>
      </c>
    </row>
    <row r="788" spans="1:27" x14ac:dyDescent="0.35">
      <c r="A788" s="1">
        <v>44619</v>
      </c>
      <c r="B788" t="str">
        <f>_xlfn.XLOOKUP(Table1[[#This Row],[location]],Table8[Location],Table8[Continent])</f>
        <v>Asia</v>
      </c>
      <c r="C788" s="19" t="s">
        <v>30</v>
      </c>
      <c r="D788">
        <v>5952793</v>
      </c>
      <c r="E788">
        <v>8003</v>
      </c>
      <c r="F788">
        <v>447421</v>
      </c>
      <c r="G788">
        <v>716</v>
      </c>
      <c r="H788">
        <v>77547085</v>
      </c>
      <c r="I788">
        <v>17184</v>
      </c>
      <c r="J788">
        <v>0.60066726770560497</v>
      </c>
      <c r="K788">
        <v>467.54344482353298</v>
      </c>
      <c r="L788">
        <v>75504058</v>
      </c>
      <c r="M788">
        <v>36126278</v>
      </c>
      <c r="N788">
        <v>438343</v>
      </c>
      <c r="O788">
        <v>72277</v>
      </c>
      <c r="P788">
        <v>19317</v>
      </c>
      <c r="Q788">
        <v>1.95678747619013</v>
      </c>
      <c r="R788">
        <v>53.405606887739602</v>
      </c>
      <c r="S788">
        <v>1318310097</v>
      </c>
      <c r="T788">
        <v>602.40628785646095</v>
      </c>
      <c r="U788">
        <v>23.5845737930368</v>
      </c>
      <c r="V788">
        <v>12.3930673958473</v>
      </c>
      <c r="W788">
        <v>9.6031860526373105</v>
      </c>
      <c r="X788">
        <v>68887.7449065158</v>
      </c>
      <c r="Y788">
        <v>49.113763259048099</v>
      </c>
      <c r="Z788">
        <v>720.65622155716096</v>
      </c>
      <c r="AA788">
        <v>12.8161535468167</v>
      </c>
    </row>
    <row r="789" spans="1:27" x14ac:dyDescent="0.35">
      <c r="A789" s="1">
        <v>44833</v>
      </c>
      <c r="B789" t="str">
        <f>_xlfn.XLOOKUP(Table1[[#This Row],[location]],Table8[Location],Table8[Continent])</f>
        <v>Asia</v>
      </c>
      <c r="C789" s="19" t="s">
        <v>30</v>
      </c>
      <c r="D789">
        <v>8961343</v>
      </c>
      <c r="E789">
        <v>3278</v>
      </c>
      <c r="F789">
        <v>241766</v>
      </c>
      <c r="G789">
        <v>569</v>
      </c>
      <c r="H789">
        <v>32801599</v>
      </c>
      <c r="I789">
        <v>47963</v>
      </c>
      <c r="J789">
        <v>0.49123877595100301</v>
      </c>
      <c r="K789">
        <v>345.42558773302397</v>
      </c>
      <c r="L789">
        <v>50060743</v>
      </c>
      <c r="M789">
        <v>44875847</v>
      </c>
      <c r="N789">
        <v>62012633</v>
      </c>
      <c r="O789">
        <v>1837</v>
      </c>
      <c r="P789">
        <v>2509</v>
      </c>
      <c r="Q789">
        <v>2.1471275430299301</v>
      </c>
      <c r="R789">
        <v>49.273747441970201</v>
      </c>
      <c r="S789">
        <v>103060264</v>
      </c>
      <c r="T789">
        <v>928.39103215608998</v>
      </c>
      <c r="U789">
        <v>29.51338769889</v>
      </c>
      <c r="V789">
        <v>24.370987633440699</v>
      </c>
      <c r="W789">
        <v>13.701312138494901</v>
      </c>
      <c r="X789">
        <v>42036.387881668197</v>
      </c>
      <c r="Y789">
        <v>12.5728820363586</v>
      </c>
      <c r="Z789">
        <v>633.18996140617196</v>
      </c>
      <c r="AA789">
        <v>4.6574544250857999</v>
      </c>
    </row>
    <row r="790" spans="1:27" x14ac:dyDescent="0.35">
      <c r="A790" s="1">
        <v>44197</v>
      </c>
      <c r="B790" t="str">
        <f>_xlfn.XLOOKUP(Table1[[#This Row],[location]],Table8[Location],Table8[Continent])</f>
        <v>North America</v>
      </c>
      <c r="C790" s="19" t="s">
        <v>32</v>
      </c>
      <c r="D790">
        <v>2000609</v>
      </c>
      <c r="E790">
        <v>7296</v>
      </c>
      <c r="F790">
        <v>461691</v>
      </c>
      <c r="G790">
        <v>712</v>
      </c>
      <c r="H790">
        <v>4266630</v>
      </c>
      <c r="I790">
        <v>25822</v>
      </c>
      <c r="J790">
        <v>0.194466344657694</v>
      </c>
      <c r="K790">
        <v>110.350199827783</v>
      </c>
      <c r="L790">
        <v>1854711</v>
      </c>
      <c r="M790">
        <v>9058152</v>
      </c>
      <c r="N790">
        <v>63084910</v>
      </c>
      <c r="O790">
        <v>53763</v>
      </c>
      <c r="P790">
        <v>12200</v>
      </c>
      <c r="Q790">
        <v>0.63208808668963501</v>
      </c>
      <c r="R790">
        <v>96.954389730315199</v>
      </c>
      <c r="S790">
        <v>647841807</v>
      </c>
      <c r="T790">
        <v>785.11864150720396</v>
      </c>
      <c r="U790">
        <v>44.974771396895399</v>
      </c>
      <c r="V790">
        <v>23.811970379347599</v>
      </c>
      <c r="W790">
        <v>6.1867161756547704</v>
      </c>
      <c r="X790">
        <v>53625.8283748705</v>
      </c>
      <c r="Y790">
        <v>5.32541313464111</v>
      </c>
      <c r="Z790">
        <v>532.88469278431398</v>
      </c>
      <c r="AA790">
        <v>6.0196514921710698</v>
      </c>
    </row>
    <row r="791" spans="1:27" x14ac:dyDescent="0.35">
      <c r="A791" s="1">
        <v>44158</v>
      </c>
      <c r="B791" t="str">
        <f>_xlfn.XLOOKUP(Table1[[#This Row],[location]],Table8[Location],Table8[Continent])</f>
        <v>South America</v>
      </c>
      <c r="C791" s="19" t="s">
        <v>36</v>
      </c>
      <c r="D791">
        <v>9301434</v>
      </c>
      <c r="E791">
        <v>9014</v>
      </c>
      <c r="F791">
        <v>195413</v>
      </c>
      <c r="G791">
        <v>736</v>
      </c>
      <c r="H791">
        <v>92613538</v>
      </c>
      <c r="I791">
        <v>62303</v>
      </c>
      <c r="J791">
        <v>0.74999043214170302</v>
      </c>
      <c r="K791">
        <v>307.32117729638998</v>
      </c>
      <c r="L791">
        <v>53176461</v>
      </c>
      <c r="M791">
        <v>40438659</v>
      </c>
      <c r="N791">
        <v>47637305</v>
      </c>
      <c r="O791">
        <v>82945</v>
      </c>
      <c r="P791">
        <v>12264</v>
      </c>
      <c r="Q791">
        <v>0.62369421440199202</v>
      </c>
      <c r="R791">
        <v>82.055884176949704</v>
      </c>
      <c r="S791">
        <v>54551452</v>
      </c>
      <c r="T791">
        <v>599.44194780446696</v>
      </c>
      <c r="U791">
        <v>34.1669762829953</v>
      </c>
      <c r="V791">
        <v>24.056639936522298</v>
      </c>
      <c r="W791">
        <v>19.752182346302</v>
      </c>
      <c r="X791">
        <v>57534.693018567501</v>
      </c>
      <c r="Y791">
        <v>19.783362495130699</v>
      </c>
      <c r="Z791">
        <v>133.188382565925</v>
      </c>
      <c r="AA791">
        <v>9.5096842110526492</v>
      </c>
    </row>
    <row r="792" spans="1:27" x14ac:dyDescent="0.35">
      <c r="A792" s="1">
        <v>44068</v>
      </c>
      <c r="B792" t="str">
        <f>_xlfn.XLOOKUP(Table1[[#This Row],[location]],Table8[Location],Table8[Continent])</f>
        <v>South America</v>
      </c>
      <c r="C792" s="19" t="s">
        <v>36</v>
      </c>
      <c r="D792">
        <v>2697143</v>
      </c>
      <c r="E792">
        <v>3074</v>
      </c>
      <c r="F792">
        <v>357521</v>
      </c>
      <c r="G792">
        <v>141</v>
      </c>
      <c r="H792">
        <v>37234452</v>
      </c>
      <c r="I792">
        <v>76465</v>
      </c>
      <c r="J792">
        <v>0.27550801993199497</v>
      </c>
      <c r="K792">
        <v>435.17941564451201</v>
      </c>
      <c r="L792">
        <v>12134801</v>
      </c>
      <c r="M792">
        <v>47425803</v>
      </c>
      <c r="N792">
        <v>12799565</v>
      </c>
      <c r="O792">
        <v>56964</v>
      </c>
      <c r="P792">
        <v>17946</v>
      </c>
      <c r="Q792">
        <v>1.0709276057866</v>
      </c>
      <c r="R792">
        <v>69.864003814303899</v>
      </c>
      <c r="S792">
        <v>617799517</v>
      </c>
      <c r="T792">
        <v>907.10433734019603</v>
      </c>
      <c r="U792">
        <v>35.107242903128501</v>
      </c>
      <c r="V792">
        <v>9.4194048443381995</v>
      </c>
      <c r="W792">
        <v>16.5338367155932</v>
      </c>
      <c r="X792">
        <v>47069.9612223902</v>
      </c>
      <c r="Y792">
        <v>7.1777138075523697</v>
      </c>
      <c r="Z792">
        <v>535.57178992135005</v>
      </c>
      <c r="AA792">
        <v>6.9773248362264999</v>
      </c>
    </row>
    <row r="793" spans="1:27" x14ac:dyDescent="0.35">
      <c r="A793" s="1">
        <v>43969</v>
      </c>
      <c r="B793" t="str">
        <f>_xlfn.XLOOKUP(Table1[[#This Row],[location]],Table8[Location],Table8[Continent])</f>
        <v>Europe</v>
      </c>
      <c r="C793" s="19" t="s">
        <v>40</v>
      </c>
      <c r="D793">
        <v>9251130</v>
      </c>
      <c r="E793">
        <v>8312</v>
      </c>
      <c r="F793">
        <v>305007</v>
      </c>
      <c r="G793">
        <v>892</v>
      </c>
      <c r="H793">
        <v>49785570</v>
      </c>
      <c r="I793">
        <v>5267</v>
      </c>
      <c r="J793">
        <v>0.38170981909354101</v>
      </c>
      <c r="K793">
        <v>348.07657127002801</v>
      </c>
      <c r="L793">
        <v>65837792</v>
      </c>
      <c r="M793">
        <v>53456697</v>
      </c>
      <c r="N793">
        <v>33274525</v>
      </c>
      <c r="O793">
        <v>56398</v>
      </c>
      <c r="P793">
        <v>10277</v>
      </c>
      <c r="Q793">
        <v>0.91661363120332995</v>
      </c>
      <c r="R793">
        <v>19.521146355964099</v>
      </c>
      <c r="S793">
        <v>80773267</v>
      </c>
      <c r="T793">
        <v>604.35489543813298</v>
      </c>
      <c r="U793">
        <v>26.877962889614199</v>
      </c>
      <c r="V793">
        <v>19.571391914379799</v>
      </c>
      <c r="W793">
        <v>16.411980052173401</v>
      </c>
      <c r="X793">
        <v>49581.538631879703</v>
      </c>
      <c r="Y793">
        <v>41.712010104217697</v>
      </c>
      <c r="Z793">
        <v>534.74843910473805</v>
      </c>
      <c r="AA793">
        <v>3.4537064202452101</v>
      </c>
    </row>
    <row r="794" spans="1:27" x14ac:dyDescent="0.35">
      <c r="A794" s="1">
        <v>43838</v>
      </c>
      <c r="B794" t="str">
        <f>_xlfn.XLOOKUP(Table1[[#This Row],[location]],Table8[Location],Table8[Continent])</f>
        <v>Europe</v>
      </c>
      <c r="C794" s="19" t="s">
        <v>35</v>
      </c>
      <c r="D794">
        <v>9192300</v>
      </c>
      <c r="E794">
        <v>7552</v>
      </c>
      <c r="F794">
        <v>212909</v>
      </c>
      <c r="G794">
        <v>367</v>
      </c>
      <c r="H794">
        <v>91342130</v>
      </c>
      <c r="I794">
        <v>52647</v>
      </c>
      <c r="J794">
        <v>0.37483056958753003</v>
      </c>
      <c r="K794">
        <v>122.37957538006501</v>
      </c>
      <c r="L794">
        <v>71515319</v>
      </c>
      <c r="M794">
        <v>18494308</v>
      </c>
      <c r="N794">
        <v>13844015</v>
      </c>
      <c r="O794">
        <v>82578</v>
      </c>
      <c r="P794">
        <v>3669</v>
      </c>
      <c r="Q794">
        <v>1.66226734738038</v>
      </c>
      <c r="R794">
        <v>81.977069102665098</v>
      </c>
      <c r="S794">
        <v>1123629294</v>
      </c>
      <c r="T794">
        <v>525.97921606396596</v>
      </c>
      <c r="U794">
        <v>39.451624435205702</v>
      </c>
      <c r="V794">
        <v>23.907642744049099</v>
      </c>
      <c r="W794">
        <v>5.6074636988238904</v>
      </c>
      <c r="X794">
        <v>44627.557672934599</v>
      </c>
      <c r="Y794">
        <v>25.056243976818099</v>
      </c>
      <c r="Z794">
        <v>407.44788041016102</v>
      </c>
      <c r="AA794">
        <v>10.1641341842721</v>
      </c>
    </row>
    <row r="795" spans="1:27" x14ac:dyDescent="0.35">
      <c r="A795" s="1">
        <v>44405</v>
      </c>
      <c r="B795" t="str">
        <f>_xlfn.XLOOKUP(Table1[[#This Row],[location]],Table8[Location],Table8[Continent])</f>
        <v>Asia</v>
      </c>
      <c r="C795" s="19" t="s">
        <v>28</v>
      </c>
      <c r="D795">
        <v>9549765</v>
      </c>
      <c r="E795">
        <v>1637</v>
      </c>
      <c r="F795">
        <v>65439</v>
      </c>
      <c r="G795">
        <v>83</v>
      </c>
      <c r="H795">
        <v>16279720</v>
      </c>
      <c r="I795">
        <v>62814</v>
      </c>
      <c r="J795">
        <v>0.244204473187948</v>
      </c>
      <c r="K795">
        <v>324.42416434725698</v>
      </c>
      <c r="L795">
        <v>94856555</v>
      </c>
      <c r="M795">
        <v>38674548</v>
      </c>
      <c r="N795">
        <v>47641911</v>
      </c>
      <c r="O795">
        <v>82597</v>
      </c>
      <c r="P795">
        <v>18865</v>
      </c>
      <c r="Q795">
        <v>1.8509030870032599</v>
      </c>
      <c r="R795">
        <v>74.9780743516028</v>
      </c>
      <c r="S795">
        <v>1071426517</v>
      </c>
      <c r="T795">
        <v>362.69575700699102</v>
      </c>
      <c r="U795">
        <v>46.635264621867897</v>
      </c>
      <c r="V795">
        <v>16.417405134132601</v>
      </c>
      <c r="W795">
        <v>3.3014699231956501</v>
      </c>
      <c r="X795">
        <v>45806.7699851945</v>
      </c>
      <c r="Y795">
        <v>30.9981191204323</v>
      </c>
      <c r="Z795">
        <v>560.427093617423</v>
      </c>
      <c r="AA795">
        <v>10.715790802485399</v>
      </c>
    </row>
    <row r="796" spans="1:27" x14ac:dyDescent="0.35">
      <c r="A796" s="1">
        <v>44875</v>
      </c>
      <c r="B796" t="str">
        <f>_xlfn.XLOOKUP(Table1[[#This Row],[location]],Table8[Location],Table8[Continent])</f>
        <v>Asia</v>
      </c>
      <c r="C796" s="19" t="s">
        <v>28</v>
      </c>
      <c r="D796">
        <v>1314532</v>
      </c>
      <c r="E796">
        <v>5103</v>
      </c>
      <c r="F796">
        <v>138266</v>
      </c>
      <c r="G796">
        <v>142</v>
      </c>
      <c r="H796">
        <v>17267184</v>
      </c>
      <c r="I796">
        <v>36025</v>
      </c>
      <c r="J796">
        <v>0.43070533169840503</v>
      </c>
      <c r="K796">
        <v>309.57968636010003</v>
      </c>
      <c r="L796">
        <v>85233456</v>
      </c>
      <c r="M796">
        <v>16361635</v>
      </c>
      <c r="N796">
        <v>61784115</v>
      </c>
      <c r="O796">
        <v>94522</v>
      </c>
      <c r="P796">
        <v>11622</v>
      </c>
      <c r="Q796">
        <v>1.76828399220864</v>
      </c>
      <c r="R796">
        <v>99.202659977766601</v>
      </c>
      <c r="S796">
        <v>579137468</v>
      </c>
      <c r="T796">
        <v>884.03469728849996</v>
      </c>
      <c r="U796">
        <v>29.885426595754002</v>
      </c>
      <c r="V796">
        <v>9.2832068786634192</v>
      </c>
      <c r="W796">
        <v>12.9513132520837</v>
      </c>
      <c r="X796">
        <v>65063.024417394001</v>
      </c>
      <c r="Y796">
        <v>7.5306277138196798</v>
      </c>
      <c r="Z796">
        <v>700.54017169875306</v>
      </c>
      <c r="AA796">
        <v>4.0154127284117802</v>
      </c>
    </row>
    <row r="797" spans="1:27" x14ac:dyDescent="0.35">
      <c r="A797" s="1">
        <v>44583</v>
      </c>
      <c r="B797" t="str">
        <f>_xlfn.XLOOKUP(Table1[[#This Row],[location]],Table8[Location],Table8[Continent])</f>
        <v>Europe</v>
      </c>
      <c r="C797" s="19" t="s">
        <v>37</v>
      </c>
      <c r="D797">
        <v>421240</v>
      </c>
      <c r="E797">
        <v>9116</v>
      </c>
      <c r="F797">
        <v>202459</v>
      </c>
      <c r="G797">
        <v>351</v>
      </c>
      <c r="H797">
        <v>99025272</v>
      </c>
      <c r="I797">
        <v>77605</v>
      </c>
      <c r="J797">
        <v>0.47334588092761798</v>
      </c>
      <c r="K797">
        <v>410.42183178934403</v>
      </c>
      <c r="L797">
        <v>96105441</v>
      </c>
      <c r="M797">
        <v>15797100</v>
      </c>
      <c r="N797">
        <v>29863201</v>
      </c>
      <c r="O797">
        <v>53198</v>
      </c>
      <c r="P797">
        <v>16588</v>
      </c>
      <c r="Q797">
        <v>1.2146947405244399</v>
      </c>
      <c r="R797">
        <v>13.2995107934125</v>
      </c>
      <c r="S797">
        <v>277864169</v>
      </c>
      <c r="T797">
        <v>131.49989916409299</v>
      </c>
      <c r="U797">
        <v>38.575578193096497</v>
      </c>
      <c r="V797">
        <v>21.356249277645201</v>
      </c>
      <c r="W797">
        <v>5.4500504012767799</v>
      </c>
      <c r="X797">
        <v>13815.9546974079</v>
      </c>
      <c r="Y797">
        <v>37.4804407918283</v>
      </c>
      <c r="Z797">
        <v>630.59079772865198</v>
      </c>
      <c r="AA797">
        <v>4.3119528021436402</v>
      </c>
    </row>
    <row r="798" spans="1:27" x14ac:dyDescent="0.35">
      <c r="A798" s="1">
        <v>44084</v>
      </c>
      <c r="B798" t="str">
        <f>_xlfn.XLOOKUP(Table1[[#This Row],[location]],Table8[Location],Table8[Continent])</f>
        <v>Europe</v>
      </c>
      <c r="C798" s="19" t="s">
        <v>33</v>
      </c>
      <c r="D798">
        <v>944789</v>
      </c>
      <c r="E798">
        <v>644</v>
      </c>
      <c r="F798">
        <v>121361</v>
      </c>
      <c r="G798">
        <v>544</v>
      </c>
      <c r="H798">
        <v>88136029</v>
      </c>
      <c r="I798">
        <v>981</v>
      </c>
      <c r="J798">
        <v>0.74422167280930696</v>
      </c>
      <c r="K798">
        <v>89.066298498349894</v>
      </c>
      <c r="L798">
        <v>93992123</v>
      </c>
      <c r="M798">
        <v>30378773</v>
      </c>
      <c r="N798">
        <v>37031355</v>
      </c>
      <c r="O798">
        <v>85741</v>
      </c>
      <c r="P798">
        <v>15040</v>
      </c>
      <c r="Q798">
        <v>1.4967956692272699</v>
      </c>
      <c r="R798">
        <v>71.529539594803794</v>
      </c>
      <c r="S798">
        <v>1357661745</v>
      </c>
      <c r="T798">
        <v>478.767687075281</v>
      </c>
      <c r="U798">
        <v>29.958468923354602</v>
      </c>
      <c r="V798">
        <v>22.5983649465342</v>
      </c>
      <c r="W798">
        <v>16.267368760310301</v>
      </c>
      <c r="X798">
        <v>19956.372472012499</v>
      </c>
      <c r="Y798">
        <v>48.679090596747997</v>
      </c>
      <c r="Z798">
        <v>431.403942043494</v>
      </c>
      <c r="AA798">
        <v>1.55759445091689</v>
      </c>
    </row>
    <row r="799" spans="1:27" x14ac:dyDescent="0.35">
      <c r="A799" s="1">
        <v>43883</v>
      </c>
      <c r="B799" t="str">
        <f>_xlfn.XLOOKUP(Table1[[#This Row],[location]],Table8[Location],Table8[Continent])</f>
        <v>Asia</v>
      </c>
      <c r="C799" s="19" t="s">
        <v>39</v>
      </c>
      <c r="D799">
        <v>2213573</v>
      </c>
      <c r="E799">
        <v>2032</v>
      </c>
      <c r="F799">
        <v>212986</v>
      </c>
      <c r="G799">
        <v>912</v>
      </c>
      <c r="H799">
        <v>5822934</v>
      </c>
      <c r="I799">
        <v>43436</v>
      </c>
      <c r="J799">
        <v>0.76506857437703701</v>
      </c>
      <c r="K799">
        <v>349.81733350067901</v>
      </c>
      <c r="L799">
        <v>94185584</v>
      </c>
      <c r="M799">
        <v>76022336</v>
      </c>
      <c r="N799">
        <v>1307090</v>
      </c>
      <c r="O799">
        <v>35143</v>
      </c>
      <c r="P799">
        <v>17125</v>
      </c>
      <c r="Q799">
        <v>1.77998165900823</v>
      </c>
      <c r="R799">
        <v>97.908319303352499</v>
      </c>
      <c r="S799">
        <v>99980126</v>
      </c>
      <c r="T799">
        <v>542.039198556271</v>
      </c>
      <c r="U799">
        <v>43.781573355029899</v>
      </c>
      <c r="V799">
        <v>19.064707727730202</v>
      </c>
      <c r="W799">
        <v>10.073294383030101</v>
      </c>
      <c r="X799">
        <v>7434.8398684928798</v>
      </c>
      <c r="Y799">
        <v>24.119262574613199</v>
      </c>
      <c r="Z799">
        <v>283.59914883760803</v>
      </c>
      <c r="AA799">
        <v>1.5766618160344501</v>
      </c>
    </row>
    <row r="800" spans="1:27" x14ac:dyDescent="0.35">
      <c r="A800" s="1">
        <v>44149</v>
      </c>
      <c r="B800" t="str">
        <f>_xlfn.XLOOKUP(Table1[[#This Row],[location]],Table8[Location],Table8[Continent])</f>
        <v>North America</v>
      </c>
      <c r="C800" s="19" t="s">
        <v>32</v>
      </c>
      <c r="D800">
        <v>8914501</v>
      </c>
      <c r="E800">
        <v>2761</v>
      </c>
      <c r="F800">
        <v>197286</v>
      </c>
      <c r="G800">
        <v>151</v>
      </c>
      <c r="H800">
        <v>52026113</v>
      </c>
      <c r="I800">
        <v>18472</v>
      </c>
      <c r="J800">
        <v>0.15855596829166199</v>
      </c>
      <c r="K800">
        <v>13.685346066851</v>
      </c>
      <c r="L800">
        <v>3921076</v>
      </c>
      <c r="M800">
        <v>39991601</v>
      </c>
      <c r="N800">
        <v>68866</v>
      </c>
      <c r="O800">
        <v>49427</v>
      </c>
      <c r="P800">
        <v>11080</v>
      </c>
      <c r="Q800">
        <v>0.73885253761273995</v>
      </c>
      <c r="R800">
        <v>46.259302724446997</v>
      </c>
      <c r="S800">
        <v>409222002</v>
      </c>
      <c r="T800">
        <v>559.20161570207904</v>
      </c>
      <c r="U800">
        <v>34.248792109769497</v>
      </c>
      <c r="V800">
        <v>10.8710575507119</v>
      </c>
      <c r="W800">
        <v>8.7561022327863398</v>
      </c>
      <c r="X800">
        <v>58775.387944534697</v>
      </c>
      <c r="Y800">
        <v>48.122865239532103</v>
      </c>
      <c r="Z800">
        <v>434.48610752495</v>
      </c>
      <c r="AA800">
        <v>7.8139929389447502</v>
      </c>
    </row>
    <row r="801" spans="1:27" x14ac:dyDescent="0.35">
      <c r="A801" s="1">
        <v>44137</v>
      </c>
      <c r="B801" t="str">
        <f>_xlfn.XLOOKUP(Table1[[#This Row],[location]],Table8[Location],Table8[Continent])</f>
        <v>North America</v>
      </c>
      <c r="C801" s="19" t="s">
        <v>34</v>
      </c>
      <c r="D801">
        <v>2255363</v>
      </c>
      <c r="E801">
        <v>2068</v>
      </c>
      <c r="F801">
        <v>358320</v>
      </c>
      <c r="G801">
        <v>157</v>
      </c>
      <c r="H801">
        <v>12065537</v>
      </c>
      <c r="I801">
        <v>19336</v>
      </c>
      <c r="J801">
        <v>0.59277229932753195</v>
      </c>
      <c r="K801">
        <v>348.087650317883</v>
      </c>
      <c r="L801">
        <v>40576901</v>
      </c>
      <c r="M801">
        <v>61809411</v>
      </c>
      <c r="N801">
        <v>56483139</v>
      </c>
      <c r="O801">
        <v>6859</v>
      </c>
      <c r="P801">
        <v>7049</v>
      </c>
      <c r="Q801">
        <v>0.95902382890778803</v>
      </c>
      <c r="R801">
        <v>73.341044342601194</v>
      </c>
      <c r="S801">
        <v>383556721</v>
      </c>
      <c r="T801">
        <v>655.37093218039001</v>
      </c>
      <c r="U801">
        <v>30.184070666591101</v>
      </c>
      <c r="V801">
        <v>8.8138779730890509</v>
      </c>
      <c r="W801">
        <v>4.2520374618490697</v>
      </c>
      <c r="X801">
        <v>31964.1173303215</v>
      </c>
      <c r="Y801">
        <v>1.7358046920679899</v>
      </c>
      <c r="Z801">
        <v>762.17958520862805</v>
      </c>
      <c r="AA801">
        <v>3.7863944337623998</v>
      </c>
    </row>
    <row r="802" spans="1:27" x14ac:dyDescent="0.35">
      <c r="A802" s="1">
        <v>43954</v>
      </c>
      <c r="B802" t="str">
        <f>_xlfn.XLOOKUP(Table1[[#This Row],[location]],Table8[Location],Table8[Continent])</f>
        <v>Europe</v>
      </c>
      <c r="C802" s="19" t="s">
        <v>33</v>
      </c>
      <c r="D802">
        <v>8375741</v>
      </c>
      <c r="E802">
        <v>241</v>
      </c>
      <c r="F802">
        <v>492508</v>
      </c>
      <c r="G802">
        <v>445</v>
      </c>
      <c r="H802">
        <v>75086590</v>
      </c>
      <c r="I802">
        <v>25587</v>
      </c>
      <c r="J802">
        <v>0.89619779827939505</v>
      </c>
      <c r="K802">
        <v>480.21865196927803</v>
      </c>
      <c r="L802">
        <v>654405</v>
      </c>
      <c r="M802">
        <v>9658083</v>
      </c>
      <c r="N802">
        <v>53053066</v>
      </c>
      <c r="O802">
        <v>45507</v>
      </c>
      <c r="P802">
        <v>15516</v>
      </c>
      <c r="Q802">
        <v>2.28099230797236</v>
      </c>
      <c r="R802">
        <v>97.537065054543007</v>
      </c>
      <c r="S802">
        <v>693527885</v>
      </c>
      <c r="T802">
        <v>510.73766801127698</v>
      </c>
      <c r="U802">
        <v>32.601465626338701</v>
      </c>
      <c r="V802">
        <v>17.4853960239343</v>
      </c>
      <c r="W802">
        <v>19.933106359058499</v>
      </c>
      <c r="X802">
        <v>63590.214677779099</v>
      </c>
      <c r="Y802">
        <v>1.7861356907177699</v>
      </c>
      <c r="Z802">
        <v>673.99059130443004</v>
      </c>
      <c r="AA802">
        <v>18.4627412619521</v>
      </c>
    </row>
    <row r="803" spans="1:27" x14ac:dyDescent="0.35">
      <c r="A803" s="1">
        <v>44795</v>
      </c>
      <c r="B803" t="str">
        <f>_xlfn.XLOOKUP(Table1[[#This Row],[location]],Table8[Location],Table8[Continent])</f>
        <v>South America</v>
      </c>
      <c r="C803" s="19" t="s">
        <v>36</v>
      </c>
      <c r="D803">
        <v>5056861</v>
      </c>
      <c r="E803">
        <v>2668</v>
      </c>
      <c r="F803">
        <v>29777</v>
      </c>
      <c r="G803">
        <v>652</v>
      </c>
      <c r="H803">
        <v>46252037</v>
      </c>
      <c r="I803">
        <v>77192</v>
      </c>
      <c r="J803">
        <v>0.10878660888456</v>
      </c>
      <c r="K803">
        <v>87.194133124808701</v>
      </c>
      <c r="L803">
        <v>68244053</v>
      </c>
      <c r="M803">
        <v>62750680</v>
      </c>
      <c r="N803">
        <v>3097937</v>
      </c>
      <c r="O803">
        <v>34356</v>
      </c>
      <c r="P803">
        <v>4263</v>
      </c>
      <c r="Q803">
        <v>1.18465275309822</v>
      </c>
      <c r="R803">
        <v>54.748489390599602</v>
      </c>
      <c r="S803">
        <v>525291079</v>
      </c>
      <c r="T803">
        <v>264.24996616352701</v>
      </c>
      <c r="U803">
        <v>22.736825641886799</v>
      </c>
      <c r="V803">
        <v>14.6560104960489</v>
      </c>
      <c r="W803">
        <v>19.2521832665769</v>
      </c>
      <c r="X803">
        <v>29405.624213999599</v>
      </c>
      <c r="Y803">
        <v>48.000645537969497</v>
      </c>
      <c r="Z803">
        <v>118.92778282604699</v>
      </c>
      <c r="AA803">
        <v>4.7888692817332199</v>
      </c>
    </row>
    <row r="804" spans="1:27" x14ac:dyDescent="0.35">
      <c r="A804" s="1">
        <v>43898</v>
      </c>
      <c r="B804" t="str">
        <f>_xlfn.XLOOKUP(Table1[[#This Row],[location]],Table8[Location],Table8[Continent])</f>
        <v>South America</v>
      </c>
      <c r="C804" s="19" t="s">
        <v>36</v>
      </c>
      <c r="D804">
        <v>6436446</v>
      </c>
      <c r="E804">
        <v>802</v>
      </c>
      <c r="F804">
        <v>256427</v>
      </c>
      <c r="G804">
        <v>957</v>
      </c>
      <c r="H804">
        <v>18885935</v>
      </c>
      <c r="I804">
        <v>92862</v>
      </c>
      <c r="J804">
        <v>0.47291404453413799</v>
      </c>
      <c r="K804">
        <v>155.64988640950401</v>
      </c>
      <c r="L804">
        <v>50326407</v>
      </c>
      <c r="M804">
        <v>42256091</v>
      </c>
      <c r="N804">
        <v>47530539</v>
      </c>
      <c r="O804">
        <v>86501</v>
      </c>
      <c r="P804">
        <v>4737</v>
      </c>
      <c r="Q804">
        <v>2.1023127638394099</v>
      </c>
      <c r="R804">
        <v>69.904159470310105</v>
      </c>
      <c r="S804">
        <v>1206555556</v>
      </c>
      <c r="T804">
        <v>858.37495217810397</v>
      </c>
      <c r="U804">
        <v>45.9835145996732</v>
      </c>
      <c r="V804">
        <v>18.3756544882654</v>
      </c>
      <c r="W804">
        <v>5.2371474327164602</v>
      </c>
      <c r="X804">
        <v>31540.376907624199</v>
      </c>
      <c r="Y804">
        <v>35.013279871551397</v>
      </c>
      <c r="Z804">
        <v>648.07427570754203</v>
      </c>
      <c r="AA804">
        <v>2.2532701654371401</v>
      </c>
    </row>
    <row r="805" spans="1:27" x14ac:dyDescent="0.35">
      <c r="A805" s="1">
        <v>44918</v>
      </c>
      <c r="B805" t="str">
        <f>_xlfn.XLOOKUP(Table1[[#This Row],[location]],Table8[Location],Table8[Continent])</f>
        <v>Europe</v>
      </c>
      <c r="C805" s="19" t="s">
        <v>35</v>
      </c>
      <c r="D805">
        <v>4148887</v>
      </c>
      <c r="E805">
        <v>5059</v>
      </c>
      <c r="F805">
        <v>157255</v>
      </c>
      <c r="G805">
        <v>762</v>
      </c>
      <c r="H805">
        <v>60332499</v>
      </c>
      <c r="I805">
        <v>84046</v>
      </c>
      <c r="J805">
        <v>0.75035312240834195</v>
      </c>
      <c r="K805">
        <v>291.43578601427498</v>
      </c>
      <c r="L805">
        <v>46117348</v>
      </c>
      <c r="M805">
        <v>5851493</v>
      </c>
      <c r="N805">
        <v>13133815</v>
      </c>
      <c r="O805">
        <v>62570</v>
      </c>
      <c r="P805">
        <v>17489</v>
      </c>
      <c r="Q805">
        <v>1.0019795046742801</v>
      </c>
      <c r="R805">
        <v>2.0084810012095899</v>
      </c>
      <c r="S805">
        <v>919284868</v>
      </c>
      <c r="T805">
        <v>660.95007455717302</v>
      </c>
      <c r="U805">
        <v>48.742071660143097</v>
      </c>
      <c r="V805">
        <v>7.2339933092473103</v>
      </c>
      <c r="W805">
        <v>8.6577972710853608</v>
      </c>
      <c r="X805">
        <v>31936.598588843201</v>
      </c>
      <c r="Y805">
        <v>9.4344863512002295</v>
      </c>
      <c r="Z805">
        <v>219.390346538242</v>
      </c>
      <c r="AA805">
        <v>8.6792277464642495</v>
      </c>
    </row>
    <row r="806" spans="1:27" x14ac:dyDescent="0.35">
      <c r="A806" s="1">
        <v>44691</v>
      </c>
      <c r="B806" t="str">
        <f>_xlfn.XLOOKUP(Table1[[#This Row],[location]],Table8[Location],Table8[Continent])</f>
        <v>Europe</v>
      </c>
      <c r="C806" s="19" t="s">
        <v>37</v>
      </c>
      <c r="D806">
        <v>9595702</v>
      </c>
      <c r="E806">
        <v>195</v>
      </c>
      <c r="F806">
        <v>420661</v>
      </c>
      <c r="G806">
        <v>302</v>
      </c>
      <c r="H806">
        <v>81471680</v>
      </c>
      <c r="I806">
        <v>53013</v>
      </c>
      <c r="J806">
        <v>0.61149133438234304</v>
      </c>
      <c r="K806">
        <v>366.197522928627</v>
      </c>
      <c r="L806">
        <v>81255822</v>
      </c>
      <c r="M806">
        <v>78420707</v>
      </c>
      <c r="N806">
        <v>31358373</v>
      </c>
      <c r="O806">
        <v>12854</v>
      </c>
      <c r="P806">
        <v>16027</v>
      </c>
      <c r="Q806">
        <v>0.58328070307204305</v>
      </c>
      <c r="R806">
        <v>51.966510562644402</v>
      </c>
      <c r="S806">
        <v>933513930</v>
      </c>
      <c r="T806">
        <v>859.60593557320306</v>
      </c>
      <c r="U806">
        <v>34.322425392062499</v>
      </c>
      <c r="V806">
        <v>7.7182710209612697</v>
      </c>
      <c r="W806">
        <v>9.6433881464183102</v>
      </c>
      <c r="X806">
        <v>43262.023360489402</v>
      </c>
      <c r="Y806">
        <v>18.193739954628398</v>
      </c>
      <c r="Z806">
        <v>499.777933126439</v>
      </c>
      <c r="AA806">
        <v>4.6568528745781901</v>
      </c>
    </row>
    <row r="807" spans="1:27" x14ac:dyDescent="0.35">
      <c r="A807" s="1">
        <v>44820</v>
      </c>
      <c r="B807" t="str">
        <f>_xlfn.XLOOKUP(Table1[[#This Row],[location]],Table8[Location],Table8[Continent])</f>
        <v>Europe</v>
      </c>
      <c r="C807" s="19" t="s">
        <v>33</v>
      </c>
      <c r="D807">
        <v>9057014</v>
      </c>
      <c r="E807">
        <v>2187</v>
      </c>
      <c r="F807">
        <v>198110</v>
      </c>
      <c r="G807">
        <v>623</v>
      </c>
      <c r="H807">
        <v>7603495</v>
      </c>
      <c r="I807">
        <v>84511</v>
      </c>
      <c r="J807">
        <v>0.100585656596623</v>
      </c>
      <c r="K807">
        <v>172.185695202267</v>
      </c>
      <c r="L807">
        <v>14094233</v>
      </c>
      <c r="M807">
        <v>59432931</v>
      </c>
      <c r="N807">
        <v>20560130</v>
      </c>
      <c r="O807">
        <v>33013</v>
      </c>
      <c r="P807">
        <v>6830</v>
      </c>
      <c r="Q807">
        <v>1.5008011849468099</v>
      </c>
      <c r="R807">
        <v>25.580040604194199</v>
      </c>
      <c r="S807">
        <v>391583806</v>
      </c>
      <c r="T807">
        <v>283.283056070572</v>
      </c>
      <c r="U807">
        <v>26.640116242344099</v>
      </c>
      <c r="V807">
        <v>12.2577911195374</v>
      </c>
      <c r="W807">
        <v>8.0456183279651192</v>
      </c>
      <c r="X807">
        <v>53862.564070644497</v>
      </c>
      <c r="Y807">
        <v>25.387653396408599</v>
      </c>
      <c r="Z807">
        <v>664.56227644597197</v>
      </c>
      <c r="AA807">
        <v>2.1736174329129998</v>
      </c>
    </row>
    <row r="808" spans="1:27" x14ac:dyDescent="0.35">
      <c r="A808" s="1">
        <v>44684</v>
      </c>
      <c r="B808" t="str">
        <f>_xlfn.XLOOKUP(Table1[[#This Row],[location]],Table8[Location],Table8[Continent])</f>
        <v>Europe</v>
      </c>
      <c r="C808" s="19" t="s">
        <v>33</v>
      </c>
      <c r="D808">
        <v>3668866</v>
      </c>
      <c r="E808">
        <v>2330</v>
      </c>
      <c r="F808">
        <v>349345</v>
      </c>
      <c r="G808">
        <v>655</v>
      </c>
      <c r="H808">
        <v>24208253</v>
      </c>
      <c r="I808">
        <v>9665</v>
      </c>
      <c r="J808">
        <v>0.39660612535097201</v>
      </c>
      <c r="K808">
        <v>332.12948857006802</v>
      </c>
      <c r="L808">
        <v>29903398</v>
      </c>
      <c r="M808">
        <v>8482043</v>
      </c>
      <c r="N808">
        <v>53692578</v>
      </c>
      <c r="O808">
        <v>31654</v>
      </c>
      <c r="P808">
        <v>10015</v>
      </c>
      <c r="Q808">
        <v>2.2849640871249699</v>
      </c>
      <c r="R808">
        <v>13.1244642350542</v>
      </c>
      <c r="S808">
        <v>1346367287</v>
      </c>
      <c r="T808">
        <v>640.68632595379302</v>
      </c>
      <c r="U808">
        <v>39.939685972668101</v>
      </c>
      <c r="V808">
        <v>10.175205752577501</v>
      </c>
      <c r="W808">
        <v>18.885965514132302</v>
      </c>
      <c r="X808">
        <v>25239.167052088</v>
      </c>
      <c r="Y808">
        <v>35.131886778437199</v>
      </c>
      <c r="Z808">
        <v>492.90189607073899</v>
      </c>
      <c r="AA808">
        <v>15.301821920719901</v>
      </c>
    </row>
    <row r="809" spans="1:27" x14ac:dyDescent="0.35">
      <c r="A809" s="1">
        <v>44327</v>
      </c>
      <c r="B809" t="str">
        <f>_xlfn.XLOOKUP(Table1[[#This Row],[location]],Table8[Location],Table8[Continent])</f>
        <v>Europe</v>
      </c>
      <c r="C809" s="19" t="s">
        <v>40</v>
      </c>
      <c r="D809">
        <v>4612338</v>
      </c>
      <c r="E809">
        <v>4841</v>
      </c>
      <c r="F809">
        <v>409414</v>
      </c>
      <c r="G809">
        <v>449</v>
      </c>
      <c r="H809">
        <v>73100130</v>
      </c>
      <c r="I809">
        <v>27097</v>
      </c>
      <c r="J809">
        <v>0.50723949821686398</v>
      </c>
      <c r="K809">
        <v>449.63939626816602</v>
      </c>
      <c r="L809">
        <v>35733432</v>
      </c>
      <c r="M809">
        <v>20331818</v>
      </c>
      <c r="N809">
        <v>26273830</v>
      </c>
      <c r="O809">
        <v>23054</v>
      </c>
      <c r="P809">
        <v>4197</v>
      </c>
      <c r="Q809">
        <v>2.13856909828427</v>
      </c>
      <c r="R809">
        <v>70.859808468132698</v>
      </c>
      <c r="S809">
        <v>90896476</v>
      </c>
      <c r="T809">
        <v>717.03200762563097</v>
      </c>
      <c r="U809">
        <v>33.571444386234198</v>
      </c>
      <c r="V809">
        <v>17.3867726218534</v>
      </c>
      <c r="W809">
        <v>15.262811093375401</v>
      </c>
      <c r="X809">
        <v>44481.416286139996</v>
      </c>
      <c r="Y809">
        <v>42.101328008761399</v>
      </c>
      <c r="Z809">
        <v>382.70250821487099</v>
      </c>
      <c r="AA809">
        <v>11.5848714385031</v>
      </c>
    </row>
    <row r="810" spans="1:27" x14ac:dyDescent="0.35">
      <c r="A810" s="1">
        <v>43985</v>
      </c>
      <c r="B810" t="str">
        <f>_xlfn.XLOOKUP(Table1[[#This Row],[location]],Table8[Location],Table8[Continent])</f>
        <v>North America</v>
      </c>
      <c r="C810" s="19" t="s">
        <v>34</v>
      </c>
      <c r="D810">
        <v>1033255</v>
      </c>
      <c r="E810">
        <v>3606</v>
      </c>
      <c r="F810">
        <v>414627</v>
      </c>
      <c r="G810">
        <v>720</v>
      </c>
      <c r="H810">
        <v>82843295</v>
      </c>
      <c r="I810">
        <v>91277</v>
      </c>
      <c r="J810">
        <v>0.99584560171627201</v>
      </c>
      <c r="K810">
        <v>363.27939361212998</v>
      </c>
      <c r="L810">
        <v>51227657</v>
      </c>
      <c r="M810">
        <v>13842280</v>
      </c>
      <c r="N810">
        <v>65637016</v>
      </c>
      <c r="O810">
        <v>73728</v>
      </c>
      <c r="P810">
        <v>15095</v>
      </c>
      <c r="Q810">
        <v>1.00587833784897</v>
      </c>
      <c r="R810">
        <v>3.9089488908341798</v>
      </c>
      <c r="S810">
        <v>701982454</v>
      </c>
      <c r="T810">
        <v>389.57110876415999</v>
      </c>
      <c r="U810">
        <v>27.569002425152501</v>
      </c>
      <c r="V810">
        <v>12.3508105872437</v>
      </c>
      <c r="W810">
        <v>19.2505788950991</v>
      </c>
      <c r="X810">
        <v>15073.753136228401</v>
      </c>
      <c r="Y810">
        <v>4.1328202356597297</v>
      </c>
      <c r="Z810">
        <v>324.88734574589103</v>
      </c>
      <c r="AA810">
        <v>2.0832051639982501</v>
      </c>
    </row>
    <row r="811" spans="1:27" x14ac:dyDescent="0.35">
      <c r="A811" s="1">
        <v>44368</v>
      </c>
      <c r="B811" t="str">
        <f>_xlfn.XLOOKUP(Table1[[#This Row],[location]],Table8[Location],Table8[Continent])</f>
        <v>Europe</v>
      </c>
      <c r="C811" s="19" t="s">
        <v>37</v>
      </c>
      <c r="D811">
        <v>7082212</v>
      </c>
      <c r="E811">
        <v>8468</v>
      </c>
      <c r="F811">
        <v>181649</v>
      </c>
      <c r="G811">
        <v>223</v>
      </c>
      <c r="H811">
        <v>65503200</v>
      </c>
      <c r="I811">
        <v>52474</v>
      </c>
      <c r="J811">
        <v>0.178607909323652</v>
      </c>
      <c r="K811">
        <v>355.51135880112201</v>
      </c>
      <c r="L811">
        <v>27342850</v>
      </c>
      <c r="M811">
        <v>15987340</v>
      </c>
      <c r="N811">
        <v>14772583</v>
      </c>
      <c r="O811">
        <v>60254</v>
      </c>
      <c r="P811">
        <v>15053</v>
      </c>
      <c r="Q811">
        <v>2.3198715488486901</v>
      </c>
      <c r="R811">
        <v>90.486515157705696</v>
      </c>
      <c r="S811">
        <v>333534182</v>
      </c>
      <c r="T811">
        <v>814.12167702483202</v>
      </c>
      <c r="U811">
        <v>21.1529943047044</v>
      </c>
      <c r="V811">
        <v>18.6794157229576</v>
      </c>
      <c r="W811">
        <v>17.8665918429096</v>
      </c>
      <c r="X811">
        <v>39229.250210600003</v>
      </c>
      <c r="Y811">
        <v>32.8287061744456</v>
      </c>
      <c r="Z811">
        <v>313.57016841239403</v>
      </c>
      <c r="AA811">
        <v>9.8923600142504107</v>
      </c>
    </row>
    <row r="812" spans="1:27" x14ac:dyDescent="0.35">
      <c r="A812" s="1">
        <v>44425</v>
      </c>
      <c r="B812" t="str">
        <f>_xlfn.XLOOKUP(Table1[[#This Row],[location]],Table8[Location],Table8[Continent])</f>
        <v>North America</v>
      </c>
      <c r="C812" s="19" t="s">
        <v>34</v>
      </c>
      <c r="D812">
        <v>8202787</v>
      </c>
      <c r="E812">
        <v>60</v>
      </c>
      <c r="F812">
        <v>278011</v>
      </c>
      <c r="G812">
        <v>42</v>
      </c>
      <c r="H812">
        <v>10692219</v>
      </c>
      <c r="I812">
        <v>71973</v>
      </c>
      <c r="J812">
        <v>0.98242376716011204</v>
      </c>
      <c r="K812">
        <v>190.98532920830701</v>
      </c>
      <c r="L812">
        <v>92139309</v>
      </c>
      <c r="M812">
        <v>30356133</v>
      </c>
      <c r="N812">
        <v>9738565</v>
      </c>
      <c r="O812">
        <v>67720</v>
      </c>
      <c r="P812">
        <v>16472</v>
      </c>
      <c r="Q812">
        <v>1.4594317898325999</v>
      </c>
      <c r="R812">
        <v>51.777365987084202</v>
      </c>
      <c r="S812">
        <v>478016460</v>
      </c>
      <c r="T812">
        <v>12.4836870938737</v>
      </c>
      <c r="U812">
        <v>46.691133553655298</v>
      </c>
      <c r="V812">
        <v>20.375968042113701</v>
      </c>
      <c r="W812">
        <v>15.827205830975901</v>
      </c>
      <c r="X812">
        <v>38714.3580892139</v>
      </c>
      <c r="Y812">
        <v>23.835570681897099</v>
      </c>
      <c r="Z812">
        <v>686.19925311011798</v>
      </c>
      <c r="AA812">
        <v>1.7378252418467699</v>
      </c>
    </row>
    <row r="813" spans="1:27" x14ac:dyDescent="0.35">
      <c r="A813" s="1">
        <v>44257</v>
      </c>
      <c r="B813" t="str">
        <f>_xlfn.XLOOKUP(Table1[[#This Row],[location]],Table8[Location],Table8[Continent])</f>
        <v>Europe</v>
      </c>
      <c r="C813" s="19" t="s">
        <v>35</v>
      </c>
      <c r="D813">
        <v>4989847</v>
      </c>
      <c r="E813">
        <v>3927</v>
      </c>
      <c r="F813">
        <v>62501</v>
      </c>
      <c r="G813">
        <v>263</v>
      </c>
      <c r="H813">
        <v>51032086</v>
      </c>
      <c r="I813">
        <v>25185</v>
      </c>
      <c r="J813">
        <v>0.37614978422944301</v>
      </c>
      <c r="K813">
        <v>455.71465441909999</v>
      </c>
      <c r="L813">
        <v>29397653</v>
      </c>
      <c r="M813">
        <v>58403069</v>
      </c>
      <c r="N813">
        <v>18365877</v>
      </c>
      <c r="O813">
        <v>45206</v>
      </c>
      <c r="P813">
        <v>19765</v>
      </c>
      <c r="Q813">
        <v>0.59799800757734001</v>
      </c>
      <c r="R813">
        <v>64.823011518937804</v>
      </c>
      <c r="S813">
        <v>924007807</v>
      </c>
      <c r="T813">
        <v>598.97055271207898</v>
      </c>
      <c r="U813">
        <v>43.902030561351403</v>
      </c>
      <c r="V813">
        <v>8.7433514043836293</v>
      </c>
      <c r="W813">
        <v>14.848440820357901</v>
      </c>
      <c r="X813">
        <v>62321.394729731801</v>
      </c>
      <c r="Y813">
        <v>29.881113772151298</v>
      </c>
      <c r="Z813">
        <v>677.53562859972499</v>
      </c>
      <c r="AA813">
        <v>7.7319698686666296</v>
      </c>
    </row>
    <row r="814" spans="1:27" x14ac:dyDescent="0.35">
      <c r="A814" s="1">
        <v>44460</v>
      </c>
      <c r="B814" t="str">
        <f>_xlfn.XLOOKUP(Table1[[#This Row],[location]],Table8[Location],Table8[Continent])</f>
        <v>South America</v>
      </c>
      <c r="C814" s="19" t="s">
        <v>36</v>
      </c>
      <c r="D814">
        <v>8929285</v>
      </c>
      <c r="E814">
        <v>6296</v>
      </c>
      <c r="F814">
        <v>145338</v>
      </c>
      <c r="G814">
        <v>755</v>
      </c>
      <c r="H814">
        <v>72179262</v>
      </c>
      <c r="I814">
        <v>75911</v>
      </c>
      <c r="J814">
        <v>0.200320486073821</v>
      </c>
      <c r="K814">
        <v>138.66147098053801</v>
      </c>
      <c r="L814">
        <v>77555778</v>
      </c>
      <c r="M814">
        <v>51825580</v>
      </c>
      <c r="N814">
        <v>61449319</v>
      </c>
      <c r="O814">
        <v>36019</v>
      </c>
      <c r="P814">
        <v>11703</v>
      </c>
      <c r="Q814">
        <v>0.55584923953550303</v>
      </c>
      <c r="R814">
        <v>25.343479912626599</v>
      </c>
      <c r="S814">
        <v>205259632</v>
      </c>
      <c r="T814">
        <v>617.43278564860896</v>
      </c>
      <c r="U814">
        <v>44.870181729181297</v>
      </c>
      <c r="V814">
        <v>23.396476708301201</v>
      </c>
      <c r="W814">
        <v>17.724762346651101</v>
      </c>
      <c r="X814">
        <v>62813.3204456311</v>
      </c>
      <c r="Y814">
        <v>25.426580330565098</v>
      </c>
      <c r="Z814">
        <v>676.36365381484302</v>
      </c>
      <c r="AA814">
        <v>7.9024477770825499</v>
      </c>
    </row>
    <row r="815" spans="1:27" x14ac:dyDescent="0.35">
      <c r="A815" s="1">
        <v>44403</v>
      </c>
      <c r="B815" t="str">
        <f>_xlfn.XLOOKUP(Table1[[#This Row],[location]],Table8[Location],Table8[Continent])</f>
        <v>Europe</v>
      </c>
      <c r="C815" s="19" t="s">
        <v>33</v>
      </c>
      <c r="D815">
        <v>7643603</v>
      </c>
      <c r="E815">
        <v>2591</v>
      </c>
      <c r="F815">
        <v>301566</v>
      </c>
      <c r="G815">
        <v>2</v>
      </c>
      <c r="H815">
        <v>20469532</v>
      </c>
      <c r="I815">
        <v>92643</v>
      </c>
      <c r="J815">
        <v>0.414109082123996</v>
      </c>
      <c r="K815">
        <v>102.64017830985</v>
      </c>
      <c r="L815">
        <v>22047424</v>
      </c>
      <c r="M815">
        <v>25745048</v>
      </c>
      <c r="N815">
        <v>49632627</v>
      </c>
      <c r="O815">
        <v>16281</v>
      </c>
      <c r="P815">
        <v>10398</v>
      </c>
      <c r="Q815">
        <v>1.4702274680066501</v>
      </c>
      <c r="R815">
        <v>18.2193018689292</v>
      </c>
      <c r="S815">
        <v>1164842578</v>
      </c>
      <c r="T815">
        <v>538.50466210824902</v>
      </c>
      <c r="U815">
        <v>33.1951919279416</v>
      </c>
      <c r="V815">
        <v>20.743196805731401</v>
      </c>
      <c r="W815">
        <v>14.630548245454699</v>
      </c>
      <c r="X815">
        <v>34617.5699226707</v>
      </c>
      <c r="Y815">
        <v>22.534652525472701</v>
      </c>
      <c r="Z815">
        <v>297.91030866813799</v>
      </c>
      <c r="AA815">
        <v>16.636677017682501</v>
      </c>
    </row>
    <row r="816" spans="1:27" x14ac:dyDescent="0.35">
      <c r="A816" s="1">
        <v>44121</v>
      </c>
      <c r="B816" t="str">
        <f>_xlfn.XLOOKUP(Table1[[#This Row],[location]],Table8[Location],Table8[Continent])</f>
        <v>Europe</v>
      </c>
      <c r="C816" s="19" t="s">
        <v>35</v>
      </c>
      <c r="D816">
        <v>3094235</v>
      </c>
      <c r="E816">
        <v>8758</v>
      </c>
      <c r="F816">
        <v>166280</v>
      </c>
      <c r="G816">
        <v>636</v>
      </c>
      <c r="H816">
        <v>74263452</v>
      </c>
      <c r="I816">
        <v>30484</v>
      </c>
      <c r="J816">
        <v>0.61399512403481704</v>
      </c>
      <c r="K816">
        <v>182.11196686325101</v>
      </c>
      <c r="L816">
        <v>74815459</v>
      </c>
      <c r="M816">
        <v>7366210</v>
      </c>
      <c r="N816">
        <v>62825352</v>
      </c>
      <c r="O816">
        <v>5863</v>
      </c>
      <c r="P816">
        <v>19569</v>
      </c>
      <c r="Q816">
        <v>1.59264571142763</v>
      </c>
      <c r="R816">
        <v>24.375362111201301</v>
      </c>
      <c r="S816">
        <v>924569534</v>
      </c>
      <c r="T816">
        <v>633.74800205025497</v>
      </c>
      <c r="U816">
        <v>42.597661758602797</v>
      </c>
      <c r="V816">
        <v>17.535616043085501</v>
      </c>
      <c r="W816">
        <v>6.20823658267956</v>
      </c>
      <c r="X816">
        <v>2697.3631387084902</v>
      </c>
      <c r="Y816">
        <v>10.275639808985799</v>
      </c>
      <c r="Z816">
        <v>659.24243985104101</v>
      </c>
      <c r="AA816">
        <v>14.9704149609938</v>
      </c>
    </row>
    <row r="817" spans="1:27" x14ac:dyDescent="0.35">
      <c r="A817" s="1">
        <v>44122</v>
      </c>
      <c r="B817" t="str">
        <f>_xlfn.XLOOKUP(Table1[[#This Row],[location]],Table8[Location],Table8[Continent])</f>
        <v>Europe</v>
      </c>
      <c r="C817" s="19" t="s">
        <v>37</v>
      </c>
      <c r="D817">
        <v>9560067</v>
      </c>
      <c r="E817">
        <v>9763</v>
      </c>
      <c r="F817">
        <v>121544</v>
      </c>
      <c r="G817">
        <v>267</v>
      </c>
      <c r="H817">
        <v>39242473</v>
      </c>
      <c r="I817">
        <v>45610</v>
      </c>
      <c r="J817">
        <v>0.21349739391099501</v>
      </c>
      <c r="K817">
        <v>325.07811036924699</v>
      </c>
      <c r="L817">
        <v>66557245</v>
      </c>
      <c r="M817">
        <v>28410975</v>
      </c>
      <c r="N817">
        <v>16749158</v>
      </c>
      <c r="O817">
        <v>52203</v>
      </c>
      <c r="P817">
        <v>6306</v>
      </c>
      <c r="Q817">
        <v>0.65982584116517995</v>
      </c>
      <c r="R817">
        <v>23.229299100429301</v>
      </c>
      <c r="S817">
        <v>522148354</v>
      </c>
      <c r="T817">
        <v>175.55458845303701</v>
      </c>
      <c r="U817">
        <v>37.436757916399799</v>
      </c>
      <c r="V817">
        <v>23.178577094962701</v>
      </c>
      <c r="W817">
        <v>14.018150779277599</v>
      </c>
      <c r="X817">
        <v>59278.9145926536</v>
      </c>
      <c r="Y817">
        <v>23.616795617948899</v>
      </c>
      <c r="Z817">
        <v>125.644389105486</v>
      </c>
      <c r="AA817">
        <v>18.041931249521799</v>
      </c>
    </row>
    <row r="818" spans="1:27" x14ac:dyDescent="0.35">
      <c r="A818" s="1">
        <v>44040</v>
      </c>
      <c r="B818" t="str">
        <f>_xlfn.XLOOKUP(Table1[[#This Row],[location]],Table8[Location],Table8[Continent])</f>
        <v>Asia</v>
      </c>
      <c r="C818" s="19" t="s">
        <v>28</v>
      </c>
      <c r="D818">
        <v>5986126</v>
      </c>
      <c r="E818">
        <v>6121</v>
      </c>
      <c r="F818">
        <v>424429</v>
      </c>
      <c r="G818">
        <v>595</v>
      </c>
      <c r="H818">
        <v>53009697</v>
      </c>
      <c r="I818">
        <v>50807</v>
      </c>
      <c r="J818">
        <v>0.29143908330212698</v>
      </c>
      <c r="K818">
        <v>430.83899309725302</v>
      </c>
      <c r="L818">
        <v>83993656</v>
      </c>
      <c r="M818">
        <v>29034662</v>
      </c>
      <c r="N818">
        <v>51709929</v>
      </c>
      <c r="O818">
        <v>75238</v>
      </c>
      <c r="P818">
        <v>12573</v>
      </c>
      <c r="Q818">
        <v>2.3444813074503501</v>
      </c>
      <c r="R818">
        <v>86.450162829345103</v>
      </c>
      <c r="S818">
        <v>10955553</v>
      </c>
      <c r="T818">
        <v>687.93366698435204</v>
      </c>
      <c r="U818">
        <v>31.2432588924047</v>
      </c>
      <c r="V818">
        <v>10.3173749923839</v>
      </c>
      <c r="W818">
        <v>11.7550278791257</v>
      </c>
      <c r="X818">
        <v>1042.9504689968601</v>
      </c>
      <c r="Y818">
        <v>9.4827569020884699</v>
      </c>
      <c r="Z818">
        <v>244.51938341028099</v>
      </c>
      <c r="AA818">
        <v>3.6698330622122799</v>
      </c>
    </row>
    <row r="819" spans="1:27" x14ac:dyDescent="0.35">
      <c r="A819" s="1">
        <v>44417</v>
      </c>
      <c r="B819" t="str">
        <f>_xlfn.XLOOKUP(Table1[[#This Row],[location]],Table8[Location],Table8[Continent])</f>
        <v>Europe</v>
      </c>
      <c r="C819" s="19" t="s">
        <v>33</v>
      </c>
      <c r="D819">
        <v>2859653</v>
      </c>
      <c r="E819">
        <v>1200</v>
      </c>
      <c r="F819">
        <v>138439</v>
      </c>
      <c r="G819">
        <v>15</v>
      </c>
      <c r="H819">
        <v>61432741</v>
      </c>
      <c r="I819">
        <v>50907</v>
      </c>
      <c r="J819">
        <v>0.85454650173528901</v>
      </c>
      <c r="K819">
        <v>66.039391173658501</v>
      </c>
      <c r="L819">
        <v>30149263</v>
      </c>
      <c r="M819">
        <v>71311168</v>
      </c>
      <c r="N819">
        <v>9007802</v>
      </c>
      <c r="O819">
        <v>36539</v>
      </c>
      <c r="P819">
        <v>17248</v>
      </c>
      <c r="Q819">
        <v>1.9364336569816401</v>
      </c>
      <c r="R819">
        <v>78.733940146244805</v>
      </c>
      <c r="S819">
        <v>1031198501</v>
      </c>
      <c r="T819">
        <v>342.43107320829802</v>
      </c>
      <c r="U819">
        <v>45.282262643665398</v>
      </c>
      <c r="V819">
        <v>13.434264039440301</v>
      </c>
      <c r="W819">
        <v>19.692209510620501</v>
      </c>
      <c r="X819">
        <v>33999.5008500205</v>
      </c>
      <c r="Y819">
        <v>2.2305743513857998</v>
      </c>
      <c r="Z819">
        <v>460.15209249015999</v>
      </c>
      <c r="AA819">
        <v>11.1415227727831</v>
      </c>
    </row>
    <row r="820" spans="1:27" x14ac:dyDescent="0.35">
      <c r="A820" s="1">
        <v>44511</v>
      </c>
      <c r="B820" t="str">
        <f>_xlfn.XLOOKUP(Table1[[#This Row],[location]],Table8[Location],Table8[Continent])</f>
        <v>Asia</v>
      </c>
      <c r="C820" s="19" t="s">
        <v>30</v>
      </c>
      <c r="D820">
        <v>387952</v>
      </c>
      <c r="E820">
        <v>2854</v>
      </c>
      <c r="F820">
        <v>255230</v>
      </c>
      <c r="G820">
        <v>333</v>
      </c>
      <c r="H820">
        <v>83686837</v>
      </c>
      <c r="I820">
        <v>57389</v>
      </c>
      <c r="J820">
        <v>0.99900946166886695</v>
      </c>
      <c r="K820">
        <v>406.90108863008101</v>
      </c>
      <c r="L820">
        <v>80948111</v>
      </c>
      <c r="M820">
        <v>47185226</v>
      </c>
      <c r="N820">
        <v>49369451</v>
      </c>
      <c r="O820">
        <v>79072</v>
      </c>
      <c r="P820">
        <v>8246</v>
      </c>
      <c r="Q820">
        <v>2.1025647169734798</v>
      </c>
      <c r="R820">
        <v>85.273653412403107</v>
      </c>
      <c r="S820">
        <v>1030330527</v>
      </c>
      <c r="T820">
        <v>457.53320515015798</v>
      </c>
      <c r="U820">
        <v>49.962726441332499</v>
      </c>
      <c r="V820">
        <v>6.7157396080120302</v>
      </c>
      <c r="W820">
        <v>11.669414300119699</v>
      </c>
      <c r="X820">
        <v>2365.5208767085201</v>
      </c>
      <c r="Y820">
        <v>18.691224547401099</v>
      </c>
      <c r="Z820">
        <v>384.72231381899297</v>
      </c>
      <c r="AA820">
        <v>1.38361888579119</v>
      </c>
    </row>
    <row r="821" spans="1:27" x14ac:dyDescent="0.35">
      <c r="A821" s="1">
        <v>44872</v>
      </c>
      <c r="B821" t="str">
        <f>_xlfn.XLOOKUP(Table1[[#This Row],[location]],Table8[Location],Table8[Continent])</f>
        <v>Europe</v>
      </c>
      <c r="C821" s="19" t="s">
        <v>35</v>
      </c>
      <c r="D821">
        <v>1030117</v>
      </c>
      <c r="E821">
        <v>7024</v>
      </c>
      <c r="F821">
        <v>472242</v>
      </c>
      <c r="G821">
        <v>463</v>
      </c>
      <c r="H821">
        <v>55319087</v>
      </c>
      <c r="I821">
        <v>25835</v>
      </c>
      <c r="J821">
        <v>0.31817269149842597</v>
      </c>
      <c r="K821">
        <v>406.41169733449698</v>
      </c>
      <c r="L821">
        <v>93505906</v>
      </c>
      <c r="M821">
        <v>3022721</v>
      </c>
      <c r="N821">
        <v>19680276</v>
      </c>
      <c r="O821">
        <v>42088</v>
      </c>
      <c r="P821">
        <v>16941</v>
      </c>
      <c r="Q821">
        <v>1.6680465024327</v>
      </c>
      <c r="R821">
        <v>73.487204365839801</v>
      </c>
      <c r="S821">
        <v>362941618</v>
      </c>
      <c r="T821">
        <v>339.778270356306</v>
      </c>
      <c r="U821">
        <v>46.978469218230799</v>
      </c>
      <c r="V821">
        <v>14.1236364231421</v>
      </c>
      <c r="W821">
        <v>3.65373471356774</v>
      </c>
      <c r="X821">
        <v>25328.7993105655</v>
      </c>
      <c r="Y821">
        <v>1.2477869374752</v>
      </c>
      <c r="Z821">
        <v>178.32177979065301</v>
      </c>
      <c r="AA821">
        <v>16.6849180471221</v>
      </c>
    </row>
    <row r="822" spans="1:27" x14ac:dyDescent="0.35">
      <c r="A822" s="1">
        <v>44111</v>
      </c>
      <c r="B822" t="str">
        <f>_xlfn.XLOOKUP(Table1[[#This Row],[location]],Table8[Location],Table8[Continent])</f>
        <v>Europe</v>
      </c>
      <c r="C822" s="19" t="s">
        <v>33</v>
      </c>
      <c r="D822">
        <v>2896818</v>
      </c>
      <c r="E822">
        <v>9428</v>
      </c>
      <c r="F822">
        <v>35362</v>
      </c>
      <c r="G822">
        <v>58</v>
      </c>
      <c r="H822">
        <v>53177805</v>
      </c>
      <c r="I822">
        <v>95279</v>
      </c>
      <c r="J822">
        <v>0.14885680394994</v>
      </c>
      <c r="K822">
        <v>293.45967829504298</v>
      </c>
      <c r="L822">
        <v>99051894</v>
      </c>
      <c r="M822">
        <v>108407</v>
      </c>
      <c r="N822">
        <v>54196883</v>
      </c>
      <c r="O822">
        <v>62438</v>
      </c>
      <c r="P822">
        <v>13018</v>
      </c>
      <c r="Q822">
        <v>1.8270881523090201</v>
      </c>
      <c r="R822">
        <v>64.355036146442103</v>
      </c>
      <c r="S822">
        <v>1002176755</v>
      </c>
      <c r="T822">
        <v>479.19684146448998</v>
      </c>
      <c r="U822">
        <v>43.285759150589101</v>
      </c>
      <c r="V822">
        <v>15.1280145919544</v>
      </c>
      <c r="W822">
        <v>7.4912216830159304</v>
      </c>
      <c r="X822">
        <v>44936.763338593599</v>
      </c>
      <c r="Y822">
        <v>28.127248151099899</v>
      </c>
      <c r="Z822">
        <v>129.20432190087399</v>
      </c>
      <c r="AA822">
        <v>7.9650254962145901</v>
      </c>
    </row>
    <row r="823" spans="1:27" x14ac:dyDescent="0.35">
      <c r="A823" s="1">
        <v>43839</v>
      </c>
      <c r="B823" t="str">
        <f>_xlfn.XLOOKUP(Table1[[#This Row],[location]],Table8[Location],Table8[Continent])</f>
        <v>Asia</v>
      </c>
      <c r="C823" s="19" t="s">
        <v>30</v>
      </c>
      <c r="D823">
        <v>2357821</v>
      </c>
      <c r="E823">
        <v>6972</v>
      </c>
      <c r="F823">
        <v>250449</v>
      </c>
      <c r="G823">
        <v>176</v>
      </c>
      <c r="H823">
        <v>89455219</v>
      </c>
      <c r="I823">
        <v>96453</v>
      </c>
      <c r="J823">
        <v>0.79317081999404104</v>
      </c>
      <c r="K823">
        <v>380.32396978901198</v>
      </c>
      <c r="L823">
        <v>64163891</v>
      </c>
      <c r="M823">
        <v>28298069</v>
      </c>
      <c r="N823">
        <v>13608933</v>
      </c>
      <c r="O823">
        <v>16077</v>
      </c>
      <c r="P823">
        <v>13088</v>
      </c>
      <c r="Q823">
        <v>1.27572045965424</v>
      </c>
      <c r="R823">
        <v>52.787468973066801</v>
      </c>
      <c r="S823">
        <v>1236426676</v>
      </c>
      <c r="T823">
        <v>625.35353424663003</v>
      </c>
      <c r="U823">
        <v>42.425239165771302</v>
      </c>
      <c r="V823">
        <v>17.321338473201202</v>
      </c>
      <c r="W823">
        <v>18.595489927730998</v>
      </c>
      <c r="X823">
        <v>26612.8623107315</v>
      </c>
      <c r="Y823">
        <v>3.6196226670088598</v>
      </c>
      <c r="Z823">
        <v>527.81979532873595</v>
      </c>
      <c r="AA823">
        <v>2.3168262849975401</v>
      </c>
    </row>
    <row r="824" spans="1:27" x14ac:dyDescent="0.35">
      <c r="A824" s="1">
        <v>44475</v>
      </c>
      <c r="B824" t="str">
        <f>_xlfn.XLOOKUP(Table1[[#This Row],[location]],Table8[Location],Table8[Continent])</f>
        <v>North America</v>
      </c>
      <c r="C824" s="19" t="s">
        <v>32</v>
      </c>
      <c r="D824">
        <v>8913742</v>
      </c>
      <c r="E824">
        <v>136</v>
      </c>
      <c r="F824">
        <v>313732</v>
      </c>
      <c r="G824">
        <v>62</v>
      </c>
      <c r="H824">
        <v>38776193</v>
      </c>
      <c r="I824">
        <v>53790</v>
      </c>
      <c r="J824">
        <v>0.60045568727514498</v>
      </c>
      <c r="K824">
        <v>90.940349075793605</v>
      </c>
      <c r="L824">
        <v>28214995</v>
      </c>
      <c r="M824">
        <v>29492285</v>
      </c>
      <c r="N824">
        <v>22330850</v>
      </c>
      <c r="O824">
        <v>25273</v>
      </c>
      <c r="P824">
        <v>16124</v>
      </c>
      <c r="Q824">
        <v>1.85859416988818</v>
      </c>
      <c r="R824">
        <v>26.548182637990799</v>
      </c>
      <c r="S824">
        <v>420449933</v>
      </c>
      <c r="T824">
        <v>839.96003618659495</v>
      </c>
      <c r="U824">
        <v>39.5074652905056</v>
      </c>
      <c r="V824">
        <v>6.2807842616873399</v>
      </c>
      <c r="W824">
        <v>19.360057617592801</v>
      </c>
      <c r="X824">
        <v>64955.503741802997</v>
      </c>
      <c r="Y824">
        <v>21.877682114343902</v>
      </c>
      <c r="Z824">
        <v>319.43689866800298</v>
      </c>
      <c r="AA824">
        <v>7.1684874529589298</v>
      </c>
    </row>
    <row r="825" spans="1:27" x14ac:dyDescent="0.35">
      <c r="A825" s="1">
        <v>44635</v>
      </c>
      <c r="B825" t="str">
        <f>_xlfn.XLOOKUP(Table1[[#This Row],[location]],Table8[Location],Table8[Continent])</f>
        <v>Asia</v>
      </c>
      <c r="C825" s="19" t="s">
        <v>30</v>
      </c>
      <c r="D825">
        <v>5584263</v>
      </c>
      <c r="E825">
        <v>1029</v>
      </c>
      <c r="F825">
        <v>169357</v>
      </c>
      <c r="G825">
        <v>957</v>
      </c>
      <c r="H825">
        <v>16997378</v>
      </c>
      <c r="I825">
        <v>76960</v>
      </c>
      <c r="J825">
        <v>0.10040114337560101</v>
      </c>
      <c r="K825">
        <v>84.793000410356697</v>
      </c>
      <c r="L825">
        <v>59449384</v>
      </c>
      <c r="M825">
        <v>45662381</v>
      </c>
      <c r="N825">
        <v>46596794</v>
      </c>
      <c r="O825">
        <v>31052</v>
      </c>
      <c r="P825">
        <v>16831</v>
      </c>
      <c r="Q825">
        <v>2.4563657828085299</v>
      </c>
      <c r="R825">
        <v>70.536295772711497</v>
      </c>
      <c r="S825">
        <v>830077830</v>
      </c>
      <c r="T825">
        <v>488.60070706381799</v>
      </c>
      <c r="U825">
        <v>45.608524905187302</v>
      </c>
      <c r="V825">
        <v>5.6493203846740396</v>
      </c>
      <c r="W825">
        <v>15.3844758028931</v>
      </c>
      <c r="X825">
        <v>45212.6907076918</v>
      </c>
      <c r="Y825">
        <v>49.007141868761302</v>
      </c>
      <c r="Z825">
        <v>111.173211183167</v>
      </c>
      <c r="AA825">
        <v>6.4513358447518403</v>
      </c>
    </row>
    <row r="826" spans="1:27" x14ac:dyDescent="0.35">
      <c r="A826" s="1">
        <v>44670</v>
      </c>
      <c r="B826" t="str">
        <f>_xlfn.XLOOKUP(Table1[[#This Row],[location]],Table8[Location],Table8[Continent])</f>
        <v>North America</v>
      </c>
      <c r="C826" s="19" t="s">
        <v>32</v>
      </c>
      <c r="D826">
        <v>244761</v>
      </c>
      <c r="E826">
        <v>2594</v>
      </c>
      <c r="F826">
        <v>126683</v>
      </c>
      <c r="G826">
        <v>560</v>
      </c>
      <c r="H826">
        <v>49311748</v>
      </c>
      <c r="I826">
        <v>9643</v>
      </c>
      <c r="J826">
        <v>0.94677148143602097</v>
      </c>
      <c r="K826">
        <v>431.400017064363</v>
      </c>
      <c r="L826">
        <v>8928047</v>
      </c>
      <c r="M826">
        <v>54375676</v>
      </c>
      <c r="N826">
        <v>16609051</v>
      </c>
      <c r="O826">
        <v>67955</v>
      </c>
      <c r="P826">
        <v>1821</v>
      </c>
      <c r="Q826">
        <v>1.79543182122193</v>
      </c>
      <c r="R826">
        <v>13.658440521852601</v>
      </c>
      <c r="S826">
        <v>987582291</v>
      </c>
      <c r="T826">
        <v>329.991589327567</v>
      </c>
      <c r="U826">
        <v>34.792437434739902</v>
      </c>
      <c r="V826">
        <v>13.397803305621901</v>
      </c>
      <c r="W826">
        <v>3.9666862793784898</v>
      </c>
      <c r="X826">
        <v>45604.627206277</v>
      </c>
      <c r="Y826">
        <v>0.494076030946899</v>
      </c>
      <c r="Z826">
        <v>401.62624118016601</v>
      </c>
      <c r="AA826">
        <v>15.5540228137511</v>
      </c>
    </row>
    <row r="827" spans="1:27" x14ac:dyDescent="0.35">
      <c r="A827" s="1">
        <v>44235</v>
      </c>
      <c r="B827" t="str">
        <f>_xlfn.XLOOKUP(Table1[[#This Row],[location]],Table8[Location],Table8[Continent])</f>
        <v>South America</v>
      </c>
      <c r="C827" s="19" t="s">
        <v>36</v>
      </c>
      <c r="D827">
        <v>8386180</v>
      </c>
      <c r="E827">
        <v>7206</v>
      </c>
      <c r="F827">
        <v>256157</v>
      </c>
      <c r="G827">
        <v>306</v>
      </c>
      <c r="H827">
        <v>64419062</v>
      </c>
      <c r="I827">
        <v>75846</v>
      </c>
      <c r="J827">
        <v>7.8049528399891904E-2</v>
      </c>
      <c r="K827">
        <v>249.07421861728301</v>
      </c>
      <c r="L827">
        <v>26683482</v>
      </c>
      <c r="M827">
        <v>47312110</v>
      </c>
      <c r="N827">
        <v>52079814</v>
      </c>
      <c r="O827">
        <v>13518</v>
      </c>
      <c r="P827">
        <v>3819</v>
      </c>
      <c r="Q827">
        <v>1.1832674457463299</v>
      </c>
      <c r="R827">
        <v>51.106154356711997</v>
      </c>
      <c r="S827">
        <v>654704543</v>
      </c>
      <c r="T827">
        <v>493.06246013613003</v>
      </c>
      <c r="U827">
        <v>25.451885305939701</v>
      </c>
      <c r="V827">
        <v>8.7826662455185005</v>
      </c>
      <c r="W827">
        <v>3.4002035916865099</v>
      </c>
      <c r="X827">
        <v>26836.156171886501</v>
      </c>
      <c r="Y827">
        <v>18.342728382814901</v>
      </c>
      <c r="Z827">
        <v>314.73698129805598</v>
      </c>
      <c r="AA827">
        <v>3.4056170158313601</v>
      </c>
    </row>
    <row r="828" spans="1:27" x14ac:dyDescent="0.35">
      <c r="A828" s="1">
        <v>44301</v>
      </c>
      <c r="B828" t="str">
        <f>_xlfn.XLOOKUP(Table1[[#This Row],[location]],Table8[Location],Table8[Continent])</f>
        <v>Europe</v>
      </c>
      <c r="C828" s="19" t="s">
        <v>33</v>
      </c>
      <c r="D828">
        <v>64323</v>
      </c>
      <c r="E828">
        <v>661</v>
      </c>
      <c r="F828">
        <v>205827</v>
      </c>
      <c r="G828">
        <v>245</v>
      </c>
      <c r="H828">
        <v>81718933</v>
      </c>
      <c r="I828">
        <v>18951</v>
      </c>
      <c r="J828">
        <v>0.62535640163364103</v>
      </c>
      <c r="K828">
        <v>122.968607126424</v>
      </c>
      <c r="L828">
        <v>71883651</v>
      </c>
      <c r="M828">
        <v>32831902</v>
      </c>
      <c r="N828">
        <v>25731818</v>
      </c>
      <c r="O828">
        <v>7396</v>
      </c>
      <c r="P828">
        <v>11164</v>
      </c>
      <c r="Q828">
        <v>1.0704782447649299</v>
      </c>
      <c r="R828">
        <v>19.527476850561499</v>
      </c>
      <c r="S828">
        <v>874205613</v>
      </c>
      <c r="T828">
        <v>691.91562742981</v>
      </c>
      <c r="U828">
        <v>43.041491728076103</v>
      </c>
      <c r="V828">
        <v>20.1757668430492</v>
      </c>
      <c r="W828">
        <v>11.1531150475847</v>
      </c>
      <c r="X828">
        <v>3659.50317644191</v>
      </c>
      <c r="Y828">
        <v>33.663142798045001</v>
      </c>
      <c r="Z828">
        <v>503.62514494547202</v>
      </c>
      <c r="AA828">
        <v>11.559731116814801</v>
      </c>
    </row>
    <row r="829" spans="1:27" x14ac:dyDescent="0.35">
      <c r="A829" s="1">
        <v>44541</v>
      </c>
      <c r="B829" t="str">
        <f>_xlfn.XLOOKUP(Table1[[#This Row],[location]],Table8[Location],Table8[Continent])</f>
        <v>Asia</v>
      </c>
      <c r="C829" s="19" t="s">
        <v>30</v>
      </c>
      <c r="D829">
        <v>1237715</v>
      </c>
      <c r="E829">
        <v>2472</v>
      </c>
      <c r="F829">
        <v>202918</v>
      </c>
      <c r="G829">
        <v>288</v>
      </c>
      <c r="H829">
        <v>20831708</v>
      </c>
      <c r="I829">
        <v>92104</v>
      </c>
      <c r="J829">
        <v>0.423937255893581</v>
      </c>
      <c r="K829">
        <v>344.36517880316097</v>
      </c>
      <c r="L829">
        <v>32370271</v>
      </c>
      <c r="M829">
        <v>11882213</v>
      </c>
      <c r="N829">
        <v>55416759</v>
      </c>
      <c r="O829">
        <v>84548</v>
      </c>
      <c r="P829">
        <v>16475</v>
      </c>
      <c r="Q829">
        <v>2.4266918816941199</v>
      </c>
      <c r="R829">
        <v>50.475930487945803</v>
      </c>
      <c r="S829">
        <v>708359925</v>
      </c>
      <c r="T829">
        <v>353.23370955853699</v>
      </c>
      <c r="U829">
        <v>47.585191225276503</v>
      </c>
      <c r="V829">
        <v>18.3747256827046</v>
      </c>
      <c r="W829">
        <v>19.994429211535</v>
      </c>
      <c r="X829">
        <v>51934.4009209449</v>
      </c>
      <c r="Y829">
        <v>7.9458452309952898</v>
      </c>
      <c r="Z829">
        <v>750.86977208683095</v>
      </c>
      <c r="AA829">
        <v>16.0844645510542</v>
      </c>
    </row>
    <row r="830" spans="1:27" x14ac:dyDescent="0.35">
      <c r="A830" s="1">
        <v>44862</v>
      </c>
      <c r="B830" t="str">
        <f>_xlfn.XLOOKUP(Table1[[#This Row],[location]],Table8[Location],Table8[Continent])</f>
        <v>Europe</v>
      </c>
      <c r="C830" s="19" t="s">
        <v>37</v>
      </c>
      <c r="D830">
        <v>8040979</v>
      </c>
      <c r="E830">
        <v>86</v>
      </c>
      <c r="F830">
        <v>298451</v>
      </c>
      <c r="G830">
        <v>797</v>
      </c>
      <c r="H830">
        <v>36397284</v>
      </c>
      <c r="I830">
        <v>15233</v>
      </c>
      <c r="J830">
        <v>0.55662391823993496</v>
      </c>
      <c r="K830">
        <v>445.93758346711002</v>
      </c>
      <c r="L830">
        <v>59084641</v>
      </c>
      <c r="M830">
        <v>65264556</v>
      </c>
      <c r="N830">
        <v>51336811</v>
      </c>
      <c r="O830">
        <v>40077</v>
      </c>
      <c r="P830">
        <v>16991</v>
      </c>
      <c r="Q830">
        <v>0.87000459421612997</v>
      </c>
      <c r="R830">
        <v>29.3907412874354</v>
      </c>
      <c r="S830">
        <v>324371512</v>
      </c>
      <c r="T830">
        <v>420.13925397617197</v>
      </c>
      <c r="U830">
        <v>30.2405687579149</v>
      </c>
      <c r="V830">
        <v>11.516539487660999</v>
      </c>
      <c r="W830">
        <v>17.778044537489802</v>
      </c>
      <c r="X830">
        <v>50420.886407568098</v>
      </c>
      <c r="Y830">
        <v>28.036682078505901</v>
      </c>
      <c r="Z830">
        <v>315.50643526064601</v>
      </c>
      <c r="AA830">
        <v>15.0512238913049</v>
      </c>
    </row>
    <row r="831" spans="1:27" x14ac:dyDescent="0.35">
      <c r="A831" s="1">
        <v>44216</v>
      </c>
      <c r="B831" t="str">
        <f>_xlfn.XLOOKUP(Table1[[#This Row],[location]],Table8[Location],Table8[Continent])</f>
        <v>Europe</v>
      </c>
      <c r="C831" s="19" t="s">
        <v>33</v>
      </c>
      <c r="D831">
        <v>954480</v>
      </c>
      <c r="E831">
        <v>6219</v>
      </c>
      <c r="F831">
        <v>488383</v>
      </c>
      <c r="G831">
        <v>954</v>
      </c>
      <c r="H831">
        <v>3314723</v>
      </c>
      <c r="I831">
        <v>13200</v>
      </c>
      <c r="J831">
        <v>0.21321419566014399</v>
      </c>
      <c r="K831">
        <v>316.16132297212403</v>
      </c>
      <c r="L831">
        <v>30251750</v>
      </c>
      <c r="M831">
        <v>23181564</v>
      </c>
      <c r="N831">
        <v>11865313</v>
      </c>
      <c r="O831">
        <v>11981</v>
      </c>
      <c r="P831">
        <v>9443</v>
      </c>
      <c r="Q831">
        <v>2.1123932233392302</v>
      </c>
      <c r="R831">
        <v>5.3479669536486298</v>
      </c>
      <c r="S831">
        <v>902936516</v>
      </c>
      <c r="T831">
        <v>567.21141883864902</v>
      </c>
      <c r="U831">
        <v>43.489498938714</v>
      </c>
      <c r="V831">
        <v>5.9156653032666497</v>
      </c>
      <c r="W831">
        <v>18.862829554993901</v>
      </c>
      <c r="X831">
        <v>37578.6268632633</v>
      </c>
      <c r="Y831">
        <v>12.909517930781099</v>
      </c>
      <c r="Z831">
        <v>797.99556279906597</v>
      </c>
      <c r="AA831">
        <v>18.782197258461601</v>
      </c>
    </row>
    <row r="832" spans="1:27" x14ac:dyDescent="0.35">
      <c r="A832" s="1">
        <v>44423</v>
      </c>
      <c r="B832" t="str">
        <f>_xlfn.XLOOKUP(Table1[[#This Row],[location]],Table8[Location],Table8[Continent])</f>
        <v>South America</v>
      </c>
      <c r="C832" s="19" t="s">
        <v>36</v>
      </c>
      <c r="D832">
        <v>6681134</v>
      </c>
      <c r="E832">
        <v>8143</v>
      </c>
      <c r="F832">
        <v>342424</v>
      </c>
      <c r="G832">
        <v>331</v>
      </c>
      <c r="H832">
        <v>85288131</v>
      </c>
      <c r="I832">
        <v>52275</v>
      </c>
      <c r="J832">
        <v>0.68811039925065098</v>
      </c>
      <c r="K832">
        <v>173.67252147000801</v>
      </c>
      <c r="L832">
        <v>99615319</v>
      </c>
      <c r="M832">
        <v>69869388</v>
      </c>
      <c r="N832">
        <v>13814689</v>
      </c>
      <c r="O832">
        <v>98989</v>
      </c>
      <c r="P832">
        <v>16669</v>
      </c>
      <c r="Q832">
        <v>1.43052458401751</v>
      </c>
      <c r="R832">
        <v>50.370901286397903</v>
      </c>
      <c r="S832">
        <v>1122962590</v>
      </c>
      <c r="T832">
        <v>301.06917118907597</v>
      </c>
      <c r="U832">
        <v>28.2116810924724</v>
      </c>
      <c r="V832">
        <v>8.6488724768703502</v>
      </c>
      <c r="W832">
        <v>13.6002055848796</v>
      </c>
      <c r="X832">
        <v>29722.494708780599</v>
      </c>
      <c r="Y832">
        <v>11.1384345792112</v>
      </c>
      <c r="Z832">
        <v>160.23139312295999</v>
      </c>
      <c r="AA832">
        <v>1.01196525743608</v>
      </c>
    </row>
    <row r="833" spans="1:27" x14ac:dyDescent="0.35">
      <c r="A833" s="1">
        <v>44421</v>
      </c>
      <c r="B833" t="str">
        <f>_xlfn.XLOOKUP(Table1[[#This Row],[location]],Table8[Location],Table8[Continent])</f>
        <v>Asia</v>
      </c>
      <c r="C833" s="19" t="s">
        <v>28</v>
      </c>
      <c r="D833">
        <v>854016</v>
      </c>
      <c r="E833">
        <v>6968</v>
      </c>
      <c r="F833">
        <v>413083</v>
      </c>
      <c r="G833">
        <v>526</v>
      </c>
      <c r="H833">
        <v>10942880</v>
      </c>
      <c r="I833">
        <v>87084</v>
      </c>
      <c r="J833">
        <v>0.95971968913333905</v>
      </c>
      <c r="K833">
        <v>241.61888264650699</v>
      </c>
      <c r="L833">
        <v>73851484</v>
      </c>
      <c r="M833">
        <v>45174470</v>
      </c>
      <c r="N833">
        <v>24792308</v>
      </c>
      <c r="O833">
        <v>68292</v>
      </c>
      <c r="P833">
        <v>19305</v>
      </c>
      <c r="Q833">
        <v>1.3875195087056</v>
      </c>
      <c r="R833">
        <v>18.1830208699952</v>
      </c>
      <c r="S833">
        <v>1103089550</v>
      </c>
      <c r="T833">
        <v>216.993812948997</v>
      </c>
      <c r="U833">
        <v>48.278008200760397</v>
      </c>
      <c r="V833">
        <v>18.833586852262201</v>
      </c>
      <c r="W833">
        <v>17.605120380275501</v>
      </c>
      <c r="X833">
        <v>38143.876450594798</v>
      </c>
      <c r="Y833">
        <v>44.749177537297498</v>
      </c>
      <c r="Z833">
        <v>161.79471438029901</v>
      </c>
      <c r="AA833">
        <v>7.7222291635711198</v>
      </c>
    </row>
    <row r="834" spans="1:27" x14ac:dyDescent="0.35">
      <c r="A834" s="1">
        <v>44765</v>
      </c>
      <c r="B834" t="str">
        <f>_xlfn.XLOOKUP(Table1[[#This Row],[location]],Table8[Location],Table8[Continent])</f>
        <v>Asia</v>
      </c>
      <c r="C834" s="19" t="s">
        <v>28</v>
      </c>
      <c r="D834">
        <v>5347417</v>
      </c>
      <c r="E834">
        <v>2773</v>
      </c>
      <c r="F834">
        <v>318667</v>
      </c>
      <c r="G834">
        <v>849</v>
      </c>
      <c r="H834">
        <v>74378986</v>
      </c>
      <c r="I834">
        <v>76068</v>
      </c>
      <c r="J834">
        <v>0.45842587404491503</v>
      </c>
      <c r="K834">
        <v>376.13473047266899</v>
      </c>
      <c r="L834">
        <v>7599789</v>
      </c>
      <c r="M834">
        <v>70076612</v>
      </c>
      <c r="N834">
        <v>43865375</v>
      </c>
      <c r="O834">
        <v>64842</v>
      </c>
      <c r="P834">
        <v>11498</v>
      </c>
      <c r="Q834">
        <v>1.9950755759576899</v>
      </c>
      <c r="R834">
        <v>16.1155032569153</v>
      </c>
      <c r="S834">
        <v>1396314109</v>
      </c>
      <c r="T834">
        <v>148.988361024629</v>
      </c>
      <c r="U834">
        <v>40.503829760413502</v>
      </c>
      <c r="V834">
        <v>24.803297866739499</v>
      </c>
      <c r="W834">
        <v>8.4348723647522696</v>
      </c>
      <c r="X834">
        <v>52530.262886376498</v>
      </c>
      <c r="Y834">
        <v>10.164023949008</v>
      </c>
      <c r="Z834">
        <v>599.07195520315395</v>
      </c>
      <c r="AA834">
        <v>8.0220874337397099</v>
      </c>
    </row>
    <row r="835" spans="1:27" x14ac:dyDescent="0.35">
      <c r="A835" s="1">
        <v>43930</v>
      </c>
      <c r="B835" t="str">
        <f>_xlfn.XLOOKUP(Table1[[#This Row],[location]],Table8[Location],Table8[Continent])</f>
        <v>North America</v>
      </c>
      <c r="C835" s="19" t="s">
        <v>32</v>
      </c>
      <c r="D835">
        <v>9253517</v>
      </c>
      <c r="E835">
        <v>1700</v>
      </c>
      <c r="F835">
        <v>477377</v>
      </c>
      <c r="G835">
        <v>254</v>
      </c>
      <c r="H835">
        <v>20048730</v>
      </c>
      <c r="I835">
        <v>89001</v>
      </c>
      <c r="J835">
        <v>0.52295827756822699</v>
      </c>
      <c r="K835">
        <v>33.7506144361937</v>
      </c>
      <c r="L835">
        <v>51177947</v>
      </c>
      <c r="M835">
        <v>68298361</v>
      </c>
      <c r="N835">
        <v>19078209</v>
      </c>
      <c r="O835">
        <v>5023</v>
      </c>
      <c r="P835">
        <v>101</v>
      </c>
      <c r="Q835">
        <v>0.79607686009188605</v>
      </c>
      <c r="R835">
        <v>38.436589767769803</v>
      </c>
      <c r="S835">
        <v>1151482940</v>
      </c>
      <c r="T835">
        <v>359.08388329481301</v>
      </c>
      <c r="U835">
        <v>37.078279615471899</v>
      </c>
      <c r="V835">
        <v>11.5292081019916</v>
      </c>
      <c r="W835">
        <v>3.4651880586675299</v>
      </c>
      <c r="X835">
        <v>50182.1947243627</v>
      </c>
      <c r="Y835">
        <v>18.827585538265101</v>
      </c>
      <c r="Z835">
        <v>624.04226714225501</v>
      </c>
      <c r="AA835">
        <v>1.6328598067075799</v>
      </c>
    </row>
    <row r="836" spans="1:27" x14ac:dyDescent="0.35">
      <c r="A836" s="1">
        <v>44862</v>
      </c>
      <c r="B836" t="str">
        <f>_xlfn.XLOOKUP(Table1[[#This Row],[location]],Table8[Location],Table8[Continent])</f>
        <v>Europe</v>
      </c>
      <c r="C836" s="19" t="s">
        <v>33</v>
      </c>
      <c r="D836">
        <v>5809701</v>
      </c>
      <c r="E836">
        <v>2700</v>
      </c>
      <c r="F836">
        <v>399594</v>
      </c>
      <c r="G836">
        <v>603</v>
      </c>
      <c r="H836">
        <v>49087097</v>
      </c>
      <c r="I836">
        <v>21291</v>
      </c>
      <c r="J836">
        <v>0.239811670568881</v>
      </c>
      <c r="K836">
        <v>108.58225797822099</v>
      </c>
      <c r="L836">
        <v>26470508</v>
      </c>
      <c r="M836">
        <v>12755356</v>
      </c>
      <c r="N836">
        <v>2230115</v>
      </c>
      <c r="O836">
        <v>91954</v>
      </c>
      <c r="P836">
        <v>3835</v>
      </c>
      <c r="Q836">
        <v>1.43259185228984</v>
      </c>
      <c r="R836">
        <v>36.178715785336301</v>
      </c>
      <c r="S836">
        <v>1384169271</v>
      </c>
      <c r="T836">
        <v>57.859477373676398</v>
      </c>
      <c r="U836">
        <v>43.396104737107201</v>
      </c>
      <c r="V836">
        <v>21.039925739307801</v>
      </c>
      <c r="W836">
        <v>18.610260679784599</v>
      </c>
      <c r="X836">
        <v>46409.566700645097</v>
      </c>
      <c r="Y836">
        <v>8.4798752437278502</v>
      </c>
      <c r="Z836">
        <v>396.009836737662</v>
      </c>
      <c r="AA836">
        <v>16.528065517654198</v>
      </c>
    </row>
    <row r="837" spans="1:27" x14ac:dyDescent="0.35">
      <c r="A837" s="1">
        <v>44619</v>
      </c>
      <c r="B837" t="str">
        <f>_xlfn.XLOOKUP(Table1[[#This Row],[location]],Table8[Location],Table8[Continent])</f>
        <v>Asia</v>
      </c>
      <c r="C837" s="19" t="s">
        <v>30</v>
      </c>
      <c r="D837">
        <v>9439101</v>
      </c>
      <c r="E837">
        <v>6815</v>
      </c>
      <c r="F837">
        <v>215757</v>
      </c>
      <c r="G837">
        <v>509</v>
      </c>
      <c r="H837">
        <v>87625243</v>
      </c>
      <c r="I837">
        <v>42448</v>
      </c>
      <c r="J837">
        <v>0.89186798375108101</v>
      </c>
      <c r="K837">
        <v>231.29159332472301</v>
      </c>
      <c r="L837">
        <v>17088725</v>
      </c>
      <c r="M837">
        <v>67018374</v>
      </c>
      <c r="N837">
        <v>66512024</v>
      </c>
      <c r="O837">
        <v>21219</v>
      </c>
      <c r="P837">
        <v>4235</v>
      </c>
      <c r="Q837">
        <v>0.57166737553549596</v>
      </c>
      <c r="R837">
        <v>86.695786561226797</v>
      </c>
      <c r="S837">
        <v>114235236</v>
      </c>
      <c r="T837">
        <v>587.64770144240595</v>
      </c>
      <c r="U837">
        <v>44.396935116726198</v>
      </c>
      <c r="V837">
        <v>22.341929831975101</v>
      </c>
      <c r="W837">
        <v>6.7133206190318502</v>
      </c>
      <c r="X837">
        <v>63360.6314508297</v>
      </c>
      <c r="Y837">
        <v>14.1943869876858</v>
      </c>
      <c r="Z837">
        <v>300.233317632438</v>
      </c>
      <c r="AA837">
        <v>14.088922794355501</v>
      </c>
    </row>
    <row r="838" spans="1:27" x14ac:dyDescent="0.35">
      <c r="A838" s="1">
        <v>44071</v>
      </c>
      <c r="B838" t="str">
        <f>_xlfn.XLOOKUP(Table1[[#This Row],[location]],Table8[Location],Table8[Continent])</f>
        <v>Europe</v>
      </c>
      <c r="C838" s="19" t="s">
        <v>40</v>
      </c>
      <c r="D838">
        <v>8671370</v>
      </c>
      <c r="E838">
        <v>1647</v>
      </c>
      <c r="F838">
        <v>107669</v>
      </c>
      <c r="G838">
        <v>790</v>
      </c>
      <c r="H838">
        <v>92822051</v>
      </c>
      <c r="I838">
        <v>30580</v>
      </c>
      <c r="J838">
        <v>0.97117440513995801</v>
      </c>
      <c r="K838">
        <v>302.12048204854898</v>
      </c>
      <c r="L838">
        <v>62764724</v>
      </c>
      <c r="M838">
        <v>60206418</v>
      </c>
      <c r="N838">
        <v>48074162</v>
      </c>
      <c r="O838">
        <v>83892</v>
      </c>
      <c r="P838">
        <v>13122</v>
      </c>
      <c r="Q838">
        <v>1.84081364302293</v>
      </c>
      <c r="R838">
        <v>56.463702289370801</v>
      </c>
      <c r="S838">
        <v>391642194</v>
      </c>
      <c r="T838">
        <v>184.15027233754901</v>
      </c>
      <c r="U838">
        <v>46.771096946760402</v>
      </c>
      <c r="V838">
        <v>5.9636174431695403</v>
      </c>
      <c r="W838">
        <v>15.3842680340009</v>
      </c>
      <c r="X838">
        <v>43082.298033720901</v>
      </c>
      <c r="Y838">
        <v>14.6553340061188</v>
      </c>
      <c r="Z838">
        <v>655.80145067530498</v>
      </c>
      <c r="AA838">
        <v>11.033565418830699</v>
      </c>
    </row>
    <row r="839" spans="1:27" x14ac:dyDescent="0.35">
      <c r="A839" s="1">
        <v>43959</v>
      </c>
      <c r="B839" t="str">
        <f>_xlfn.XLOOKUP(Table1[[#This Row],[location]],Table8[Location],Table8[Continent])</f>
        <v>Europe</v>
      </c>
      <c r="C839" s="19" t="s">
        <v>33</v>
      </c>
      <c r="D839">
        <v>9993726</v>
      </c>
      <c r="E839">
        <v>6038</v>
      </c>
      <c r="F839">
        <v>208030</v>
      </c>
      <c r="G839">
        <v>717</v>
      </c>
      <c r="H839">
        <v>46124553</v>
      </c>
      <c r="I839">
        <v>91685</v>
      </c>
      <c r="J839">
        <v>0.786296885086054</v>
      </c>
      <c r="K839">
        <v>169.58279552116201</v>
      </c>
      <c r="L839">
        <v>8837528</v>
      </c>
      <c r="M839">
        <v>65783142</v>
      </c>
      <c r="N839">
        <v>26540734</v>
      </c>
      <c r="O839">
        <v>17094</v>
      </c>
      <c r="P839">
        <v>12015</v>
      </c>
      <c r="Q839">
        <v>0.61675456790733196</v>
      </c>
      <c r="R839">
        <v>85.456742813474904</v>
      </c>
      <c r="S839">
        <v>256923337</v>
      </c>
      <c r="T839">
        <v>383.62084440674198</v>
      </c>
      <c r="U839">
        <v>47.033585985422903</v>
      </c>
      <c r="V839">
        <v>23.324431958444201</v>
      </c>
      <c r="W839">
        <v>14.2024443529116</v>
      </c>
      <c r="X839">
        <v>2001.16568060757</v>
      </c>
      <c r="Y839">
        <v>16.338651187853301</v>
      </c>
      <c r="Z839">
        <v>769.36726129681404</v>
      </c>
      <c r="AA839">
        <v>8.69535979981152</v>
      </c>
    </row>
    <row r="840" spans="1:27" x14ac:dyDescent="0.35">
      <c r="A840" s="1">
        <v>44123</v>
      </c>
      <c r="B840" t="str">
        <f>_xlfn.XLOOKUP(Table1[[#This Row],[location]],Table8[Location],Table8[Continent])</f>
        <v>Asia</v>
      </c>
      <c r="C840" s="19" t="s">
        <v>30</v>
      </c>
      <c r="D840">
        <v>2883427</v>
      </c>
      <c r="E840">
        <v>5164</v>
      </c>
      <c r="F840">
        <v>158998</v>
      </c>
      <c r="G840">
        <v>605</v>
      </c>
      <c r="H840">
        <v>79512647</v>
      </c>
      <c r="I840">
        <v>21346</v>
      </c>
      <c r="J840">
        <v>0.54277350215980402</v>
      </c>
      <c r="K840">
        <v>149.19546093494</v>
      </c>
      <c r="L840">
        <v>20424232</v>
      </c>
      <c r="M840">
        <v>5866595</v>
      </c>
      <c r="N840">
        <v>68552695</v>
      </c>
      <c r="O840">
        <v>37853</v>
      </c>
      <c r="P840">
        <v>14601</v>
      </c>
      <c r="Q840">
        <v>0.67457759534777395</v>
      </c>
      <c r="R840">
        <v>14.6835654142075</v>
      </c>
      <c r="S840">
        <v>459196523</v>
      </c>
      <c r="T840">
        <v>276.53058724438802</v>
      </c>
      <c r="U840">
        <v>21.580724766606298</v>
      </c>
      <c r="V840">
        <v>14.324054087399</v>
      </c>
      <c r="W840">
        <v>5.6887803231341696</v>
      </c>
      <c r="X840">
        <v>43646.4046588325</v>
      </c>
      <c r="Y840">
        <v>32.0533468413362</v>
      </c>
      <c r="Z840">
        <v>792.93132531087099</v>
      </c>
      <c r="AA840">
        <v>18.012898161987302</v>
      </c>
    </row>
    <row r="841" spans="1:27" x14ac:dyDescent="0.35">
      <c r="A841" s="1">
        <v>44637</v>
      </c>
      <c r="B841" t="str">
        <f>_xlfn.XLOOKUP(Table1[[#This Row],[location]],Table8[Location],Table8[Continent])</f>
        <v>Europe</v>
      </c>
      <c r="C841" s="19" t="s">
        <v>40</v>
      </c>
      <c r="D841">
        <v>1416012</v>
      </c>
      <c r="E841">
        <v>5520</v>
      </c>
      <c r="F841">
        <v>103215</v>
      </c>
      <c r="G841">
        <v>736</v>
      </c>
      <c r="H841">
        <v>7350336</v>
      </c>
      <c r="I841">
        <v>10619</v>
      </c>
      <c r="J841">
        <v>0.95679682450863002</v>
      </c>
      <c r="K841">
        <v>20.692097849860598</v>
      </c>
      <c r="L841">
        <v>93649528</v>
      </c>
      <c r="M841">
        <v>46205469</v>
      </c>
      <c r="N841">
        <v>34884825</v>
      </c>
      <c r="O841">
        <v>5646</v>
      </c>
      <c r="P841">
        <v>7509</v>
      </c>
      <c r="Q841">
        <v>2.1896527624584001</v>
      </c>
      <c r="R841">
        <v>35.7310270055644</v>
      </c>
      <c r="S841">
        <v>914172193</v>
      </c>
      <c r="T841">
        <v>634.08606667833101</v>
      </c>
      <c r="U841">
        <v>23.687228240383799</v>
      </c>
      <c r="V841">
        <v>24.284844130743299</v>
      </c>
      <c r="W841">
        <v>6.3282429410294903</v>
      </c>
      <c r="X841">
        <v>43266.587951249203</v>
      </c>
      <c r="Y841">
        <v>37.129637155576702</v>
      </c>
      <c r="Z841">
        <v>544.11785613027303</v>
      </c>
      <c r="AA841">
        <v>6.0248392277557601</v>
      </c>
    </row>
    <row r="842" spans="1:27" x14ac:dyDescent="0.35">
      <c r="A842" s="1">
        <v>43917</v>
      </c>
      <c r="B842" t="str">
        <f>_xlfn.XLOOKUP(Table1[[#This Row],[location]],Table8[Location],Table8[Continent])</f>
        <v>Europe</v>
      </c>
      <c r="C842" s="19" t="s">
        <v>37</v>
      </c>
      <c r="D842">
        <v>5752810</v>
      </c>
      <c r="E842">
        <v>3687</v>
      </c>
      <c r="F842">
        <v>98707</v>
      </c>
      <c r="G842">
        <v>812</v>
      </c>
      <c r="H842">
        <v>79822627</v>
      </c>
      <c r="I842">
        <v>1766</v>
      </c>
      <c r="J842">
        <v>0.153850055367276</v>
      </c>
      <c r="K842">
        <v>16.300886025723699</v>
      </c>
      <c r="L842">
        <v>23341132</v>
      </c>
      <c r="M842">
        <v>24953961</v>
      </c>
      <c r="N842">
        <v>69248428</v>
      </c>
      <c r="O842">
        <v>54045</v>
      </c>
      <c r="P842">
        <v>6716</v>
      </c>
      <c r="Q842">
        <v>1.3859103740318499</v>
      </c>
      <c r="R842">
        <v>55.532961760354901</v>
      </c>
      <c r="S842">
        <v>769065456</v>
      </c>
      <c r="T842">
        <v>851.84220485219703</v>
      </c>
      <c r="U842">
        <v>44.781826345616203</v>
      </c>
      <c r="V842">
        <v>15.771116549062301</v>
      </c>
      <c r="W842">
        <v>8.5942321843065201</v>
      </c>
      <c r="X842">
        <v>5804.8952818752296</v>
      </c>
      <c r="Y842">
        <v>25.533485976561899</v>
      </c>
      <c r="Z842">
        <v>618.08031236531201</v>
      </c>
      <c r="AA842">
        <v>7.3562883210387602</v>
      </c>
    </row>
    <row r="843" spans="1:27" x14ac:dyDescent="0.35">
      <c r="A843" s="1">
        <v>43968</v>
      </c>
      <c r="B843" t="str">
        <f>_xlfn.XLOOKUP(Table1[[#This Row],[location]],Table8[Location],Table8[Continent])</f>
        <v>North America</v>
      </c>
      <c r="C843" s="19" t="s">
        <v>34</v>
      </c>
      <c r="D843">
        <v>571650</v>
      </c>
      <c r="E843">
        <v>596</v>
      </c>
      <c r="F843">
        <v>406396</v>
      </c>
      <c r="G843">
        <v>829</v>
      </c>
      <c r="H843">
        <v>41278337</v>
      </c>
      <c r="I843">
        <v>3549</v>
      </c>
      <c r="J843">
        <v>0.478490859895218</v>
      </c>
      <c r="K843">
        <v>139.34742715141201</v>
      </c>
      <c r="L843">
        <v>43931742</v>
      </c>
      <c r="M843">
        <v>19849860</v>
      </c>
      <c r="N843">
        <v>51616245</v>
      </c>
      <c r="O843">
        <v>46925</v>
      </c>
      <c r="P843">
        <v>16918</v>
      </c>
      <c r="Q843">
        <v>0.90195137709648499</v>
      </c>
      <c r="R843">
        <v>15.312806940994699</v>
      </c>
      <c r="S843">
        <v>824915864</v>
      </c>
      <c r="T843">
        <v>636.968032558461</v>
      </c>
      <c r="U843">
        <v>48.381549601405297</v>
      </c>
      <c r="V843">
        <v>9.7028701979729508</v>
      </c>
      <c r="W843">
        <v>15.8678211001259</v>
      </c>
      <c r="X843">
        <v>30513.353047801302</v>
      </c>
      <c r="Y843">
        <v>30.5237990460442</v>
      </c>
      <c r="Z843">
        <v>675.57261653447995</v>
      </c>
      <c r="AA843">
        <v>19.099997587203401</v>
      </c>
    </row>
    <row r="844" spans="1:27" x14ac:dyDescent="0.35">
      <c r="A844" s="1">
        <v>43933</v>
      </c>
      <c r="B844" t="str">
        <f>_xlfn.XLOOKUP(Table1[[#This Row],[location]],Table8[Location],Table8[Continent])</f>
        <v>Europe</v>
      </c>
      <c r="C844" s="19" t="s">
        <v>37</v>
      </c>
      <c r="D844">
        <v>4476576</v>
      </c>
      <c r="E844">
        <v>4545</v>
      </c>
      <c r="F844">
        <v>92837</v>
      </c>
      <c r="G844">
        <v>462</v>
      </c>
      <c r="H844">
        <v>9497806</v>
      </c>
      <c r="I844">
        <v>18693</v>
      </c>
      <c r="J844">
        <v>0.53760570672641295</v>
      </c>
      <c r="K844">
        <v>265.25305004477099</v>
      </c>
      <c r="L844">
        <v>9881960</v>
      </c>
      <c r="M844">
        <v>30125506</v>
      </c>
      <c r="N844">
        <v>50491156</v>
      </c>
      <c r="O844">
        <v>43927</v>
      </c>
      <c r="P844">
        <v>8207</v>
      </c>
      <c r="Q844">
        <v>1.6851691519107499</v>
      </c>
      <c r="R844">
        <v>12.805706632480501</v>
      </c>
      <c r="S844">
        <v>155136612</v>
      </c>
      <c r="T844">
        <v>547.07987938665894</v>
      </c>
      <c r="U844">
        <v>29.2301554437182</v>
      </c>
      <c r="V844">
        <v>24.4933661481525</v>
      </c>
      <c r="W844">
        <v>3.6671521598416299</v>
      </c>
      <c r="X844">
        <v>45925.642075124597</v>
      </c>
      <c r="Y844">
        <v>40.663437349166003</v>
      </c>
      <c r="Z844">
        <v>659.20887243168295</v>
      </c>
      <c r="AA844">
        <v>2.2278754451304001</v>
      </c>
    </row>
    <row r="845" spans="1:27" x14ac:dyDescent="0.35">
      <c r="A845" s="1">
        <v>44227</v>
      </c>
      <c r="B845" t="str">
        <f>_xlfn.XLOOKUP(Table1[[#This Row],[location]],Table8[Location],Table8[Continent])</f>
        <v>Europe</v>
      </c>
      <c r="C845" s="19" t="s">
        <v>37</v>
      </c>
      <c r="D845">
        <v>8774533</v>
      </c>
      <c r="E845">
        <v>8676</v>
      </c>
      <c r="F845">
        <v>380214</v>
      </c>
      <c r="G845">
        <v>198</v>
      </c>
      <c r="H845">
        <v>77179990</v>
      </c>
      <c r="I845">
        <v>62019</v>
      </c>
      <c r="J845">
        <v>0.49191641975237599</v>
      </c>
      <c r="K845">
        <v>278.185748222705</v>
      </c>
      <c r="L845">
        <v>32612132</v>
      </c>
      <c r="M845">
        <v>45426197</v>
      </c>
      <c r="N845">
        <v>10287324</v>
      </c>
      <c r="O845">
        <v>11991</v>
      </c>
      <c r="P845">
        <v>8752</v>
      </c>
      <c r="Q845">
        <v>1.53856652916906</v>
      </c>
      <c r="R845">
        <v>66.140159821197599</v>
      </c>
      <c r="S845">
        <v>791989439</v>
      </c>
      <c r="T845">
        <v>672.39290192882095</v>
      </c>
      <c r="U845">
        <v>20.258054552981399</v>
      </c>
      <c r="V845">
        <v>9.8660982823193297</v>
      </c>
      <c r="W845">
        <v>9.9201685849056496</v>
      </c>
      <c r="X845">
        <v>49610.584990615498</v>
      </c>
      <c r="Y845">
        <v>49.978033067020903</v>
      </c>
      <c r="Z845">
        <v>795.37461197159098</v>
      </c>
      <c r="AA845">
        <v>15.831633638606499</v>
      </c>
    </row>
    <row r="846" spans="1:27" x14ac:dyDescent="0.35">
      <c r="A846" s="1">
        <v>44856</v>
      </c>
      <c r="B846" t="str">
        <f>_xlfn.XLOOKUP(Table1[[#This Row],[location]],Table8[Location],Table8[Continent])</f>
        <v>Asia</v>
      </c>
      <c r="C846" s="19" t="s">
        <v>28</v>
      </c>
      <c r="D846">
        <v>2863793</v>
      </c>
      <c r="E846">
        <v>8837</v>
      </c>
      <c r="F846">
        <v>430147</v>
      </c>
      <c r="G846">
        <v>270</v>
      </c>
      <c r="H846">
        <v>91632849</v>
      </c>
      <c r="I846">
        <v>97458</v>
      </c>
      <c r="J846">
        <v>0.802418287178703</v>
      </c>
      <c r="K846">
        <v>247.01374643343399</v>
      </c>
      <c r="L846">
        <v>20730538</v>
      </c>
      <c r="M846">
        <v>41095573</v>
      </c>
      <c r="N846">
        <v>49283506</v>
      </c>
      <c r="O846">
        <v>18978</v>
      </c>
      <c r="P846">
        <v>2925</v>
      </c>
      <c r="Q846">
        <v>1.3218166534857101</v>
      </c>
      <c r="R846">
        <v>65.383397080320094</v>
      </c>
      <c r="S846">
        <v>761518035</v>
      </c>
      <c r="T846">
        <v>39.690731382597797</v>
      </c>
      <c r="U846">
        <v>29.681155671055901</v>
      </c>
      <c r="V846">
        <v>22.64956455195</v>
      </c>
      <c r="W846">
        <v>14.306924506905601</v>
      </c>
      <c r="X846">
        <v>62620.424141419397</v>
      </c>
      <c r="Y846">
        <v>22.825299317186101</v>
      </c>
      <c r="Z846">
        <v>667.30229657083896</v>
      </c>
      <c r="AA846">
        <v>14.6431350254968</v>
      </c>
    </row>
    <row r="847" spans="1:27" x14ac:dyDescent="0.35">
      <c r="A847" s="1">
        <v>44498</v>
      </c>
      <c r="B847" t="str">
        <f>_xlfn.XLOOKUP(Table1[[#This Row],[location]],Table8[Location],Table8[Continent])</f>
        <v>Europe</v>
      </c>
      <c r="C847" s="19" t="s">
        <v>40</v>
      </c>
      <c r="D847">
        <v>4909047</v>
      </c>
      <c r="E847">
        <v>4757</v>
      </c>
      <c r="F847">
        <v>417230</v>
      </c>
      <c r="G847">
        <v>745</v>
      </c>
      <c r="H847">
        <v>11784445</v>
      </c>
      <c r="I847">
        <v>48328</v>
      </c>
      <c r="J847">
        <v>0.67040289101636397</v>
      </c>
      <c r="K847">
        <v>204.94034200141701</v>
      </c>
      <c r="L847">
        <v>55341217</v>
      </c>
      <c r="M847">
        <v>9460607</v>
      </c>
      <c r="N847">
        <v>25831703</v>
      </c>
      <c r="O847">
        <v>83012</v>
      </c>
      <c r="P847">
        <v>909</v>
      </c>
      <c r="Q847">
        <v>2.3108341334986902</v>
      </c>
      <c r="R847">
        <v>23.4158664085938</v>
      </c>
      <c r="S847">
        <v>469481932</v>
      </c>
      <c r="T847">
        <v>131.61621435249799</v>
      </c>
      <c r="U847">
        <v>31.485924079177099</v>
      </c>
      <c r="V847">
        <v>8.4625698943710006</v>
      </c>
      <c r="W847">
        <v>5.9150060809567604</v>
      </c>
      <c r="X847">
        <v>59055.287668981699</v>
      </c>
      <c r="Y847">
        <v>46.821724779632198</v>
      </c>
      <c r="Z847">
        <v>563.80070050281495</v>
      </c>
      <c r="AA847">
        <v>18.1358801348748</v>
      </c>
    </row>
    <row r="848" spans="1:27" x14ac:dyDescent="0.35">
      <c r="A848" s="1">
        <v>44254</v>
      </c>
      <c r="B848" t="str">
        <f>_xlfn.XLOOKUP(Table1[[#This Row],[location]],Table8[Location],Table8[Continent])</f>
        <v>Europe</v>
      </c>
      <c r="C848" s="19" t="s">
        <v>37</v>
      </c>
      <c r="D848">
        <v>6881289</v>
      </c>
      <c r="E848">
        <v>4384</v>
      </c>
      <c r="F848">
        <v>245847</v>
      </c>
      <c r="G848">
        <v>557</v>
      </c>
      <c r="H848">
        <v>84173252</v>
      </c>
      <c r="I848">
        <v>77701</v>
      </c>
      <c r="J848">
        <v>0.12665846591826099</v>
      </c>
      <c r="K848">
        <v>126.14579463066001</v>
      </c>
      <c r="L848">
        <v>61075920</v>
      </c>
      <c r="M848">
        <v>56838881</v>
      </c>
      <c r="N848">
        <v>35990619</v>
      </c>
      <c r="O848">
        <v>35723</v>
      </c>
      <c r="P848">
        <v>9605</v>
      </c>
      <c r="Q848">
        <v>1.9989159963046901</v>
      </c>
      <c r="R848">
        <v>22.712355543890698</v>
      </c>
      <c r="S848">
        <v>571839443</v>
      </c>
      <c r="T848">
        <v>103.977963611333</v>
      </c>
      <c r="U848">
        <v>42.831000941702001</v>
      </c>
      <c r="V848">
        <v>18.4953514551325</v>
      </c>
      <c r="W848">
        <v>5.0300936338198499</v>
      </c>
      <c r="X848">
        <v>9042.0748424543308</v>
      </c>
      <c r="Y848">
        <v>24.5185046514253</v>
      </c>
      <c r="Z848">
        <v>363.35115776689298</v>
      </c>
      <c r="AA848">
        <v>2.7207032126791799</v>
      </c>
    </row>
    <row r="849" spans="1:27" x14ac:dyDescent="0.35">
      <c r="A849" s="1">
        <v>44276</v>
      </c>
      <c r="B849" t="str">
        <f>_xlfn.XLOOKUP(Table1[[#This Row],[location]],Table8[Location],Table8[Continent])</f>
        <v>South America</v>
      </c>
      <c r="C849" s="19" t="s">
        <v>36</v>
      </c>
      <c r="D849">
        <v>7422212</v>
      </c>
      <c r="E849">
        <v>8912</v>
      </c>
      <c r="F849">
        <v>227544</v>
      </c>
      <c r="G849">
        <v>63</v>
      </c>
      <c r="H849">
        <v>15244680</v>
      </c>
      <c r="I849">
        <v>89100</v>
      </c>
      <c r="J849">
        <v>0.34645130734306001</v>
      </c>
      <c r="K849">
        <v>200.347215796391</v>
      </c>
      <c r="L849">
        <v>85869366</v>
      </c>
      <c r="M849">
        <v>54352668</v>
      </c>
      <c r="N849">
        <v>21763210</v>
      </c>
      <c r="O849">
        <v>24787</v>
      </c>
      <c r="P849">
        <v>14505</v>
      </c>
      <c r="Q849">
        <v>0.80318574251059305</v>
      </c>
      <c r="R849">
        <v>74.544577933008298</v>
      </c>
      <c r="S849">
        <v>405844074</v>
      </c>
      <c r="T849">
        <v>107.215194091296</v>
      </c>
      <c r="U849">
        <v>21.427539969135101</v>
      </c>
      <c r="V849">
        <v>13.225832177723801</v>
      </c>
      <c r="W849">
        <v>9.6336080980576195</v>
      </c>
      <c r="X849">
        <v>43006.125437981602</v>
      </c>
      <c r="Y849">
        <v>39.099987624575697</v>
      </c>
      <c r="Z849">
        <v>518.59062456144102</v>
      </c>
      <c r="AA849">
        <v>19.438435369622301</v>
      </c>
    </row>
    <row r="850" spans="1:27" x14ac:dyDescent="0.35">
      <c r="A850" s="1">
        <v>44823</v>
      </c>
      <c r="B850" t="str">
        <f>_xlfn.XLOOKUP(Table1[[#This Row],[location]],Table8[Location],Table8[Continent])</f>
        <v>North America</v>
      </c>
      <c r="C850" s="19" t="s">
        <v>34</v>
      </c>
      <c r="D850">
        <v>3757974</v>
      </c>
      <c r="E850">
        <v>4733</v>
      </c>
      <c r="F850">
        <v>342016</v>
      </c>
      <c r="G850">
        <v>229</v>
      </c>
      <c r="H850">
        <v>48524941</v>
      </c>
      <c r="I850">
        <v>25301</v>
      </c>
      <c r="J850">
        <v>0.33907684838688601</v>
      </c>
      <c r="K850">
        <v>69.379982692756698</v>
      </c>
      <c r="L850">
        <v>71167539</v>
      </c>
      <c r="M850">
        <v>68683434</v>
      </c>
      <c r="N850">
        <v>15801366</v>
      </c>
      <c r="O850">
        <v>91693</v>
      </c>
      <c r="P850">
        <v>5008</v>
      </c>
      <c r="Q850">
        <v>1.64154929989483</v>
      </c>
      <c r="R850">
        <v>11.698783941859499</v>
      </c>
      <c r="S850">
        <v>1028791569</v>
      </c>
      <c r="T850">
        <v>267.878878044582</v>
      </c>
      <c r="U850">
        <v>26.3792070827798</v>
      </c>
      <c r="V850">
        <v>24.440363463028898</v>
      </c>
      <c r="W850">
        <v>7.8715067036489303</v>
      </c>
      <c r="X850">
        <v>42157.217372568601</v>
      </c>
      <c r="Y850">
        <v>28.661152257415299</v>
      </c>
      <c r="Z850">
        <v>716.25161534351503</v>
      </c>
      <c r="AA850">
        <v>1.54792075274782</v>
      </c>
    </row>
    <row r="851" spans="1:27" x14ac:dyDescent="0.35">
      <c r="A851" s="1">
        <v>44439</v>
      </c>
      <c r="B851" t="str">
        <f>_xlfn.XLOOKUP(Table1[[#This Row],[location]],Table8[Location],Table8[Continent])</f>
        <v>Asia</v>
      </c>
      <c r="C851" s="19" t="s">
        <v>39</v>
      </c>
      <c r="D851">
        <v>8791689</v>
      </c>
      <c r="E851">
        <v>7081</v>
      </c>
      <c r="F851">
        <v>451718</v>
      </c>
      <c r="G851">
        <v>941</v>
      </c>
      <c r="H851">
        <v>12884071</v>
      </c>
      <c r="I851">
        <v>44763</v>
      </c>
      <c r="J851">
        <v>0.56563219279292798</v>
      </c>
      <c r="K851">
        <v>57.629614513018403</v>
      </c>
      <c r="L851">
        <v>71161812</v>
      </c>
      <c r="M851">
        <v>9793083</v>
      </c>
      <c r="N851">
        <v>49137056</v>
      </c>
      <c r="O851">
        <v>49092</v>
      </c>
      <c r="P851">
        <v>118</v>
      </c>
      <c r="Q851">
        <v>0.67748780140953402</v>
      </c>
      <c r="R851">
        <v>92.326349667665596</v>
      </c>
      <c r="S851">
        <v>405454312</v>
      </c>
      <c r="T851">
        <v>536.73173777937302</v>
      </c>
      <c r="U851">
        <v>46.819057585839097</v>
      </c>
      <c r="V851">
        <v>8.6954526227850906</v>
      </c>
      <c r="W851">
        <v>14.034626291996601</v>
      </c>
      <c r="X851">
        <v>21958.606319754301</v>
      </c>
      <c r="Y851">
        <v>44.201961261858202</v>
      </c>
      <c r="Z851">
        <v>313.83604403623502</v>
      </c>
      <c r="AA851">
        <v>7.4163653922785597</v>
      </c>
    </row>
    <row r="852" spans="1:27" x14ac:dyDescent="0.35">
      <c r="A852" s="1">
        <v>44053</v>
      </c>
      <c r="B852" t="str">
        <f>_xlfn.XLOOKUP(Table1[[#This Row],[location]],Table8[Location],Table8[Continent])</f>
        <v>North America</v>
      </c>
      <c r="C852" s="19" t="s">
        <v>34</v>
      </c>
      <c r="D852">
        <v>7211179</v>
      </c>
      <c r="E852">
        <v>8690</v>
      </c>
      <c r="F852">
        <v>349880</v>
      </c>
      <c r="G852">
        <v>951</v>
      </c>
      <c r="H852">
        <v>41638100</v>
      </c>
      <c r="I852">
        <v>20765</v>
      </c>
      <c r="J852">
        <v>0.29145841765789599</v>
      </c>
      <c r="K852">
        <v>149.97162840689501</v>
      </c>
      <c r="L852">
        <v>85510691</v>
      </c>
      <c r="M852">
        <v>58263116</v>
      </c>
      <c r="N852">
        <v>63133647</v>
      </c>
      <c r="O852">
        <v>44791</v>
      </c>
      <c r="P852">
        <v>3113</v>
      </c>
      <c r="Q852">
        <v>0.98930794088561302</v>
      </c>
      <c r="R852">
        <v>94.373852104050997</v>
      </c>
      <c r="S852">
        <v>245145711</v>
      </c>
      <c r="T852">
        <v>123.53476287017899</v>
      </c>
      <c r="U852">
        <v>24.644612283543001</v>
      </c>
      <c r="V852">
        <v>13.1758934601616</v>
      </c>
      <c r="W852">
        <v>19.4826651208617</v>
      </c>
      <c r="X852">
        <v>13703.2937221345</v>
      </c>
      <c r="Y852">
        <v>22.4351600808379</v>
      </c>
      <c r="Z852">
        <v>121.45678848087699</v>
      </c>
      <c r="AA852">
        <v>2.6117037702595098</v>
      </c>
    </row>
    <row r="853" spans="1:27" x14ac:dyDescent="0.35">
      <c r="A853" s="1">
        <v>44043</v>
      </c>
      <c r="B853" t="str">
        <f>_xlfn.XLOOKUP(Table1[[#This Row],[location]],Table8[Location],Table8[Continent])</f>
        <v>Asia</v>
      </c>
      <c r="C853" s="19" t="s">
        <v>28</v>
      </c>
      <c r="D853">
        <v>8767500</v>
      </c>
      <c r="E853">
        <v>7117</v>
      </c>
      <c r="F853">
        <v>267614</v>
      </c>
      <c r="G853">
        <v>248</v>
      </c>
      <c r="H853">
        <v>34116565</v>
      </c>
      <c r="I853">
        <v>44787</v>
      </c>
      <c r="J853">
        <v>0.11727176955391</v>
      </c>
      <c r="K853">
        <v>497.67439821360898</v>
      </c>
      <c r="L853">
        <v>47275957</v>
      </c>
      <c r="M853">
        <v>21598409</v>
      </c>
      <c r="N853">
        <v>62083419</v>
      </c>
      <c r="O853">
        <v>75171</v>
      </c>
      <c r="P853">
        <v>11252</v>
      </c>
      <c r="Q853">
        <v>2.3197206934412802</v>
      </c>
      <c r="R853">
        <v>87.099232316924599</v>
      </c>
      <c r="S853">
        <v>1184486171</v>
      </c>
      <c r="T853">
        <v>935.76507877749498</v>
      </c>
      <c r="U853">
        <v>42.777429559050198</v>
      </c>
      <c r="V853">
        <v>17.795526480874798</v>
      </c>
      <c r="W853">
        <v>3.0759719107955501</v>
      </c>
      <c r="X853">
        <v>14766.0974705791</v>
      </c>
      <c r="Y853">
        <v>34.7907500648585</v>
      </c>
      <c r="Z853">
        <v>329.027545470159</v>
      </c>
      <c r="AA853">
        <v>1.97234769760008</v>
      </c>
    </row>
    <row r="854" spans="1:27" x14ac:dyDescent="0.35">
      <c r="A854" s="1">
        <v>43911</v>
      </c>
      <c r="B854" t="str">
        <f>_xlfn.XLOOKUP(Table1[[#This Row],[location]],Table8[Location],Table8[Continent])</f>
        <v>Europe</v>
      </c>
      <c r="C854" s="19" t="s">
        <v>37</v>
      </c>
      <c r="D854">
        <v>4199591</v>
      </c>
      <c r="E854">
        <v>4729</v>
      </c>
      <c r="F854">
        <v>227467</v>
      </c>
      <c r="G854">
        <v>245</v>
      </c>
      <c r="H854">
        <v>82095786</v>
      </c>
      <c r="I854">
        <v>7425</v>
      </c>
      <c r="J854">
        <v>0.65368266565713495</v>
      </c>
      <c r="K854">
        <v>163.248473758199</v>
      </c>
      <c r="L854">
        <v>49134778</v>
      </c>
      <c r="M854">
        <v>13419971</v>
      </c>
      <c r="N854">
        <v>37469420</v>
      </c>
      <c r="O854">
        <v>14932</v>
      </c>
      <c r="P854">
        <v>6153</v>
      </c>
      <c r="Q854">
        <v>1.4241598514164799</v>
      </c>
      <c r="R854">
        <v>21.067729902655898</v>
      </c>
      <c r="S854">
        <v>746376110</v>
      </c>
      <c r="T854">
        <v>855.71423462787095</v>
      </c>
      <c r="U854">
        <v>30.839312467372199</v>
      </c>
      <c r="V854">
        <v>24.552408465508801</v>
      </c>
      <c r="W854">
        <v>18.3404585118295</v>
      </c>
      <c r="X854">
        <v>13250.796063768499</v>
      </c>
      <c r="Y854">
        <v>23.315760960909302</v>
      </c>
      <c r="Z854">
        <v>772.16104127949995</v>
      </c>
      <c r="AA854">
        <v>19.329700390637498</v>
      </c>
    </row>
    <row r="855" spans="1:27" x14ac:dyDescent="0.35">
      <c r="A855" s="1">
        <v>44758</v>
      </c>
      <c r="B855" t="str">
        <f>_xlfn.XLOOKUP(Table1[[#This Row],[location]],Table8[Location],Table8[Continent])</f>
        <v>Asia</v>
      </c>
      <c r="C855" s="19" t="s">
        <v>39</v>
      </c>
      <c r="D855">
        <v>5500545</v>
      </c>
      <c r="E855">
        <v>1673</v>
      </c>
      <c r="F855">
        <v>146025</v>
      </c>
      <c r="G855">
        <v>939</v>
      </c>
      <c r="H855">
        <v>40976186</v>
      </c>
      <c r="I855">
        <v>12857</v>
      </c>
      <c r="J855">
        <v>0.85103693853502205</v>
      </c>
      <c r="K855">
        <v>468.22819517755198</v>
      </c>
      <c r="L855">
        <v>77450999</v>
      </c>
      <c r="M855">
        <v>49987167</v>
      </c>
      <c r="N855">
        <v>14668540</v>
      </c>
      <c r="O855">
        <v>36911</v>
      </c>
      <c r="P855">
        <v>14765</v>
      </c>
      <c r="Q855">
        <v>2.2842122032354002</v>
      </c>
      <c r="R855">
        <v>1.68017497738628</v>
      </c>
      <c r="S855">
        <v>681187075</v>
      </c>
      <c r="T855">
        <v>971.92791029465195</v>
      </c>
      <c r="U855">
        <v>39.879806447641499</v>
      </c>
      <c r="V855">
        <v>11.0772615326268</v>
      </c>
      <c r="W855">
        <v>10.3647916186383</v>
      </c>
      <c r="X855">
        <v>56632.193396634</v>
      </c>
      <c r="Y855">
        <v>42.851370066834498</v>
      </c>
      <c r="Z855">
        <v>655.84729986213301</v>
      </c>
      <c r="AA855">
        <v>14.673696772050199</v>
      </c>
    </row>
    <row r="856" spans="1:27" x14ac:dyDescent="0.35">
      <c r="A856" s="1">
        <v>43894</v>
      </c>
      <c r="B856" t="str">
        <f>_xlfn.XLOOKUP(Table1[[#This Row],[location]],Table8[Location],Table8[Continent])</f>
        <v>North America</v>
      </c>
      <c r="C856" s="19" t="s">
        <v>32</v>
      </c>
      <c r="D856">
        <v>8291923</v>
      </c>
      <c r="E856">
        <v>8306</v>
      </c>
      <c r="F856">
        <v>235652</v>
      </c>
      <c r="G856">
        <v>586</v>
      </c>
      <c r="H856">
        <v>83855729</v>
      </c>
      <c r="I856">
        <v>52771</v>
      </c>
      <c r="J856">
        <v>0.93160809546592305</v>
      </c>
      <c r="K856">
        <v>196.131072883847</v>
      </c>
      <c r="L856">
        <v>1779763</v>
      </c>
      <c r="M856">
        <v>54862677</v>
      </c>
      <c r="N856">
        <v>60875685</v>
      </c>
      <c r="O856">
        <v>9946</v>
      </c>
      <c r="P856">
        <v>17875</v>
      </c>
      <c r="Q856">
        <v>0.83199793118312804</v>
      </c>
      <c r="R856">
        <v>93.669084182522994</v>
      </c>
      <c r="S856">
        <v>658339351</v>
      </c>
      <c r="T856">
        <v>52.0750446376056</v>
      </c>
      <c r="U856">
        <v>22.215395099089701</v>
      </c>
      <c r="V856">
        <v>12.937421020895499</v>
      </c>
      <c r="W856">
        <v>14.288131397550099</v>
      </c>
      <c r="X856">
        <v>11239.120495408</v>
      </c>
      <c r="Y856">
        <v>49.718433957119103</v>
      </c>
      <c r="Z856">
        <v>230.99791649396499</v>
      </c>
      <c r="AA856">
        <v>10.6081070687805</v>
      </c>
    </row>
    <row r="857" spans="1:27" x14ac:dyDescent="0.35">
      <c r="A857" s="1">
        <v>44306</v>
      </c>
      <c r="B857" t="str">
        <f>_xlfn.XLOOKUP(Table1[[#This Row],[location]],Table8[Location],Table8[Continent])</f>
        <v>North America</v>
      </c>
      <c r="C857" s="19" t="s">
        <v>32</v>
      </c>
      <c r="D857">
        <v>3154240</v>
      </c>
      <c r="E857">
        <v>9928</v>
      </c>
      <c r="F857">
        <v>431723</v>
      </c>
      <c r="G857">
        <v>156</v>
      </c>
      <c r="H857">
        <v>20938178</v>
      </c>
      <c r="I857">
        <v>92999</v>
      </c>
      <c r="J857">
        <v>0.97257841765947495</v>
      </c>
      <c r="K857">
        <v>219.504995599804</v>
      </c>
      <c r="L857">
        <v>25285095</v>
      </c>
      <c r="M857">
        <v>30868847</v>
      </c>
      <c r="N857">
        <v>6826491</v>
      </c>
      <c r="O857">
        <v>84899</v>
      </c>
      <c r="P857">
        <v>18480</v>
      </c>
      <c r="Q857">
        <v>0.91068349502327695</v>
      </c>
      <c r="R857">
        <v>34.397182735351102</v>
      </c>
      <c r="S857">
        <v>830148908</v>
      </c>
      <c r="T857">
        <v>852.88842261842296</v>
      </c>
      <c r="U857">
        <v>28.596738352581301</v>
      </c>
      <c r="V857">
        <v>14.2358397464471</v>
      </c>
      <c r="W857">
        <v>17.4674595583617</v>
      </c>
      <c r="X857">
        <v>19243.0464365845</v>
      </c>
      <c r="Y857">
        <v>12.1657495962955</v>
      </c>
      <c r="Z857">
        <v>108.40068313486999</v>
      </c>
      <c r="AA857">
        <v>3.0555924583736398</v>
      </c>
    </row>
    <row r="858" spans="1:27" x14ac:dyDescent="0.35">
      <c r="A858" s="1">
        <v>44849</v>
      </c>
      <c r="B858" t="str">
        <f>_xlfn.XLOOKUP(Table1[[#This Row],[location]],Table8[Location],Table8[Continent])</f>
        <v>Europe</v>
      </c>
      <c r="C858" s="19" t="s">
        <v>35</v>
      </c>
      <c r="D858">
        <v>9045310</v>
      </c>
      <c r="E858">
        <v>7178</v>
      </c>
      <c r="F858">
        <v>355113</v>
      </c>
      <c r="G858">
        <v>734</v>
      </c>
      <c r="H858">
        <v>54814326</v>
      </c>
      <c r="I858">
        <v>22444</v>
      </c>
      <c r="J858">
        <v>0.781116846209014</v>
      </c>
      <c r="K858">
        <v>398.53144160111401</v>
      </c>
      <c r="L858">
        <v>52669970</v>
      </c>
      <c r="M858">
        <v>10529107</v>
      </c>
      <c r="N858">
        <v>4300321</v>
      </c>
      <c r="O858">
        <v>14387</v>
      </c>
      <c r="P858">
        <v>7944</v>
      </c>
      <c r="Q858">
        <v>1.20564944613418</v>
      </c>
      <c r="R858">
        <v>31.041026498834601</v>
      </c>
      <c r="S858">
        <v>880033288</v>
      </c>
      <c r="T858">
        <v>805.69673468707401</v>
      </c>
      <c r="U858">
        <v>32.7436921249016</v>
      </c>
      <c r="V858">
        <v>10.054009825923499</v>
      </c>
      <c r="W858">
        <v>12.748797239076101</v>
      </c>
      <c r="X858">
        <v>16027.3999119982</v>
      </c>
      <c r="Y858">
        <v>23.716948160362701</v>
      </c>
      <c r="Z858">
        <v>568.38359042031595</v>
      </c>
      <c r="AA858">
        <v>10.994444923453999</v>
      </c>
    </row>
    <row r="859" spans="1:27" x14ac:dyDescent="0.35">
      <c r="A859" s="1">
        <v>44564</v>
      </c>
      <c r="B859" t="str">
        <f>_xlfn.XLOOKUP(Table1[[#This Row],[location]],Table8[Location],Table8[Continent])</f>
        <v>Europe</v>
      </c>
      <c r="C859" s="19" t="s">
        <v>33</v>
      </c>
      <c r="D859">
        <v>7796324</v>
      </c>
      <c r="E859">
        <v>2294</v>
      </c>
      <c r="F859">
        <v>91493</v>
      </c>
      <c r="G859">
        <v>701</v>
      </c>
      <c r="H859">
        <v>51998066</v>
      </c>
      <c r="I859">
        <v>41457</v>
      </c>
      <c r="J859">
        <v>0.13970242829190199</v>
      </c>
      <c r="K859">
        <v>46.819163723728302</v>
      </c>
      <c r="L859">
        <v>46869899</v>
      </c>
      <c r="M859">
        <v>26779909</v>
      </c>
      <c r="N859">
        <v>23044920</v>
      </c>
      <c r="O859">
        <v>69141</v>
      </c>
      <c r="P859">
        <v>2254</v>
      </c>
      <c r="Q859">
        <v>1.2326512845189299</v>
      </c>
      <c r="R859">
        <v>26.167758015714899</v>
      </c>
      <c r="S859">
        <v>1114376689</v>
      </c>
      <c r="T859">
        <v>903.08480595643505</v>
      </c>
      <c r="U859">
        <v>45.716378782333599</v>
      </c>
      <c r="V859">
        <v>21.347094008072801</v>
      </c>
      <c r="W859">
        <v>4.6543010622527401</v>
      </c>
      <c r="X859">
        <v>50187.121436223097</v>
      </c>
      <c r="Y859">
        <v>4.0628339880193503</v>
      </c>
      <c r="Z859">
        <v>505.30610668789899</v>
      </c>
      <c r="AA859">
        <v>7.0809921420397197</v>
      </c>
    </row>
    <row r="860" spans="1:27" x14ac:dyDescent="0.35">
      <c r="A860" s="1">
        <v>44148</v>
      </c>
      <c r="B860" t="str">
        <f>_xlfn.XLOOKUP(Table1[[#This Row],[location]],Table8[Location],Table8[Continent])</f>
        <v>Asia</v>
      </c>
      <c r="C860" s="19" t="s">
        <v>30</v>
      </c>
      <c r="D860">
        <v>8112074</v>
      </c>
      <c r="E860">
        <v>3630</v>
      </c>
      <c r="F860">
        <v>268667</v>
      </c>
      <c r="G860">
        <v>984</v>
      </c>
      <c r="H860">
        <v>45139030</v>
      </c>
      <c r="I860">
        <v>79741</v>
      </c>
      <c r="J860">
        <v>0.85311182423672405</v>
      </c>
      <c r="K860">
        <v>91.156661796819705</v>
      </c>
      <c r="L860">
        <v>6135599</v>
      </c>
      <c r="M860">
        <v>64659272</v>
      </c>
      <c r="N860">
        <v>8906242</v>
      </c>
      <c r="O860">
        <v>49573</v>
      </c>
      <c r="P860">
        <v>16038</v>
      </c>
      <c r="Q860">
        <v>1.9905545404612399</v>
      </c>
      <c r="R860">
        <v>24.453617304888901</v>
      </c>
      <c r="S860">
        <v>139701855</v>
      </c>
      <c r="T860">
        <v>532.66472598321002</v>
      </c>
      <c r="U860">
        <v>36.904875729383498</v>
      </c>
      <c r="V860">
        <v>6.83991211504605</v>
      </c>
      <c r="W860">
        <v>5.3901179870394103</v>
      </c>
      <c r="X860">
        <v>11929.316713057</v>
      </c>
      <c r="Y860">
        <v>7.0497722206894498</v>
      </c>
      <c r="Z860">
        <v>158.087386647823</v>
      </c>
      <c r="AA860">
        <v>6.16015827013997</v>
      </c>
    </row>
    <row r="861" spans="1:27" x14ac:dyDescent="0.35">
      <c r="A861" s="1">
        <v>44222</v>
      </c>
      <c r="B861" t="str">
        <f>_xlfn.XLOOKUP(Table1[[#This Row],[location]],Table8[Location],Table8[Continent])</f>
        <v>North America</v>
      </c>
      <c r="C861" s="19" t="s">
        <v>32</v>
      </c>
      <c r="D861">
        <v>2190222</v>
      </c>
      <c r="E861">
        <v>146</v>
      </c>
      <c r="F861">
        <v>217995</v>
      </c>
      <c r="G861">
        <v>563</v>
      </c>
      <c r="H861">
        <v>61826113</v>
      </c>
      <c r="I861">
        <v>704</v>
      </c>
      <c r="J861">
        <v>0.39996007338247302</v>
      </c>
      <c r="K861">
        <v>486.92013248760702</v>
      </c>
      <c r="L861">
        <v>5756635</v>
      </c>
      <c r="M861">
        <v>23608908</v>
      </c>
      <c r="N861">
        <v>7101445</v>
      </c>
      <c r="O861">
        <v>41405</v>
      </c>
      <c r="P861">
        <v>15939</v>
      </c>
      <c r="Q861">
        <v>1.6988211239367399</v>
      </c>
      <c r="R861">
        <v>73.455329044165595</v>
      </c>
      <c r="S861">
        <v>556035642</v>
      </c>
      <c r="T861">
        <v>790.01018006791605</v>
      </c>
      <c r="U861">
        <v>21.356758792330599</v>
      </c>
      <c r="V861">
        <v>19.095798634126002</v>
      </c>
      <c r="W861">
        <v>16.417760719431801</v>
      </c>
      <c r="X861">
        <v>2660.4817299850401</v>
      </c>
      <c r="Y861">
        <v>46.457509112278501</v>
      </c>
      <c r="Z861">
        <v>776.19749850494304</v>
      </c>
      <c r="AA861">
        <v>12.743967396491399</v>
      </c>
    </row>
    <row r="862" spans="1:27" x14ac:dyDescent="0.35">
      <c r="A862" s="1">
        <v>44410</v>
      </c>
      <c r="B862" t="str">
        <f>_xlfn.XLOOKUP(Table1[[#This Row],[location]],Table8[Location],Table8[Continent])</f>
        <v>Asia</v>
      </c>
      <c r="C862" s="19" t="s">
        <v>30</v>
      </c>
      <c r="D862">
        <v>2719269</v>
      </c>
      <c r="E862">
        <v>3453</v>
      </c>
      <c r="F862">
        <v>188262</v>
      </c>
      <c r="G862">
        <v>949</v>
      </c>
      <c r="H862">
        <v>62957282</v>
      </c>
      <c r="I862">
        <v>5452</v>
      </c>
      <c r="J862">
        <v>0.72991131379236296</v>
      </c>
      <c r="K862">
        <v>252.958669980347</v>
      </c>
      <c r="L862">
        <v>76166891</v>
      </c>
      <c r="M862">
        <v>44065310</v>
      </c>
      <c r="N862">
        <v>48848247</v>
      </c>
      <c r="O862">
        <v>9152</v>
      </c>
      <c r="P862">
        <v>1233</v>
      </c>
      <c r="Q862">
        <v>1.6064988518932599</v>
      </c>
      <c r="R862">
        <v>90.789362848742599</v>
      </c>
      <c r="S862">
        <v>555142773</v>
      </c>
      <c r="T862">
        <v>60.7740105492258</v>
      </c>
      <c r="U862">
        <v>44.055997199783697</v>
      </c>
      <c r="V862">
        <v>15.678579399150699</v>
      </c>
      <c r="W862">
        <v>6.8946699345519598</v>
      </c>
      <c r="X862">
        <v>26821.554112358001</v>
      </c>
      <c r="Y862">
        <v>27.180688824547001</v>
      </c>
      <c r="Z862">
        <v>532.455242850275</v>
      </c>
      <c r="AA862">
        <v>16.027579162355</v>
      </c>
    </row>
    <row r="863" spans="1:27" x14ac:dyDescent="0.35">
      <c r="A863" s="1">
        <v>44116</v>
      </c>
      <c r="B863" t="str">
        <f>_xlfn.XLOOKUP(Table1[[#This Row],[location]],Table8[Location],Table8[Continent])</f>
        <v>South America</v>
      </c>
      <c r="C863" s="19" t="s">
        <v>36</v>
      </c>
      <c r="D863">
        <v>7235574</v>
      </c>
      <c r="E863">
        <v>4507</v>
      </c>
      <c r="F863">
        <v>440977</v>
      </c>
      <c r="G863">
        <v>87</v>
      </c>
      <c r="H863">
        <v>15644927</v>
      </c>
      <c r="I863">
        <v>38862</v>
      </c>
      <c r="J863">
        <v>0.53126800496083504</v>
      </c>
      <c r="K863">
        <v>22.1548411043151</v>
      </c>
      <c r="L863">
        <v>75961038</v>
      </c>
      <c r="M863">
        <v>44818982</v>
      </c>
      <c r="N863">
        <v>4751884</v>
      </c>
      <c r="O863">
        <v>98434</v>
      </c>
      <c r="P863">
        <v>5631</v>
      </c>
      <c r="Q863">
        <v>1.7047510136561801</v>
      </c>
      <c r="R863">
        <v>78.605636593522405</v>
      </c>
      <c r="S863">
        <v>985144294</v>
      </c>
      <c r="T863">
        <v>85.119011589148897</v>
      </c>
      <c r="U863">
        <v>21.635644668544401</v>
      </c>
      <c r="V863">
        <v>9.8385391197142393</v>
      </c>
      <c r="W863">
        <v>12.673639474251299</v>
      </c>
      <c r="X863">
        <v>22051.504019418</v>
      </c>
      <c r="Y863">
        <v>19.755800861303001</v>
      </c>
      <c r="Z863">
        <v>556.06468665816203</v>
      </c>
      <c r="AA863">
        <v>9.4219175329812508</v>
      </c>
    </row>
    <row r="864" spans="1:27" x14ac:dyDescent="0.35">
      <c r="A864" s="1">
        <v>44066</v>
      </c>
      <c r="B864" t="str">
        <f>_xlfn.XLOOKUP(Table1[[#This Row],[location]],Table8[Location],Table8[Continent])</f>
        <v>Europe</v>
      </c>
      <c r="C864" s="19" t="s">
        <v>40</v>
      </c>
      <c r="D864">
        <v>5672354</v>
      </c>
      <c r="E864">
        <v>5783</v>
      </c>
      <c r="F864">
        <v>293313</v>
      </c>
      <c r="G864">
        <v>312</v>
      </c>
      <c r="H864">
        <v>80542004</v>
      </c>
      <c r="I864">
        <v>61471</v>
      </c>
      <c r="J864">
        <v>0.82860613364878299</v>
      </c>
      <c r="K864">
        <v>23.690366528025201</v>
      </c>
      <c r="L864">
        <v>95011983</v>
      </c>
      <c r="M864">
        <v>37590321</v>
      </c>
      <c r="N864">
        <v>7097379</v>
      </c>
      <c r="O864">
        <v>35415</v>
      </c>
      <c r="P864">
        <v>19733</v>
      </c>
      <c r="Q864">
        <v>1.9643827450468101</v>
      </c>
      <c r="R864">
        <v>67.410796595834</v>
      </c>
      <c r="S864">
        <v>964801044</v>
      </c>
      <c r="T864">
        <v>127.34691854009201</v>
      </c>
      <c r="U864">
        <v>48.030996919757001</v>
      </c>
      <c r="V864">
        <v>14.856609470680899</v>
      </c>
      <c r="W864">
        <v>10.2773687121392</v>
      </c>
      <c r="X864">
        <v>28441.624641946801</v>
      </c>
      <c r="Y864">
        <v>33.574126465377603</v>
      </c>
      <c r="Z864">
        <v>697.518456422648</v>
      </c>
      <c r="AA864">
        <v>10.3726725195929</v>
      </c>
    </row>
    <row r="865" spans="1:27" x14ac:dyDescent="0.35">
      <c r="A865" s="1">
        <v>43832</v>
      </c>
      <c r="B865" t="str">
        <f>_xlfn.XLOOKUP(Table1[[#This Row],[location]],Table8[Location],Table8[Continent])</f>
        <v>Europe</v>
      </c>
      <c r="C865" s="19" t="s">
        <v>35</v>
      </c>
      <c r="D865">
        <v>5205597</v>
      </c>
      <c r="E865">
        <v>7751</v>
      </c>
      <c r="F865">
        <v>45641</v>
      </c>
      <c r="G865">
        <v>850</v>
      </c>
      <c r="H865">
        <v>51028167</v>
      </c>
      <c r="I865">
        <v>69217</v>
      </c>
      <c r="J865">
        <v>0.42550573283968801</v>
      </c>
      <c r="K865">
        <v>453.62034188869598</v>
      </c>
      <c r="L865">
        <v>74715116</v>
      </c>
      <c r="M865">
        <v>65138389</v>
      </c>
      <c r="N865">
        <v>61408325</v>
      </c>
      <c r="O865">
        <v>95879</v>
      </c>
      <c r="P865">
        <v>14515</v>
      </c>
      <c r="Q865">
        <v>2.28563327721817</v>
      </c>
      <c r="R865">
        <v>28.775756281143</v>
      </c>
      <c r="S865">
        <v>223983147</v>
      </c>
      <c r="T865">
        <v>915.64097466522503</v>
      </c>
      <c r="U865">
        <v>26.351523381211599</v>
      </c>
      <c r="V865">
        <v>21.598981843884101</v>
      </c>
      <c r="W865">
        <v>8.1618627077551693</v>
      </c>
      <c r="X865">
        <v>53013.285998822903</v>
      </c>
      <c r="Y865">
        <v>28.008064416005499</v>
      </c>
      <c r="Z865">
        <v>335.94428805008999</v>
      </c>
      <c r="AA865">
        <v>13.3771466624715</v>
      </c>
    </row>
    <row r="866" spans="1:27" x14ac:dyDescent="0.35">
      <c r="A866" s="1">
        <v>44797</v>
      </c>
      <c r="B866" t="str">
        <f>_xlfn.XLOOKUP(Table1[[#This Row],[location]],Table8[Location],Table8[Continent])</f>
        <v>Europe</v>
      </c>
      <c r="C866" s="19" t="s">
        <v>40</v>
      </c>
      <c r="D866">
        <v>5284958</v>
      </c>
      <c r="E866">
        <v>5628</v>
      </c>
      <c r="F866">
        <v>154062</v>
      </c>
      <c r="G866">
        <v>65</v>
      </c>
      <c r="H866">
        <v>66038891</v>
      </c>
      <c r="I866">
        <v>86058</v>
      </c>
      <c r="J866">
        <v>6.1793810740020702E-2</v>
      </c>
      <c r="K866">
        <v>436.68254477935801</v>
      </c>
      <c r="L866">
        <v>53321926</v>
      </c>
      <c r="M866">
        <v>47653028</v>
      </c>
      <c r="N866">
        <v>35875128</v>
      </c>
      <c r="O866">
        <v>31848</v>
      </c>
      <c r="P866">
        <v>129</v>
      </c>
      <c r="Q866">
        <v>1.3294799129544399</v>
      </c>
      <c r="R866">
        <v>54.696347529443699</v>
      </c>
      <c r="S866">
        <v>26053417</v>
      </c>
      <c r="T866">
        <v>70.557655894564306</v>
      </c>
      <c r="U866">
        <v>34.637784339711601</v>
      </c>
      <c r="V866">
        <v>13.908832078442501</v>
      </c>
      <c r="W866">
        <v>16.378448590080499</v>
      </c>
      <c r="X866">
        <v>1853.3167137661601</v>
      </c>
      <c r="Y866">
        <v>14.435886148361201</v>
      </c>
      <c r="Z866">
        <v>490.77708940729099</v>
      </c>
      <c r="AA866">
        <v>3.36812281044591</v>
      </c>
    </row>
    <row r="867" spans="1:27" x14ac:dyDescent="0.35">
      <c r="A867" s="1">
        <v>44402</v>
      </c>
      <c r="B867" t="str">
        <f>_xlfn.XLOOKUP(Table1[[#This Row],[location]],Table8[Location],Table8[Continent])</f>
        <v>Europe</v>
      </c>
      <c r="C867" s="19" t="s">
        <v>40</v>
      </c>
      <c r="D867">
        <v>786667</v>
      </c>
      <c r="E867">
        <v>8328</v>
      </c>
      <c r="F867">
        <v>29661</v>
      </c>
      <c r="G867">
        <v>661</v>
      </c>
      <c r="H867">
        <v>64575476</v>
      </c>
      <c r="I867">
        <v>18300</v>
      </c>
      <c r="J867">
        <v>0.55682371088246996</v>
      </c>
      <c r="K867">
        <v>229.19955347255001</v>
      </c>
      <c r="L867">
        <v>71031598</v>
      </c>
      <c r="M867">
        <v>21990133</v>
      </c>
      <c r="N867">
        <v>65600618</v>
      </c>
      <c r="O867">
        <v>43394</v>
      </c>
      <c r="P867">
        <v>3716</v>
      </c>
      <c r="Q867">
        <v>2.1058518858469299</v>
      </c>
      <c r="R867">
        <v>23.6967172624936</v>
      </c>
      <c r="S867">
        <v>1082144124</v>
      </c>
      <c r="T867">
        <v>109.148031432119</v>
      </c>
      <c r="U867">
        <v>22.168429062989201</v>
      </c>
      <c r="V867">
        <v>7.4379552982995403</v>
      </c>
      <c r="W867">
        <v>15.430683087821899</v>
      </c>
      <c r="X867">
        <v>3601.8245198915502</v>
      </c>
      <c r="Y867">
        <v>11.3307253130099</v>
      </c>
      <c r="Z867">
        <v>503.33182894212399</v>
      </c>
      <c r="AA867">
        <v>16.743527342585701</v>
      </c>
    </row>
    <row r="868" spans="1:27" x14ac:dyDescent="0.35">
      <c r="A868" s="1">
        <v>44235</v>
      </c>
      <c r="B868" t="str">
        <f>_xlfn.XLOOKUP(Table1[[#This Row],[location]],Table8[Location],Table8[Continent])</f>
        <v>Asia</v>
      </c>
      <c r="C868" s="19" t="s">
        <v>30</v>
      </c>
      <c r="D868">
        <v>9742257</v>
      </c>
      <c r="E868">
        <v>3360</v>
      </c>
      <c r="F868">
        <v>144491</v>
      </c>
      <c r="G868">
        <v>19</v>
      </c>
      <c r="H868">
        <v>95522224</v>
      </c>
      <c r="I868">
        <v>9566</v>
      </c>
      <c r="J868">
        <v>0.17129055466767301</v>
      </c>
      <c r="K868">
        <v>81.611042972299302</v>
      </c>
      <c r="L868">
        <v>82351426</v>
      </c>
      <c r="M868">
        <v>58768471</v>
      </c>
      <c r="N868">
        <v>34103008</v>
      </c>
      <c r="O868">
        <v>69265</v>
      </c>
      <c r="P868">
        <v>18155</v>
      </c>
      <c r="Q868">
        <v>1.4901937661720499</v>
      </c>
      <c r="R868">
        <v>11.150710420695701</v>
      </c>
      <c r="S868">
        <v>14735021</v>
      </c>
      <c r="T868">
        <v>931.10629860323104</v>
      </c>
      <c r="U868">
        <v>36.851371588932899</v>
      </c>
      <c r="V868">
        <v>5.8160392426303904</v>
      </c>
      <c r="W868">
        <v>13.9838510360182</v>
      </c>
      <c r="X868">
        <v>18639.479598740701</v>
      </c>
      <c r="Y868">
        <v>29.511987500455199</v>
      </c>
      <c r="Z868">
        <v>777.14889012926096</v>
      </c>
      <c r="AA868">
        <v>16.901834454069199</v>
      </c>
    </row>
    <row r="869" spans="1:27" x14ac:dyDescent="0.35">
      <c r="A869" s="1">
        <v>44067</v>
      </c>
      <c r="B869" t="str">
        <f>_xlfn.XLOOKUP(Table1[[#This Row],[location]],Table8[Location],Table8[Continent])</f>
        <v>Europe</v>
      </c>
      <c r="C869" s="19" t="s">
        <v>35</v>
      </c>
      <c r="D869">
        <v>1712503</v>
      </c>
      <c r="E869">
        <v>3005</v>
      </c>
      <c r="F869">
        <v>276601</v>
      </c>
      <c r="G869">
        <v>32</v>
      </c>
      <c r="H869">
        <v>21227936</v>
      </c>
      <c r="I869">
        <v>7501</v>
      </c>
      <c r="J869">
        <v>0.96551763235292198</v>
      </c>
      <c r="K869">
        <v>415.14230318123901</v>
      </c>
      <c r="L869">
        <v>54654750</v>
      </c>
      <c r="M869">
        <v>12673074</v>
      </c>
      <c r="N869">
        <v>13197147</v>
      </c>
      <c r="O869">
        <v>31455</v>
      </c>
      <c r="P869">
        <v>11267</v>
      </c>
      <c r="Q869">
        <v>1.94415648509907</v>
      </c>
      <c r="R869">
        <v>12.0292962400527</v>
      </c>
      <c r="S869">
        <v>1298005422</v>
      </c>
      <c r="T869">
        <v>116.31865601395501</v>
      </c>
      <c r="U869">
        <v>34.916861021854402</v>
      </c>
      <c r="V869">
        <v>20.555925882271101</v>
      </c>
      <c r="W869">
        <v>9.3354132631948197</v>
      </c>
      <c r="X869">
        <v>62355.385553307999</v>
      </c>
      <c r="Y869">
        <v>9.4132755605702396</v>
      </c>
      <c r="Z869">
        <v>192.04054967418099</v>
      </c>
      <c r="AA869">
        <v>11.2798856652983</v>
      </c>
    </row>
    <row r="870" spans="1:27" x14ac:dyDescent="0.35">
      <c r="A870" s="1">
        <v>44047</v>
      </c>
      <c r="B870" t="str">
        <f>_xlfn.XLOOKUP(Table1[[#This Row],[location]],Table8[Location],Table8[Continent])</f>
        <v>Asia</v>
      </c>
      <c r="C870" s="19" t="s">
        <v>28</v>
      </c>
      <c r="D870">
        <v>3609736</v>
      </c>
      <c r="E870">
        <v>3552</v>
      </c>
      <c r="F870">
        <v>329744</v>
      </c>
      <c r="G870">
        <v>839</v>
      </c>
      <c r="H870">
        <v>50029641</v>
      </c>
      <c r="I870">
        <v>1845</v>
      </c>
      <c r="J870">
        <v>0.52696306582549102</v>
      </c>
      <c r="K870">
        <v>162.30005363982499</v>
      </c>
      <c r="L870">
        <v>82470219</v>
      </c>
      <c r="M870">
        <v>59528214</v>
      </c>
      <c r="N870">
        <v>18191156</v>
      </c>
      <c r="O870">
        <v>95348</v>
      </c>
      <c r="P870">
        <v>5273</v>
      </c>
      <c r="Q870">
        <v>2.2496475761195298</v>
      </c>
      <c r="R870">
        <v>60.376910523816598</v>
      </c>
      <c r="S870">
        <v>27810055</v>
      </c>
      <c r="T870">
        <v>871.05873573812005</v>
      </c>
      <c r="U870">
        <v>32.307456046440201</v>
      </c>
      <c r="V870">
        <v>11.6086629166808</v>
      </c>
      <c r="W870">
        <v>6.8499955083618298</v>
      </c>
      <c r="X870">
        <v>12666.140541245601</v>
      </c>
      <c r="Y870">
        <v>6.9586050386093001</v>
      </c>
      <c r="Z870">
        <v>631.23915042502199</v>
      </c>
      <c r="AA870">
        <v>4.5636415988667602</v>
      </c>
    </row>
    <row r="871" spans="1:27" x14ac:dyDescent="0.35">
      <c r="A871" s="1">
        <v>44706</v>
      </c>
      <c r="B871" t="str">
        <f>_xlfn.XLOOKUP(Table1[[#This Row],[location]],Table8[Location],Table8[Continent])</f>
        <v>Asia</v>
      </c>
      <c r="C871" s="19" t="s">
        <v>30</v>
      </c>
      <c r="D871">
        <v>8060833</v>
      </c>
      <c r="E871">
        <v>18</v>
      </c>
      <c r="F871">
        <v>103619</v>
      </c>
      <c r="G871">
        <v>792</v>
      </c>
      <c r="H871">
        <v>11257100</v>
      </c>
      <c r="I871">
        <v>39181</v>
      </c>
      <c r="J871">
        <v>0.55355879383726003</v>
      </c>
      <c r="K871">
        <v>209.52919933154701</v>
      </c>
      <c r="L871">
        <v>49633835</v>
      </c>
      <c r="M871">
        <v>47237782</v>
      </c>
      <c r="N871">
        <v>66190468</v>
      </c>
      <c r="O871">
        <v>66560</v>
      </c>
      <c r="P871">
        <v>8697</v>
      </c>
      <c r="Q871">
        <v>0.56442964472966695</v>
      </c>
      <c r="R871">
        <v>3.8479658776807502</v>
      </c>
      <c r="S871">
        <v>260917010</v>
      </c>
      <c r="T871">
        <v>791.37808018166299</v>
      </c>
      <c r="U871">
        <v>21.0671875110211</v>
      </c>
      <c r="V871">
        <v>23.624893931482699</v>
      </c>
      <c r="W871">
        <v>11.7702141669683</v>
      </c>
      <c r="X871">
        <v>69795.619017930803</v>
      </c>
      <c r="Y871">
        <v>15.919378123353001</v>
      </c>
      <c r="Z871">
        <v>502.60584597712398</v>
      </c>
      <c r="AA871">
        <v>10.514507901654</v>
      </c>
    </row>
    <row r="872" spans="1:27" x14ac:dyDescent="0.35">
      <c r="A872" s="1">
        <v>44185</v>
      </c>
      <c r="B872" t="str">
        <f>_xlfn.XLOOKUP(Table1[[#This Row],[location]],Table8[Location],Table8[Continent])</f>
        <v>Asia</v>
      </c>
      <c r="C872" s="19" t="s">
        <v>28</v>
      </c>
      <c r="D872">
        <v>6638155</v>
      </c>
      <c r="E872">
        <v>2242</v>
      </c>
      <c r="F872">
        <v>338246</v>
      </c>
      <c r="G872">
        <v>557</v>
      </c>
      <c r="H872">
        <v>90008343</v>
      </c>
      <c r="I872">
        <v>57263</v>
      </c>
      <c r="J872">
        <v>0.90726571281481705</v>
      </c>
      <c r="K872">
        <v>341.23818952465899</v>
      </c>
      <c r="L872">
        <v>2592177</v>
      </c>
      <c r="M872">
        <v>11137096</v>
      </c>
      <c r="N872">
        <v>18467702</v>
      </c>
      <c r="O872">
        <v>91764</v>
      </c>
      <c r="P872">
        <v>5628</v>
      </c>
      <c r="Q872">
        <v>1.5932595106735601</v>
      </c>
      <c r="R872">
        <v>97.325449580361706</v>
      </c>
      <c r="S872">
        <v>1193418012</v>
      </c>
      <c r="T872">
        <v>49.879168646832703</v>
      </c>
      <c r="U872">
        <v>46.368091359544998</v>
      </c>
      <c r="V872">
        <v>17.342943620010399</v>
      </c>
      <c r="W872">
        <v>16.890769705589001</v>
      </c>
      <c r="X872">
        <v>56592.787058924303</v>
      </c>
      <c r="Y872">
        <v>43.067053157173397</v>
      </c>
      <c r="Z872">
        <v>691.76532237592403</v>
      </c>
      <c r="AA872">
        <v>3.0128463547093101</v>
      </c>
    </row>
    <row r="873" spans="1:27" x14ac:dyDescent="0.35">
      <c r="A873" s="1">
        <v>43908</v>
      </c>
      <c r="B873" t="str">
        <f>_xlfn.XLOOKUP(Table1[[#This Row],[location]],Table8[Location],Table8[Continent])</f>
        <v>Asia</v>
      </c>
      <c r="C873" s="19" t="s">
        <v>30</v>
      </c>
      <c r="D873">
        <v>1384418</v>
      </c>
      <c r="E873">
        <v>6318</v>
      </c>
      <c r="F873">
        <v>33085</v>
      </c>
      <c r="G873">
        <v>72</v>
      </c>
      <c r="H873">
        <v>6397153</v>
      </c>
      <c r="I873">
        <v>78766</v>
      </c>
      <c r="J873">
        <v>0.62458524515117397</v>
      </c>
      <c r="K873">
        <v>176.69917670382699</v>
      </c>
      <c r="L873">
        <v>49988386</v>
      </c>
      <c r="M873">
        <v>8802160</v>
      </c>
      <c r="N873">
        <v>69678104</v>
      </c>
      <c r="O873">
        <v>16921</v>
      </c>
      <c r="P873">
        <v>4913</v>
      </c>
      <c r="Q873">
        <v>2.47876125292095</v>
      </c>
      <c r="R873">
        <v>99.546646349652406</v>
      </c>
      <c r="S873">
        <v>1316806610</v>
      </c>
      <c r="T873">
        <v>31.6289229207337</v>
      </c>
      <c r="U873">
        <v>44.079097964385802</v>
      </c>
      <c r="V873">
        <v>13.725677823363201</v>
      </c>
      <c r="W873">
        <v>12.7863044965312</v>
      </c>
      <c r="X873">
        <v>32473.422165915599</v>
      </c>
      <c r="Y873">
        <v>1.8409720461414401</v>
      </c>
      <c r="Z873">
        <v>682.36621067142596</v>
      </c>
      <c r="AA873">
        <v>15.502500453709301</v>
      </c>
    </row>
    <row r="874" spans="1:27" x14ac:dyDescent="0.35">
      <c r="A874" s="1">
        <v>44118</v>
      </c>
      <c r="B874" t="str">
        <f>_xlfn.XLOOKUP(Table1[[#This Row],[location]],Table8[Location],Table8[Continent])</f>
        <v>Asia</v>
      </c>
      <c r="C874" s="19" t="s">
        <v>39</v>
      </c>
      <c r="D874">
        <v>386594</v>
      </c>
      <c r="E874">
        <v>5097</v>
      </c>
      <c r="F874">
        <v>97064</v>
      </c>
      <c r="G874">
        <v>865</v>
      </c>
      <c r="H874">
        <v>40604018</v>
      </c>
      <c r="I874">
        <v>63038</v>
      </c>
      <c r="J874">
        <v>0.30272937718970699</v>
      </c>
      <c r="K874">
        <v>314.33496334914599</v>
      </c>
      <c r="L874">
        <v>82903542</v>
      </c>
      <c r="M874">
        <v>16808012</v>
      </c>
      <c r="N874">
        <v>61719570</v>
      </c>
      <c r="O874">
        <v>32179</v>
      </c>
      <c r="P874">
        <v>13081</v>
      </c>
      <c r="Q874">
        <v>1.49244882904492</v>
      </c>
      <c r="R874">
        <v>14.942469124943001</v>
      </c>
      <c r="S874">
        <v>1015486409</v>
      </c>
      <c r="T874">
        <v>539.04449967845699</v>
      </c>
      <c r="U874">
        <v>38.990900609869698</v>
      </c>
      <c r="V874">
        <v>16.2892984030142</v>
      </c>
      <c r="W874">
        <v>19.492373934314902</v>
      </c>
      <c r="X874">
        <v>52602.494922153797</v>
      </c>
      <c r="Y874">
        <v>41.6633126811344</v>
      </c>
      <c r="Z874">
        <v>108.421211150126</v>
      </c>
      <c r="AA874">
        <v>6.91192394649502</v>
      </c>
    </row>
    <row r="875" spans="1:27" x14ac:dyDescent="0.35">
      <c r="A875" s="1">
        <v>44460</v>
      </c>
      <c r="B875" t="str">
        <f>_xlfn.XLOOKUP(Table1[[#This Row],[location]],Table8[Location],Table8[Continent])</f>
        <v>North America</v>
      </c>
      <c r="C875" s="19" t="s">
        <v>32</v>
      </c>
      <c r="D875">
        <v>2869760</v>
      </c>
      <c r="E875">
        <v>8640</v>
      </c>
      <c r="F875">
        <v>181726</v>
      </c>
      <c r="G875">
        <v>824</v>
      </c>
      <c r="H875">
        <v>77167635</v>
      </c>
      <c r="I875">
        <v>83290</v>
      </c>
      <c r="J875">
        <v>0.29609461691337102</v>
      </c>
      <c r="K875">
        <v>442.64135522129197</v>
      </c>
      <c r="L875">
        <v>92680660</v>
      </c>
      <c r="M875">
        <v>49715180</v>
      </c>
      <c r="N875">
        <v>66058274</v>
      </c>
      <c r="O875">
        <v>52235</v>
      </c>
      <c r="P875">
        <v>12063</v>
      </c>
      <c r="Q875">
        <v>2.2286073652033802</v>
      </c>
      <c r="R875">
        <v>42.730240969806999</v>
      </c>
      <c r="S875">
        <v>1047440590</v>
      </c>
      <c r="T875">
        <v>997.20364972909897</v>
      </c>
      <c r="U875">
        <v>37.1668994790179</v>
      </c>
      <c r="V875">
        <v>14.142652898252599</v>
      </c>
      <c r="W875">
        <v>3.26243729706075</v>
      </c>
      <c r="X875">
        <v>36798.243620646899</v>
      </c>
      <c r="Y875">
        <v>31.048691811497999</v>
      </c>
      <c r="Z875">
        <v>279.51827162919898</v>
      </c>
      <c r="AA875">
        <v>6.9107984088611296</v>
      </c>
    </row>
    <row r="876" spans="1:27" x14ac:dyDescent="0.35">
      <c r="A876" s="1">
        <v>44434</v>
      </c>
      <c r="B876" t="str">
        <f>_xlfn.XLOOKUP(Table1[[#This Row],[location]],Table8[Location],Table8[Continent])</f>
        <v>North America</v>
      </c>
      <c r="C876" s="19" t="s">
        <v>34</v>
      </c>
      <c r="D876">
        <v>1092501</v>
      </c>
      <c r="E876">
        <v>1948</v>
      </c>
      <c r="F876">
        <v>399346</v>
      </c>
      <c r="G876">
        <v>342</v>
      </c>
      <c r="H876">
        <v>27954010</v>
      </c>
      <c r="I876">
        <v>34404</v>
      </c>
      <c r="J876">
        <v>0.50157864990645595</v>
      </c>
      <c r="K876">
        <v>398.68663438723797</v>
      </c>
      <c r="L876">
        <v>80738265</v>
      </c>
      <c r="M876">
        <v>46948264</v>
      </c>
      <c r="N876">
        <v>63178295</v>
      </c>
      <c r="O876">
        <v>32037</v>
      </c>
      <c r="P876">
        <v>4718</v>
      </c>
      <c r="Q876">
        <v>0.87179970483365798</v>
      </c>
      <c r="R876">
        <v>76.8076018555481</v>
      </c>
      <c r="S876">
        <v>723094337</v>
      </c>
      <c r="T876">
        <v>880.04185849799603</v>
      </c>
      <c r="U876">
        <v>40.8483929410949</v>
      </c>
      <c r="V876">
        <v>23.1162216476657</v>
      </c>
      <c r="W876">
        <v>19.9718952836065</v>
      </c>
      <c r="X876">
        <v>40053.466260150199</v>
      </c>
      <c r="Y876">
        <v>2.0186378778492902</v>
      </c>
      <c r="Z876">
        <v>226.572140031239</v>
      </c>
      <c r="AA876">
        <v>18.955927426130401</v>
      </c>
    </row>
    <row r="877" spans="1:27" x14ac:dyDescent="0.35">
      <c r="A877" s="1">
        <v>43857</v>
      </c>
      <c r="B877" t="str">
        <f>_xlfn.XLOOKUP(Table1[[#This Row],[location]],Table8[Location],Table8[Continent])</f>
        <v>Europe</v>
      </c>
      <c r="C877" s="19" t="s">
        <v>40</v>
      </c>
      <c r="D877">
        <v>5238331</v>
      </c>
      <c r="E877">
        <v>9137</v>
      </c>
      <c r="F877">
        <v>105723</v>
      </c>
      <c r="G877">
        <v>132</v>
      </c>
      <c r="H877">
        <v>99764897</v>
      </c>
      <c r="I877">
        <v>22564</v>
      </c>
      <c r="J877">
        <v>0.86660822892915801</v>
      </c>
      <c r="K877">
        <v>190.80553693357999</v>
      </c>
      <c r="L877">
        <v>66795446</v>
      </c>
      <c r="M877">
        <v>1741888</v>
      </c>
      <c r="N877">
        <v>34223314</v>
      </c>
      <c r="O877">
        <v>33275</v>
      </c>
      <c r="P877">
        <v>19060</v>
      </c>
      <c r="Q877">
        <v>1.70857418049266</v>
      </c>
      <c r="R877">
        <v>95.506682695253204</v>
      </c>
      <c r="S877">
        <v>862340916</v>
      </c>
      <c r="T877">
        <v>316.92517903757101</v>
      </c>
      <c r="U877">
        <v>24.319700477430999</v>
      </c>
      <c r="V877">
        <v>14.1604373873458</v>
      </c>
      <c r="W877">
        <v>14.7539537880977</v>
      </c>
      <c r="X877">
        <v>41073.250192400701</v>
      </c>
      <c r="Y877">
        <v>30.1019458194145</v>
      </c>
      <c r="Z877">
        <v>423.19745346689899</v>
      </c>
      <c r="AA877">
        <v>9.0153135869221703</v>
      </c>
    </row>
    <row r="878" spans="1:27" x14ac:dyDescent="0.35">
      <c r="A878" s="1">
        <v>44427</v>
      </c>
      <c r="B878" t="str">
        <f>_xlfn.XLOOKUP(Table1[[#This Row],[location]],Table8[Location],Table8[Continent])</f>
        <v>Asia</v>
      </c>
      <c r="C878" s="19" t="s">
        <v>30</v>
      </c>
      <c r="D878">
        <v>8525631</v>
      </c>
      <c r="E878">
        <v>5618</v>
      </c>
      <c r="F878">
        <v>133114</v>
      </c>
      <c r="G878">
        <v>54</v>
      </c>
      <c r="H878">
        <v>38777427</v>
      </c>
      <c r="I878">
        <v>97898</v>
      </c>
      <c r="J878">
        <v>0.79472934073627799</v>
      </c>
      <c r="K878">
        <v>143.96827735186699</v>
      </c>
      <c r="L878">
        <v>92526273</v>
      </c>
      <c r="M878">
        <v>25047975</v>
      </c>
      <c r="N878">
        <v>52772633</v>
      </c>
      <c r="O878">
        <v>36692</v>
      </c>
      <c r="P878">
        <v>96</v>
      </c>
      <c r="Q878">
        <v>2.24061192646889</v>
      </c>
      <c r="R878">
        <v>89.132117444256494</v>
      </c>
      <c r="S878">
        <v>1017549999</v>
      </c>
      <c r="T878">
        <v>392.44614177424899</v>
      </c>
      <c r="U878">
        <v>47.9793273894945</v>
      </c>
      <c r="V878">
        <v>7.0812901717749401</v>
      </c>
      <c r="W878">
        <v>17.155458292246902</v>
      </c>
      <c r="X878">
        <v>45761.7153875898</v>
      </c>
      <c r="Y878">
        <v>21.3009702376193</v>
      </c>
      <c r="Z878">
        <v>733.701223367686</v>
      </c>
      <c r="AA878">
        <v>16.001930620570299</v>
      </c>
    </row>
    <row r="879" spans="1:27" x14ac:dyDescent="0.35">
      <c r="A879" s="1">
        <v>44411</v>
      </c>
      <c r="B879" t="str">
        <f>_xlfn.XLOOKUP(Table1[[#This Row],[location]],Table8[Location],Table8[Continent])</f>
        <v>Europe</v>
      </c>
      <c r="C879" s="19" t="s">
        <v>35</v>
      </c>
      <c r="D879">
        <v>1135964</v>
      </c>
      <c r="E879">
        <v>4236</v>
      </c>
      <c r="F879">
        <v>332278</v>
      </c>
      <c r="G879">
        <v>60</v>
      </c>
      <c r="H879">
        <v>91734069</v>
      </c>
      <c r="I879">
        <v>57435</v>
      </c>
      <c r="J879">
        <v>0.96274058605684398</v>
      </c>
      <c r="K879">
        <v>142.755224369779</v>
      </c>
      <c r="L879">
        <v>37207821</v>
      </c>
      <c r="M879">
        <v>38203409</v>
      </c>
      <c r="N879">
        <v>37982184</v>
      </c>
      <c r="O879">
        <v>8872</v>
      </c>
      <c r="P879">
        <v>18347</v>
      </c>
      <c r="Q879">
        <v>1.3630662632375401</v>
      </c>
      <c r="R879">
        <v>25.475518389266401</v>
      </c>
      <c r="S879">
        <v>1026904738</v>
      </c>
      <c r="T879">
        <v>394.02693627572</v>
      </c>
      <c r="U879">
        <v>28.5401987451392</v>
      </c>
      <c r="V879">
        <v>16.941760783169102</v>
      </c>
      <c r="W879">
        <v>8.6941902520467398</v>
      </c>
      <c r="X879">
        <v>5192.7291121107</v>
      </c>
      <c r="Y879">
        <v>42.056380405267099</v>
      </c>
      <c r="Z879">
        <v>103.504239673383</v>
      </c>
      <c r="AA879">
        <v>13.1060909705052</v>
      </c>
    </row>
    <row r="880" spans="1:27" x14ac:dyDescent="0.35">
      <c r="A880" s="1">
        <v>44558</v>
      </c>
      <c r="B880" t="str">
        <f>_xlfn.XLOOKUP(Table1[[#This Row],[location]],Table8[Location],Table8[Continent])</f>
        <v>Europe</v>
      </c>
      <c r="C880" s="19" t="s">
        <v>35</v>
      </c>
      <c r="D880">
        <v>9872232</v>
      </c>
      <c r="E880">
        <v>6901</v>
      </c>
      <c r="F880">
        <v>305126</v>
      </c>
      <c r="G880">
        <v>856</v>
      </c>
      <c r="H880">
        <v>78807241</v>
      </c>
      <c r="I880">
        <v>18227</v>
      </c>
      <c r="J880">
        <v>7.1886122852203596E-2</v>
      </c>
      <c r="K880">
        <v>174.295575188291</v>
      </c>
      <c r="L880">
        <v>68561261</v>
      </c>
      <c r="M880">
        <v>25262755</v>
      </c>
      <c r="N880">
        <v>53612020</v>
      </c>
      <c r="O880">
        <v>51764</v>
      </c>
      <c r="P880">
        <v>5401</v>
      </c>
      <c r="Q880">
        <v>1.4734441178100799</v>
      </c>
      <c r="R880">
        <v>8.5196933809615096</v>
      </c>
      <c r="S880">
        <v>956479142</v>
      </c>
      <c r="T880">
        <v>736.83702774596395</v>
      </c>
      <c r="U880">
        <v>39.694708173290003</v>
      </c>
      <c r="V880">
        <v>17.459620923006302</v>
      </c>
      <c r="W880">
        <v>11.641802577471401</v>
      </c>
      <c r="X880">
        <v>43538.369240608103</v>
      </c>
      <c r="Y880">
        <v>45.359935533152203</v>
      </c>
      <c r="Z880">
        <v>441.734383029892</v>
      </c>
      <c r="AA880">
        <v>7.0073383883360698</v>
      </c>
    </row>
    <row r="881" spans="1:27" x14ac:dyDescent="0.35">
      <c r="A881" s="1">
        <v>44915</v>
      </c>
      <c r="B881" t="str">
        <f>_xlfn.XLOOKUP(Table1[[#This Row],[location]],Table8[Location],Table8[Continent])</f>
        <v>Europe</v>
      </c>
      <c r="C881" s="19" t="s">
        <v>37</v>
      </c>
      <c r="D881">
        <v>2155748</v>
      </c>
      <c r="E881">
        <v>1920</v>
      </c>
      <c r="F881">
        <v>491638</v>
      </c>
      <c r="G881">
        <v>519</v>
      </c>
      <c r="H881">
        <v>14027520</v>
      </c>
      <c r="I881">
        <v>90296</v>
      </c>
      <c r="J881">
        <v>0.26832606896433803</v>
      </c>
      <c r="K881">
        <v>246.75849336238599</v>
      </c>
      <c r="L881">
        <v>75996931</v>
      </c>
      <c r="M881">
        <v>79687454</v>
      </c>
      <c r="N881">
        <v>21949566</v>
      </c>
      <c r="O881">
        <v>90871</v>
      </c>
      <c r="P881">
        <v>11058</v>
      </c>
      <c r="Q881">
        <v>0.66403580889803504</v>
      </c>
      <c r="R881">
        <v>28.872936075239299</v>
      </c>
      <c r="S881">
        <v>47034642</v>
      </c>
      <c r="T881">
        <v>347.72142513575898</v>
      </c>
      <c r="U881">
        <v>38.202670434257101</v>
      </c>
      <c r="V881">
        <v>20.306601455860601</v>
      </c>
      <c r="W881">
        <v>16.548817214033601</v>
      </c>
      <c r="X881">
        <v>50469.4521482372</v>
      </c>
      <c r="Y881">
        <v>14.3246580598808</v>
      </c>
      <c r="Z881">
        <v>719.35540465005204</v>
      </c>
      <c r="AA881">
        <v>3.3520244484997201</v>
      </c>
    </row>
    <row r="882" spans="1:27" x14ac:dyDescent="0.35">
      <c r="A882" s="1">
        <v>44092</v>
      </c>
      <c r="B882" t="str">
        <f>_xlfn.XLOOKUP(Table1[[#This Row],[location]],Table8[Location],Table8[Continent])</f>
        <v>North America</v>
      </c>
      <c r="C882" s="19" t="s">
        <v>34</v>
      </c>
      <c r="D882">
        <v>3925282</v>
      </c>
      <c r="E882">
        <v>4188</v>
      </c>
      <c r="F882">
        <v>327329</v>
      </c>
      <c r="G882">
        <v>271</v>
      </c>
      <c r="H882">
        <v>49013988</v>
      </c>
      <c r="I882">
        <v>95259</v>
      </c>
      <c r="J882">
        <v>8.0207707813725895E-2</v>
      </c>
      <c r="K882">
        <v>208.29874034697099</v>
      </c>
      <c r="L882">
        <v>53106576</v>
      </c>
      <c r="M882">
        <v>61503029</v>
      </c>
      <c r="N882">
        <v>20771283</v>
      </c>
      <c r="O882">
        <v>86143</v>
      </c>
      <c r="P882">
        <v>12218</v>
      </c>
      <c r="Q882">
        <v>0.58434418390121001</v>
      </c>
      <c r="R882">
        <v>43.7237443099676</v>
      </c>
      <c r="S882">
        <v>778267211</v>
      </c>
      <c r="T882">
        <v>156.31909076150799</v>
      </c>
      <c r="U882">
        <v>39.098419391468198</v>
      </c>
      <c r="V882">
        <v>23.665682831020099</v>
      </c>
      <c r="W882">
        <v>15.931041030238701</v>
      </c>
      <c r="X882">
        <v>22439.896317533101</v>
      </c>
      <c r="Y882">
        <v>39.2085004528059</v>
      </c>
      <c r="Z882">
        <v>748.34870521879498</v>
      </c>
      <c r="AA882">
        <v>16.1571038316882</v>
      </c>
    </row>
    <row r="883" spans="1:27" x14ac:dyDescent="0.35">
      <c r="A883" s="1">
        <v>44599</v>
      </c>
      <c r="B883" t="str">
        <f>_xlfn.XLOOKUP(Table1[[#This Row],[location]],Table8[Location],Table8[Continent])</f>
        <v>Europe</v>
      </c>
      <c r="C883" s="19" t="s">
        <v>37</v>
      </c>
      <c r="D883">
        <v>873172</v>
      </c>
      <c r="E883">
        <v>238</v>
      </c>
      <c r="F883">
        <v>33477</v>
      </c>
      <c r="G883">
        <v>245</v>
      </c>
      <c r="H883">
        <v>43897963</v>
      </c>
      <c r="I883">
        <v>47475</v>
      </c>
      <c r="J883">
        <v>0.75107919390243605</v>
      </c>
      <c r="K883">
        <v>66.502010493828905</v>
      </c>
      <c r="L883">
        <v>54320366</v>
      </c>
      <c r="M883">
        <v>52357694</v>
      </c>
      <c r="N883">
        <v>60571415</v>
      </c>
      <c r="O883">
        <v>52299</v>
      </c>
      <c r="P883">
        <v>16982</v>
      </c>
      <c r="Q883">
        <v>1.43741659916596</v>
      </c>
      <c r="R883">
        <v>35.9938317212724</v>
      </c>
      <c r="S883">
        <v>723532220</v>
      </c>
      <c r="T883">
        <v>749.63633449771396</v>
      </c>
      <c r="U883">
        <v>46.368563692463297</v>
      </c>
      <c r="V883">
        <v>13.861633642469</v>
      </c>
      <c r="W883">
        <v>8.6785852909476908</v>
      </c>
      <c r="X883">
        <v>68521.939302661602</v>
      </c>
      <c r="Y883">
        <v>15.4901414660469</v>
      </c>
      <c r="Z883">
        <v>560.10902231300201</v>
      </c>
      <c r="AA883">
        <v>15.4875699330789</v>
      </c>
    </row>
    <row r="884" spans="1:27" x14ac:dyDescent="0.35">
      <c r="A884" s="1">
        <v>44322</v>
      </c>
      <c r="B884" t="str">
        <f>_xlfn.XLOOKUP(Table1[[#This Row],[location]],Table8[Location],Table8[Continent])</f>
        <v>Asia</v>
      </c>
      <c r="C884" s="19" t="s">
        <v>28</v>
      </c>
      <c r="D884">
        <v>8910852</v>
      </c>
      <c r="E884">
        <v>204</v>
      </c>
      <c r="F884">
        <v>114161</v>
      </c>
      <c r="G884">
        <v>175</v>
      </c>
      <c r="H884">
        <v>25424295</v>
      </c>
      <c r="I884">
        <v>17215</v>
      </c>
      <c r="J884">
        <v>0.140833689150383</v>
      </c>
      <c r="K884">
        <v>81.727929166954098</v>
      </c>
      <c r="L884">
        <v>33136196</v>
      </c>
      <c r="M884">
        <v>22095616</v>
      </c>
      <c r="N884">
        <v>67725678</v>
      </c>
      <c r="O884">
        <v>34961</v>
      </c>
      <c r="P884">
        <v>3963</v>
      </c>
      <c r="Q884">
        <v>2.1869506632822602</v>
      </c>
      <c r="R884">
        <v>77.386912289967796</v>
      </c>
      <c r="S884">
        <v>251875837</v>
      </c>
      <c r="T884">
        <v>463.43546206265302</v>
      </c>
      <c r="U884">
        <v>28.877336199518499</v>
      </c>
      <c r="V884">
        <v>12.0415321321461</v>
      </c>
      <c r="W884">
        <v>8.5149739954046506</v>
      </c>
      <c r="X884">
        <v>10966.7109347896</v>
      </c>
      <c r="Y884">
        <v>14.781772866941999</v>
      </c>
      <c r="Z884">
        <v>680.82660835172499</v>
      </c>
      <c r="AA884">
        <v>4.2141189000118597</v>
      </c>
    </row>
    <row r="885" spans="1:27" x14ac:dyDescent="0.35">
      <c r="A885" s="1">
        <v>44332</v>
      </c>
      <c r="B885" t="str">
        <f>_xlfn.XLOOKUP(Table1[[#This Row],[location]],Table8[Location],Table8[Continent])</f>
        <v>Europe</v>
      </c>
      <c r="C885" s="19" t="s">
        <v>37</v>
      </c>
      <c r="D885">
        <v>5655378</v>
      </c>
      <c r="E885">
        <v>5552</v>
      </c>
      <c r="F885">
        <v>314853</v>
      </c>
      <c r="G885">
        <v>627</v>
      </c>
      <c r="H885">
        <v>94464859</v>
      </c>
      <c r="I885">
        <v>71074</v>
      </c>
      <c r="J885">
        <v>9.9886317997606694E-2</v>
      </c>
      <c r="K885">
        <v>171.46480469909099</v>
      </c>
      <c r="L885">
        <v>74804119</v>
      </c>
      <c r="M885">
        <v>45681390</v>
      </c>
      <c r="N885">
        <v>65894715</v>
      </c>
      <c r="O885">
        <v>24466</v>
      </c>
      <c r="P885">
        <v>13854</v>
      </c>
      <c r="Q885">
        <v>2.3626485442294198</v>
      </c>
      <c r="R885">
        <v>25.778788789832301</v>
      </c>
      <c r="S885">
        <v>352865644</v>
      </c>
      <c r="T885">
        <v>86.010936449602298</v>
      </c>
      <c r="U885">
        <v>42.468445647579699</v>
      </c>
      <c r="V885">
        <v>14.8154203149499</v>
      </c>
      <c r="W885">
        <v>14.267790449506199</v>
      </c>
      <c r="X885">
        <v>63820.534054458702</v>
      </c>
      <c r="Y885">
        <v>9.6319170352413792</v>
      </c>
      <c r="Z885">
        <v>326.84773592945601</v>
      </c>
      <c r="AA885">
        <v>5.7332017297298101</v>
      </c>
    </row>
    <row r="886" spans="1:27" x14ac:dyDescent="0.35">
      <c r="A886" s="1">
        <v>44110</v>
      </c>
      <c r="B886" t="str">
        <f>_xlfn.XLOOKUP(Table1[[#This Row],[location]],Table8[Location],Table8[Continent])</f>
        <v>Europe</v>
      </c>
      <c r="C886" s="19" t="s">
        <v>37</v>
      </c>
      <c r="D886">
        <v>4873594</v>
      </c>
      <c r="E886">
        <v>4927</v>
      </c>
      <c r="F886">
        <v>159788</v>
      </c>
      <c r="G886">
        <v>316</v>
      </c>
      <c r="H886">
        <v>68873054</v>
      </c>
      <c r="I886">
        <v>21699</v>
      </c>
      <c r="J886">
        <v>0.56167220709955701</v>
      </c>
      <c r="K886">
        <v>281.03205002942798</v>
      </c>
      <c r="L886">
        <v>92371504</v>
      </c>
      <c r="M886">
        <v>58438664</v>
      </c>
      <c r="N886">
        <v>44553305</v>
      </c>
      <c r="O886">
        <v>15762</v>
      </c>
      <c r="P886">
        <v>11973</v>
      </c>
      <c r="Q886">
        <v>1.81730600692255</v>
      </c>
      <c r="R886">
        <v>85.863711573689102</v>
      </c>
      <c r="S886">
        <v>1188057081</v>
      </c>
      <c r="T886">
        <v>792.15174580713995</v>
      </c>
      <c r="U886">
        <v>37.951731918175</v>
      </c>
      <c r="V886">
        <v>23.003978038225899</v>
      </c>
      <c r="W886">
        <v>18.872206085023901</v>
      </c>
      <c r="X886">
        <v>47675.009148254401</v>
      </c>
      <c r="Y886">
        <v>33.924451414120803</v>
      </c>
      <c r="Z886">
        <v>300.17162892088902</v>
      </c>
      <c r="AA886">
        <v>15.5585087454941</v>
      </c>
    </row>
    <row r="887" spans="1:27" x14ac:dyDescent="0.35">
      <c r="A887" s="1">
        <v>44400</v>
      </c>
      <c r="B887" t="str">
        <f>_xlfn.XLOOKUP(Table1[[#This Row],[location]],Table8[Location],Table8[Continent])</f>
        <v>North America</v>
      </c>
      <c r="C887" s="19" t="s">
        <v>32</v>
      </c>
      <c r="D887">
        <v>4063309</v>
      </c>
      <c r="E887">
        <v>4390</v>
      </c>
      <c r="F887">
        <v>340281</v>
      </c>
      <c r="G887">
        <v>782</v>
      </c>
      <c r="H887">
        <v>85044673</v>
      </c>
      <c r="I887">
        <v>12454</v>
      </c>
      <c r="J887">
        <v>0.41148471211915799</v>
      </c>
      <c r="K887">
        <v>296.33197506674702</v>
      </c>
      <c r="L887">
        <v>38669110</v>
      </c>
      <c r="M887">
        <v>8947157</v>
      </c>
      <c r="N887">
        <v>61236741</v>
      </c>
      <c r="O887">
        <v>18930</v>
      </c>
      <c r="P887">
        <v>1324</v>
      </c>
      <c r="Q887">
        <v>2.15279719866923</v>
      </c>
      <c r="R887">
        <v>22.563442760678399</v>
      </c>
      <c r="S887">
        <v>78237395</v>
      </c>
      <c r="T887">
        <v>589.45815131072698</v>
      </c>
      <c r="U887">
        <v>22.281809928639198</v>
      </c>
      <c r="V887">
        <v>24.599647636730399</v>
      </c>
      <c r="W887">
        <v>10.459361841460201</v>
      </c>
      <c r="X887">
        <v>46837.698995022598</v>
      </c>
      <c r="Y887">
        <v>13.0842739513384</v>
      </c>
      <c r="Z887">
        <v>134.38375298131999</v>
      </c>
      <c r="AA887">
        <v>19.688987204359599</v>
      </c>
    </row>
    <row r="888" spans="1:27" x14ac:dyDescent="0.35">
      <c r="A888" s="1">
        <v>44216</v>
      </c>
      <c r="B888" t="str">
        <f>_xlfn.XLOOKUP(Table1[[#This Row],[location]],Table8[Location],Table8[Continent])</f>
        <v>Asia</v>
      </c>
      <c r="C888" s="19" t="s">
        <v>30</v>
      </c>
      <c r="D888">
        <v>6941245</v>
      </c>
      <c r="E888">
        <v>2687</v>
      </c>
      <c r="F888">
        <v>298162</v>
      </c>
      <c r="G888">
        <v>704</v>
      </c>
      <c r="H888">
        <v>67965681</v>
      </c>
      <c r="I888">
        <v>48217</v>
      </c>
      <c r="J888">
        <v>0.71510133876246695</v>
      </c>
      <c r="K888">
        <v>243.10353244831501</v>
      </c>
      <c r="L888">
        <v>63828934</v>
      </c>
      <c r="M888">
        <v>35931737</v>
      </c>
      <c r="N888">
        <v>65649417</v>
      </c>
      <c r="O888">
        <v>54213</v>
      </c>
      <c r="P888">
        <v>10606</v>
      </c>
      <c r="Q888">
        <v>1.9697083253168099</v>
      </c>
      <c r="R888">
        <v>36.135204493737099</v>
      </c>
      <c r="S888">
        <v>917496562</v>
      </c>
      <c r="T888">
        <v>494.47563201609597</v>
      </c>
      <c r="U888">
        <v>32.424640426459199</v>
      </c>
      <c r="V888">
        <v>24.424700132274801</v>
      </c>
      <c r="W888">
        <v>9.0000105882566697</v>
      </c>
      <c r="X888">
        <v>61445.563534456902</v>
      </c>
      <c r="Y888">
        <v>23.242917101145999</v>
      </c>
      <c r="Z888">
        <v>452.24183614675002</v>
      </c>
      <c r="AA888">
        <v>17.029184445765399</v>
      </c>
    </row>
    <row r="889" spans="1:27" x14ac:dyDescent="0.35">
      <c r="A889" s="1">
        <v>44200</v>
      </c>
      <c r="B889" t="str">
        <f>_xlfn.XLOOKUP(Table1[[#This Row],[location]],Table8[Location],Table8[Continent])</f>
        <v>North America</v>
      </c>
      <c r="C889" s="19" t="s">
        <v>34</v>
      </c>
      <c r="D889">
        <v>9451244</v>
      </c>
      <c r="E889">
        <v>4951</v>
      </c>
      <c r="F889">
        <v>139133</v>
      </c>
      <c r="G889">
        <v>661</v>
      </c>
      <c r="H889">
        <v>23287892</v>
      </c>
      <c r="I889">
        <v>21711</v>
      </c>
      <c r="J889">
        <v>0.48701539170027203</v>
      </c>
      <c r="K889">
        <v>369.38794060375699</v>
      </c>
      <c r="L889">
        <v>88478358</v>
      </c>
      <c r="M889">
        <v>3860851</v>
      </c>
      <c r="N889">
        <v>55053328</v>
      </c>
      <c r="O889">
        <v>70191</v>
      </c>
      <c r="P889">
        <v>14140</v>
      </c>
      <c r="Q889">
        <v>1.9029716538008099</v>
      </c>
      <c r="R889">
        <v>44.780906772196403</v>
      </c>
      <c r="S889">
        <v>1274219223</v>
      </c>
      <c r="T889">
        <v>676.60973547580704</v>
      </c>
      <c r="U889">
        <v>45.138547197972301</v>
      </c>
      <c r="V889">
        <v>9.5939102561045608</v>
      </c>
      <c r="W889">
        <v>18.209679616014999</v>
      </c>
      <c r="X889">
        <v>58389.3155797441</v>
      </c>
      <c r="Y889">
        <v>40.6064043737858</v>
      </c>
      <c r="Z889">
        <v>419.08240876365699</v>
      </c>
      <c r="AA889">
        <v>13.998879469324899</v>
      </c>
    </row>
    <row r="890" spans="1:27" x14ac:dyDescent="0.35">
      <c r="A890" s="1">
        <v>44097</v>
      </c>
      <c r="B890" t="str">
        <f>_xlfn.XLOOKUP(Table1[[#This Row],[location]],Table8[Location],Table8[Continent])</f>
        <v>Europe</v>
      </c>
      <c r="C890" s="19" t="s">
        <v>37</v>
      </c>
      <c r="D890">
        <v>7817304</v>
      </c>
      <c r="E890">
        <v>6160</v>
      </c>
      <c r="F890">
        <v>139681</v>
      </c>
      <c r="G890">
        <v>130</v>
      </c>
      <c r="H890">
        <v>70360745</v>
      </c>
      <c r="I890">
        <v>15059</v>
      </c>
      <c r="J890">
        <v>0.42533459594045198</v>
      </c>
      <c r="K890">
        <v>368.62439437836798</v>
      </c>
      <c r="L890">
        <v>31974794</v>
      </c>
      <c r="M890">
        <v>41733065</v>
      </c>
      <c r="N890">
        <v>46815883</v>
      </c>
      <c r="O890">
        <v>50374</v>
      </c>
      <c r="P890">
        <v>18151</v>
      </c>
      <c r="Q890">
        <v>2.0380661975735102</v>
      </c>
      <c r="R890">
        <v>29.121814255113701</v>
      </c>
      <c r="S890">
        <v>646206850</v>
      </c>
      <c r="T890">
        <v>510.31400599216198</v>
      </c>
      <c r="U890">
        <v>29.460421667917501</v>
      </c>
      <c r="V890">
        <v>14.937907231237499</v>
      </c>
      <c r="W890">
        <v>14.611953044761799</v>
      </c>
      <c r="X890">
        <v>24834.9758286619</v>
      </c>
      <c r="Y890">
        <v>39.595642085369597</v>
      </c>
      <c r="Z890">
        <v>360.34084348071798</v>
      </c>
      <c r="AA890">
        <v>18.393092876265399</v>
      </c>
    </row>
    <row r="891" spans="1:27" x14ac:dyDescent="0.35">
      <c r="A891" s="1">
        <v>44382</v>
      </c>
      <c r="B891" t="str">
        <f>_xlfn.XLOOKUP(Table1[[#This Row],[location]],Table8[Location],Table8[Continent])</f>
        <v>Asia</v>
      </c>
      <c r="C891" s="19" t="s">
        <v>28</v>
      </c>
      <c r="D891">
        <v>829735</v>
      </c>
      <c r="E891">
        <v>5388</v>
      </c>
      <c r="F891">
        <v>297515</v>
      </c>
      <c r="G891">
        <v>101</v>
      </c>
      <c r="H891">
        <v>21606842</v>
      </c>
      <c r="I891">
        <v>48398</v>
      </c>
      <c r="J891">
        <v>0.42550044874697002</v>
      </c>
      <c r="K891">
        <v>213.81373584369399</v>
      </c>
      <c r="L891">
        <v>71630450</v>
      </c>
      <c r="M891">
        <v>8931127</v>
      </c>
      <c r="N891">
        <v>61354535</v>
      </c>
      <c r="O891">
        <v>56902</v>
      </c>
      <c r="P891">
        <v>5164</v>
      </c>
      <c r="Q891">
        <v>1.5106059048218501</v>
      </c>
      <c r="R891">
        <v>76.637223701323293</v>
      </c>
      <c r="S891">
        <v>222123141</v>
      </c>
      <c r="T891">
        <v>651.93594650861405</v>
      </c>
      <c r="U891">
        <v>34.467916499386199</v>
      </c>
      <c r="V891">
        <v>10.189480517100201</v>
      </c>
      <c r="W891">
        <v>9.6006916550034003</v>
      </c>
      <c r="X891">
        <v>49670.516359784</v>
      </c>
      <c r="Y891">
        <v>42.772130464769397</v>
      </c>
      <c r="Z891">
        <v>179.33386942049501</v>
      </c>
      <c r="AA891">
        <v>6.4194777058238701</v>
      </c>
    </row>
    <row r="892" spans="1:27" x14ac:dyDescent="0.35">
      <c r="A892" s="1">
        <v>44697</v>
      </c>
      <c r="B892" t="str">
        <f>_xlfn.XLOOKUP(Table1[[#This Row],[location]],Table8[Location],Table8[Continent])</f>
        <v>Europe</v>
      </c>
      <c r="C892" s="19" t="s">
        <v>33</v>
      </c>
      <c r="D892">
        <v>7021862</v>
      </c>
      <c r="E892">
        <v>9540</v>
      </c>
      <c r="F892">
        <v>241422</v>
      </c>
      <c r="G892">
        <v>309</v>
      </c>
      <c r="H892">
        <v>25099117</v>
      </c>
      <c r="I892">
        <v>1286</v>
      </c>
      <c r="J892">
        <v>0.87187638039885396</v>
      </c>
      <c r="K892">
        <v>62.220405380472101</v>
      </c>
      <c r="L892">
        <v>86887521</v>
      </c>
      <c r="M892">
        <v>24644782</v>
      </c>
      <c r="N892">
        <v>36359847</v>
      </c>
      <c r="O892">
        <v>70555</v>
      </c>
      <c r="P892">
        <v>1339</v>
      </c>
      <c r="Q892">
        <v>1.4158762069937001</v>
      </c>
      <c r="R892">
        <v>40.954721141693803</v>
      </c>
      <c r="S892">
        <v>756195553</v>
      </c>
      <c r="T892">
        <v>868.81365991166797</v>
      </c>
      <c r="U892">
        <v>34.659157044609799</v>
      </c>
      <c r="V892">
        <v>12.359655647340899</v>
      </c>
      <c r="W892">
        <v>3.9736959244125001</v>
      </c>
      <c r="X892">
        <v>4491.5782053980301</v>
      </c>
      <c r="Y892">
        <v>8.0532256652112704</v>
      </c>
      <c r="Z892">
        <v>261.53421117697201</v>
      </c>
      <c r="AA892">
        <v>1.18339178658321</v>
      </c>
    </row>
    <row r="893" spans="1:27" x14ac:dyDescent="0.35">
      <c r="A893" s="1">
        <v>43929</v>
      </c>
      <c r="B893" t="str">
        <f>_xlfn.XLOOKUP(Table1[[#This Row],[location]],Table8[Location],Table8[Continent])</f>
        <v>Europe</v>
      </c>
      <c r="C893" s="19" t="s">
        <v>35</v>
      </c>
      <c r="D893">
        <v>8351245</v>
      </c>
      <c r="E893">
        <v>5126</v>
      </c>
      <c r="F893">
        <v>345165</v>
      </c>
      <c r="G893">
        <v>781</v>
      </c>
      <c r="H893">
        <v>35212538</v>
      </c>
      <c r="I893">
        <v>34297</v>
      </c>
      <c r="J893">
        <v>0.39522565072246602</v>
      </c>
      <c r="K893">
        <v>265.08738488356101</v>
      </c>
      <c r="L893">
        <v>60670334</v>
      </c>
      <c r="M893">
        <v>70968834</v>
      </c>
      <c r="N893">
        <v>23918665</v>
      </c>
      <c r="O893">
        <v>54875</v>
      </c>
      <c r="P893">
        <v>15548</v>
      </c>
      <c r="Q893">
        <v>0.81828704448372003</v>
      </c>
      <c r="R893">
        <v>88.7025773425854</v>
      </c>
      <c r="S893">
        <v>277192918</v>
      </c>
      <c r="T893">
        <v>617.37922443001401</v>
      </c>
      <c r="U893">
        <v>38.540296004175801</v>
      </c>
      <c r="V893">
        <v>5.6336821108309403</v>
      </c>
      <c r="W893">
        <v>15.265317624812299</v>
      </c>
      <c r="X893">
        <v>33017.271823580799</v>
      </c>
      <c r="Y893">
        <v>29.3446381141171</v>
      </c>
      <c r="Z893">
        <v>242.57293107670901</v>
      </c>
      <c r="AA893">
        <v>7.0983933854923897</v>
      </c>
    </row>
    <row r="894" spans="1:27" x14ac:dyDescent="0.35">
      <c r="A894" s="1">
        <v>44147</v>
      </c>
      <c r="B894" t="str">
        <f>_xlfn.XLOOKUP(Table1[[#This Row],[location]],Table8[Location],Table8[Continent])</f>
        <v>Europe</v>
      </c>
      <c r="C894" s="19" t="s">
        <v>40</v>
      </c>
      <c r="D894">
        <v>5282591</v>
      </c>
      <c r="E894">
        <v>816</v>
      </c>
      <c r="F894">
        <v>414021</v>
      </c>
      <c r="G894">
        <v>291</v>
      </c>
      <c r="H894">
        <v>18736290</v>
      </c>
      <c r="I894">
        <v>26485</v>
      </c>
      <c r="J894">
        <v>0.33339712776963298</v>
      </c>
      <c r="K894">
        <v>190.73453199691599</v>
      </c>
      <c r="L894">
        <v>46440046</v>
      </c>
      <c r="M894">
        <v>71712309</v>
      </c>
      <c r="N894">
        <v>36325425</v>
      </c>
      <c r="O894">
        <v>39314</v>
      </c>
      <c r="P894">
        <v>12286</v>
      </c>
      <c r="Q894">
        <v>2.1876306334161701</v>
      </c>
      <c r="R894">
        <v>96.358865853542994</v>
      </c>
      <c r="S894">
        <v>911865977</v>
      </c>
      <c r="T894">
        <v>663.00449287573201</v>
      </c>
      <c r="U894">
        <v>46.520535793705498</v>
      </c>
      <c r="V894">
        <v>8.2120235854316697</v>
      </c>
      <c r="W894">
        <v>8.9990703417364593</v>
      </c>
      <c r="X894">
        <v>65706.630989977697</v>
      </c>
      <c r="Y894">
        <v>45.741992242134799</v>
      </c>
      <c r="Z894">
        <v>760.77788156625695</v>
      </c>
      <c r="AA894">
        <v>19.4667520514129</v>
      </c>
    </row>
    <row r="895" spans="1:27" x14ac:dyDescent="0.35">
      <c r="A895" s="1">
        <v>44404</v>
      </c>
      <c r="B895" t="str">
        <f>_xlfn.XLOOKUP(Table1[[#This Row],[location]],Table8[Location],Table8[Continent])</f>
        <v>South America</v>
      </c>
      <c r="C895" s="19" t="s">
        <v>36</v>
      </c>
      <c r="D895">
        <v>7483058</v>
      </c>
      <c r="E895">
        <v>9012</v>
      </c>
      <c r="F895">
        <v>270001</v>
      </c>
      <c r="G895">
        <v>721</v>
      </c>
      <c r="H895">
        <v>98440431</v>
      </c>
      <c r="I895">
        <v>59967</v>
      </c>
      <c r="J895">
        <v>0.338535077022729</v>
      </c>
      <c r="K895">
        <v>68.961494881851607</v>
      </c>
      <c r="L895">
        <v>24239388</v>
      </c>
      <c r="M895">
        <v>57231262</v>
      </c>
      <c r="N895">
        <v>12942345</v>
      </c>
      <c r="O895">
        <v>52175</v>
      </c>
      <c r="P895">
        <v>11595</v>
      </c>
      <c r="Q895">
        <v>0.58922776020780898</v>
      </c>
      <c r="R895">
        <v>85.980715254501902</v>
      </c>
      <c r="S895">
        <v>1355725700</v>
      </c>
      <c r="T895">
        <v>617.71750872646703</v>
      </c>
      <c r="U895">
        <v>25.2061759635546</v>
      </c>
      <c r="V895">
        <v>12.941519093740499</v>
      </c>
      <c r="W895">
        <v>4.1996253621301101</v>
      </c>
      <c r="X895">
        <v>19912.171898291199</v>
      </c>
      <c r="Y895">
        <v>2.1025043151022702</v>
      </c>
      <c r="Z895">
        <v>776.52223613037995</v>
      </c>
      <c r="AA895">
        <v>17.757436276528701</v>
      </c>
    </row>
    <row r="896" spans="1:27" x14ac:dyDescent="0.35">
      <c r="A896" s="1">
        <v>44251</v>
      </c>
      <c r="B896" t="str">
        <f>_xlfn.XLOOKUP(Table1[[#This Row],[location]],Table8[Location],Table8[Continent])</f>
        <v>South America</v>
      </c>
      <c r="C896" s="19" t="s">
        <v>36</v>
      </c>
      <c r="D896">
        <v>2562469</v>
      </c>
      <c r="E896">
        <v>192</v>
      </c>
      <c r="F896">
        <v>142692</v>
      </c>
      <c r="G896">
        <v>494</v>
      </c>
      <c r="H896">
        <v>56164266</v>
      </c>
      <c r="I896">
        <v>97803</v>
      </c>
      <c r="J896">
        <v>0.19660079681489001</v>
      </c>
      <c r="K896">
        <v>490.90860498241898</v>
      </c>
      <c r="L896">
        <v>52222260</v>
      </c>
      <c r="M896">
        <v>38893920</v>
      </c>
      <c r="N896">
        <v>18317610</v>
      </c>
      <c r="O896">
        <v>85200</v>
      </c>
      <c r="P896">
        <v>13629</v>
      </c>
      <c r="Q896">
        <v>1.0348882424746499</v>
      </c>
      <c r="R896">
        <v>52.262517227649099</v>
      </c>
      <c r="S896">
        <v>298830881</v>
      </c>
      <c r="T896">
        <v>535.86797985696296</v>
      </c>
      <c r="U896">
        <v>35.138506479203699</v>
      </c>
      <c r="V896">
        <v>12.2940926444612</v>
      </c>
      <c r="W896">
        <v>13.408914483188401</v>
      </c>
      <c r="X896">
        <v>4447.9844455206403</v>
      </c>
      <c r="Y896">
        <v>39.726338649918503</v>
      </c>
      <c r="Z896">
        <v>102.395123401307</v>
      </c>
      <c r="AA896">
        <v>1.95676886584718</v>
      </c>
    </row>
    <row r="897" spans="1:27" x14ac:dyDescent="0.35">
      <c r="A897" s="1">
        <v>44567</v>
      </c>
      <c r="B897" t="str">
        <f>_xlfn.XLOOKUP(Table1[[#This Row],[location]],Table8[Location],Table8[Continent])</f>
        <v>Asia</v>
      </c>
      <c r="C897" s="19" t="s">
        <v>30</v>
      </c>
      <c r="D897">
        <v>3086176</v>
      </c>
      <c r="E897">
        <v>1776</v>
      </c>
      <c r="F897">
        <v>8177</v>
      </c>
      <c r="G897">
        <v>360</v>
      </c>
      <c r="H897">
        <v>83886733</v>
      </c>
      <c r="I897">
        <v>54583</v>
      </c>
      <c r="J897">
        <v>0.86068885057398903</v>
      </c>
      <c r="K897">
        <v>184.877694640051</v>
      </c>
      <c r="L897">
        <v>61073012</v>
      </c>
      <c r="M897">
        <v>41533663</v>
      </c>
      <c r="N897">
        <v>30069074</v>
      </c>
      <c r="O897">
        <v>48978</v>
      </c>
      <c r="P897">
        <v>13721</v>
      </c>
      <c r="Q897">
        <v>1.53983229429145</v>
      </c>
      <c r="R897">
        <v>50.980840261382397</v>
      </c>
      <c r="S897">
        <v>238446055</v>
      </c>
      <c r="T897">
        <v>180.25268686571599</v>
      </c>
      <c r="U897">
        <v>32.728017778628299</v>
      </c>
      <c r="V897">
        <v>10.576651022626701</v>
      </c>
      <c r="W897">
        <v>8.4911167983953408</v>
      </c>
      <c r="X897">
        <v>41223.204443957598</v>
      </c>
      <c r="Y897">
        <v>12.311860709355701</v>
      </c>
      <c r="Z897">
        <v>219.383530635943</v>
      </c>
      <c r="AA897">
        <v>10.537210194301499</v>
      </c>
    </row>
    <row r="898" spans="1:27" x14ac:dyDescent="0.35">
      <c r="A898" s="1">
        <v>44219</v>
      </c>
      <c r="B898" t="str">
        <f>_xlfn.XLOOKUP(Table1[[#This Row],[location]],Table8[Location],Table8[Continent])</f>
        <v>South America</v>
      </c>
      <c r="C898" s="19" t="s">
        <v>36</v>
      </c>
      <c r="D898">
        <v>6509590</v>
      </c>
      <c r="E898">
        <v>3645</v>
      </c>
      <c r="F898">
        <v>423327</v>
      </c>
      <c r="G898">
        <v>337</v>
      </c>
      <c r="H898">
        <v>66361860</v>
      </c>
      <c r="I898">
        <v>51630</v>
      </c>
      <c r="J898">
        <v>0.14663081502758099</v>
      </c>
      <c r="K898">
        <v>312.89891981061498</v>
      </c>
      <c r="L898">
        <v>332003</v>
      </c>
      <c r="M898">
        <v>57018346</v>
      </c>
      <c r="N898">
        <v>47772263</v>
      </c>
      <c r="O898">
        <v>58415</v>
      </c>
      <c r="P898">
        <v>6466</v>
      </c>
      <c r="Q898">
        <v>2.44319622504409</v>
      </c>
      <c r="R898">
        <v>21.587264728061498</v>
      </c>
      <c r="S898">
        <v>778968942</v>
      </c>
      <c r="T898">
        <v>342.320867123276</v>
      </c>
      <c r="U898">
        <v>28.8776027030178</v>
      </c>
      <c r="V898">
        <v>9.6061915417260604</v>
      </c>
      <c r="W898">
        <v>8.7537606412789994</v>
      </c>
      <c r="X898">
        <v>25501.8836515857</v>
      </c>
      <c r="Y898">
        <v>33.482679762548699</v>
      </c>
      <c r="Z898">
        <v>722.14656016621598</v>
      </c>
      <c r="AA898">
        <v>2.5011874218449002</v>
      </c>
    </row>
    <row r="899" spans="1:27" x14ac:dyDescent="0.35">
      <c r="A899" s="1">
        <v>44682</v>
      </c>
      <c r="B899" t="str">
        <f>_xlfn.XLOOKUP(Table1[[#This Row],[location]],Table8[Location],Table8[Continent])</f>
        <v>Europe</v>
      </c>
      <c r="C899" s="19" t="s">
        <v>40</v>
      </c>
      <c r="D899">
        <v>5345854</v>
      </c>
      <c r="E899">
        <v>6314</v>
      </c>
      <c r="F899">
        <v>251842</v>
      </c>
      <c r="G899">
        <v>578</v>
      </c>
      <c r="H899">
        <v>91191030</v>
      </c>
      <c r="I899">
        <v>27086</v>
      </c>
      <c r="J899">
        <v>0.90861073779960499</v>
      </c>
      <c r="K899">
        <v>245.064430668298</v>
      </c>
      <c r="L899">
        <v>28928346</v>
      </c>
      <c r="M899">
        <v>32704011</v>
      </c>
      <c r="N899">
        <v>64295873</v>
      </c>
      <c r="O899">
        <v>82460</v>
      </c>
      <c r="P899">
        <v>5463</v>
      </c>
      <c r="Q899">
        <v>2.07194588459179</v>
      </c>
      <c r="R899">
        <v>59.2277662473441</v>
      </c>
      <c r="S899">
        <v>1164486140</v>
      </c>
      <c r="T899">
        <v>696.17787768454104</v>
      </c>
      <c r="U899">
        <v>47.588245308613097</v>
      </c>
      <c r="V899">
        <v>19.979114288947802</v>
      </c>
      <c r="W899">
        <v>11.1458922227141</v>
      </c>
      <c r="X899">
        <v>27198.159436845199</v>
      </c>
      <c r="Y899">
        <v>35.870252201454903</v>
      </c>
      <c r="Z899">
        <v>126.83805926559999</v>
      </c>
      <c r="AA899">
        <v>15.9915969308444</v>
      </c>
    </row>
    <row r="900" spans="1:27" x14ac:dyDescent="0.35">
      <c r="A900" s="1">
        <v>44332</v>
      </c>
      <c r="B900" t="str">
        <f>_xlfn.XLOOKUP(Table1[[#This Row],[location]],Table8[Location],Table8[Continent])</f>
        <v>North America</v>
      </c>
      <c r="C900" s="19" t="s">
        <v>34</v>
      </c>
      <c r="D900">
        <v>7490200</v>
      </c>
      <c r="E900">
        <v>8442</v>
      </c>
      <c r="F900">
        <v>350722</v>
      </c>
      <c r="G900">
        <v>9</v>
      </c>
      <c r="H900">
        <v>9549310</v>
      </c>
      <c r="I900">
        <v>16484</v>
      </c>
      <c r="J900">
        <v>0.283467721911006</v>
      </c>
      <c r="K900">
        <v>71.414139608382996</v>
      </c>
      <c r="L900">
        <v>46499830</v>
      </c>
      <c r="M900">
        <v>50609081</v>
      </c>
      <c r="N900">
        <v>46312589</v>
      </c>
      <c r="O900">
        <v>46255</v>
      </c>
      <c r="P900">
        <v>5490</v>
      </c>
      <c r="Q900">
        <v>1.23734244929725</v>
      </c>
      <c r="R900">
        <v>95.272572544010103</v>
      </c>
      <c r="S900">
        <v>628416258</v>
      </c>
      <c r="T900">
        <v>431.22134563475902</v>
      </c>
      <c r="U900">
        <v>20.245132772231401</v>
      </c>
      <c r="V900">
        <v>10.890993996227801</v>
      </c>
      <c r="W900">
        <v>15.1970710445837</v>
      </c>
      <c r="X900">
        <v>41189.545906920197</v>
      </c>
      <c r="Y900">
        <v>46.279257914528401</v>
      </c>
      <c r="Z900">
        <v>760.41605881318503</v>
      </c>
      <c r="AA900">
        <v>8.0796959057643605</v>
      </c>
    </row>
    <row r="901" spans="1:27" x14ac:dyDescent="0.35">
      <c r="A901" s="1">
        <v>44660</v>
      </c>
      <c r="B901" t="str">
        <f>_xlfn.XLOOKUP(Table1[[#This Row],[location]],Table8[Location],Table8[Continent])</f>
        <v>Europe</v>
      </c>
      <c r="C901" s="19" t="s">
        <v>33</v>
      </c>
      <c r="D901">
        <v>4883680</v>
      </c>
      <c r="E901">
        <v>1788</v>
      </c>
      <c r="F901">
        <v>477397</v>
      </c>
      <c r="G901">
        <v>48</v>
      </c>
      <c r="H901">
        <v>4764090</v>
      </c>
      <c r="I901">
        <v>68623</v>
      </c>
      <c r="J901">
        <v>0.89942682217384595</v>
      </c>
      <c r="K901">
        <v>27.771811686285201</v>
      </c>
      <c r="L901">
        <v>9092713</v>
      </c>
      <c r="M901">
        <v>59833852</v>
      </c>
      <c r="N901">
        <v>1971369</v>
      </c>
      <c r="O901">
        <v>49662</v>
      </c>
      <c r="P901">
        <v>12843</v>
      </c>
      <c r="Q901">
        <v>1.9278967810248699</v>
      </c>
      <c r="R901">
        <v>8.0606527647075303</v>
      </c>
      <c r="S901">
        <v>1215646889</v>
      </c>
      <c r="T901">
        <v>412.06772179191302</v>
      </c>
      <c r="U901">
        <v>23.663143778911301</v>
      </c>
      <c r="V901">
        <v>19.130872629254799</v>
      </c>
      <c r="W901">
        <v>7.6976181198170002</v>
      </c>
      <c r="X901">
        <v>43889.645095027103</v>
      </c>
      <c r="Y901">
        <v>25.439971121148201</v>
      </c>
      <c r="Z901">
        <v>366.045258066842</v>
      </c>
      <c r="AA901">
        <v>18.326956709441799</v>
      </c>
    </row>
    <row r="902" spans="1:27" x14ac:dyDescent="0.35">
      <c r="A902" s="1">
        <v>43948</v>
      </c>
      <c r="B902" t="str">
        <f>_xlfn.XLOOKUP(Table1[[#This Row],[location]],Table8[Location],Table8[Continent])</f>
        <v>Europe</v>
      </c>
      <c r="C902" s="19" t="s">
        <v>37</v>
      </c>
      <c r="D902">
        <v>3681262</v>
      </c>
      <c r="E902">
        <v>7374</v>
      </c>
      <c r="F902">
        <v>89941</v>
      </c>
      <c r="G902">
        <v>486</v>
      </c>
      <c r="H902">
        <v>41536003</v>
      </c>
      <c r="I902">
        <v>59263</v>
      </c>
      <c r="J902">
        <v>0.79082065681457703</v>
      </c>
      <c r="K902">
        <v>312.88470754097898</v>
      </c>
      <c r="L902">
        <v>51123541</v>
      </c>
      <c r="M902">
        <v>40671599</v>
      </c>
      <c r="N902">
        <v>40882188</v>
      </c>
      <c r="O902">
        <v>88082</v>
      </c>
      <c r="P902">
        <v>17654</v>
      </c>
      <c r="Q902">
        <v>2.36273877603031</v>
      </c>
      <c r="R902">
        <v>75.245741434507806</v>
      </c>
      <c r="S902">
        <v>567307760</v>
      </c>
      <c r="T902">
        <v>761.67659128925197</v>
      </c>
      <c r="U902">
        <v>42.000333497483197</v>
      </c>
      <c r="V902">
        <v>12.3725021816332</v>
      </c>
      <c r="W902">
        <v>4.37608056824131</v>
      </c>
      <c r="X902">
        <v>31175.215625157602</v>
      </c>
      <c r="Y902">
        <v>42.4115554045271</v>
      </c>
      <c r="Z902">
        <v>477.08003379924099</v>
      </c>
      <c r="AA902">
        <v>2.0345972722007999</v>
      </c>
    </row>
    <row r="903" spans="1:27" x14ac:dyDescent="0.35">
      <c r="A903" s="1">
        <v>44377</v>
      </c>
      <c r="B903" t="str">
        <f>_xlfn.XLOOKUP(Table1[[#This Row],[location]],Table8[Location],Table8[Continent])</f>
        <v>South America</v>
      </c>
      <c r="C903" s="19" t="s">
        <v>36</v>
      </c>
      <c r="D903">
        <v>4633078</v>
      </c>
      <c r="E903">
        <v>3700</v>
      </c>
      <c r="F903">
        <v>258121</v>
      </c>
      <c r="G903">
        <v>622</v>
      </c>
      <c r="H903">
        <v>10003457</v>
      </c>
      <c r="I903">
        <v>18675</v>
      </c>
      <c r="J903">
        <v>0.58198752095035799</v>
      </c>
      <c r="K903">
        <v>123.510935173942</v>
      </c>
      <c r="L903">
        <v>5283711</v>
      </c>
      <c r="M903">
        <v>65401945</v>
      </c>
      <c r="N903">
        <v>31784604</v>
      </c>
      <c r="O903">
        <v>80366</v>
      </c>
      <c r="P903">
        <v>218</v>
      </c>
      <c r="Q903">
        <v>1.5777669030741499</v>
      </c>
      <c r="R903">
        <v>86.9539554323852</v>
      </c>
      <c r="S903">
        <v>859743885</v>
      </c>
      <c r="T903">
        <v>15.5131720174246</v>
      </c>
      <c r="U903">
        <v>27.903248140607399</v>
      </c>
      <c r="V903">
        <v>21.039584781511099</v>
      </c>
      <c r="W903">
        <v>10.2152372644716</v>
      </c>
      <c r="X903">
        <v>36020.8977110743</v>
      </c>
      <c r="Y903">
        <v>2.2659006299810698</v>
      </c>
      <c r="Z903">
        <v>634.673734812671</v>
      </c>
      <c r="AA903">
        <v>14.945932994382</v>
      </c>
    </row>
    <row r="904" spans="1:27" x14ac:dyDescent="0.35">
      <c r="A904" s="1">
        <v>44463</v>
      </c>
      <c r="B904" t="str">
        <f>_xlfn.XLOOKUP(Table1[[#This Row],[location]],Table8[Location],Table8[Continent])</f>
        <v>South America</v>
      </c>
      <c r="C904" s="19" t="s">
        <v>36</v>
      </c>
      <c r="D904">
        <v>2609089</v>
      </c>
      <c r="E904">
        <v>9359</v>
      </c>
      <c r="F904">
        <v>11826</v>
      </c>
      <c r="G904">
        <v>320</v>
      </c>
      <c r="H904">
        <v>46956785</v>
      </c>
      <c r="I904">
        <v>60664</v>
      </c>
      <c r="J904">
        <v>0.66947000391859901</v>
      </c>
      <c r="K904">
        <v>121.826999806857</v>
      </c>
      <c r="L904">
        <v>61637870</v>
      </c>
      <c r="M904">
        <v>36599131</v>
      </c>
      <c r="N904">
        <v>8320673</v>
      </c>
      <c r="O904">
        <v>78178</v>
      </c>
      <c r="P904">
        <v>533</v>
      </c>
      <c r="Q904">
        <v>1.42388039100189</v>
      </c>
      <c r="R904">
        <v>98.670348449564699</v>
      </c>
      <c r="S904">
        <v>24587744</v>
      </c>
      <c r="T904">
        <v>682.204535442885</v>
      </c>
      <c r="U904">
        <v>41.695377832767299</v>
      </c>
      <c r="V904">
        <v>8.3446669747068398</v>
      </c>
      <c r="W904">
        <v>3.9337321929787001</v>
      </c>
      <c r="X904">
        <v>69534.6472154605</v>
      </c>
      <c r="Y904">
        <v>21.027139012865899</v>
      </c>
      <c r="Z904">
        <v>270.733563692411</v>
      </c>
      <c r="AA904">
        <v>8.5879496209921395</v>
      </c>
    </row>
    <row r="905" spans="1:27" x14ac:dyDescent="0.35">
      <c r="A905" s="1">
        <v>44708</v>
      </c>
      <c r="B905" t="str">
        <f>_xlfn.XLOOKUP(Table1[[#This Row],[location]],Table8[Location],Table8[Continent])</f>
        <v>Asia</v>
      </c>
      <c r="C905" s="19" t="s">
        <v>28</v>
      </c>
      <c r="D905">
        <v>2508749</v>
      </c>
      <c r="E905">
        <v>3893</v>
      </c>
      <c r="F905">
        <v>144962</v>
      </c>
      <c r="G905">
        <v>730</v>
      </c>
      <c r="H905">
        <v>53429398</v>
      </c>
      <c r="I905">
        <v>24680</v>
      </c>
      <c r="J905">
        <v>0.32584409082492699</v>
      </c>
      <c r="K905">
        <v>478.488094855155</v>
      </c>
      <c r="L905">
        <v>25302627</v>
      </c>
      <c r="M905">
        <v>69448966</v>
      </c>
      <c r="N905">
        <v>51685310</v>
      </c>
      <c r="O905">
        <v>88622</v>
      </c>
      <c r="P905">
        <v>14977</v>
      </c>
      <c r="Q905">
        <v>1.6059865445486501</v>
      </c>
      <c r="R905">
        <v>33.475771576692999</v>
      </c>
      <c r="S905">
        <v>128803675</v>
      </c>
      <c r="T905">
        <v>494.33424538511503</v>
      </c>
      <c r="U905">
        <v>44.967608321466798</v>
      </c>
      <c r="V905">
        <v>8.1520776073915595</v>
      </c>
      <c r="W905">
        <v>14.8535646681676</v>
      </c>
      <c r="X905">
        <v>67043.209104384296</v>
      </c>
      <c r="Y905">
        <v>21.9759464334462</v>
      </c>
      <c r="Z905">
        <v>170.47180548134099</v>
      </c>
      <c r="AA905">
        <v>6.0963018908644599</v>
      </c>
    </row>
    <row r="906" spans="1:27" x14ac:dyDescent="0.35">
      <c r="A906" s="1">
        <v>44387</v>
      </c>
      <c r="B906" t="str">
        <f>_xlfn.XLOOKUP(Table1[[#This Row],[location]],Table8[Location],Table8[Continent])</f>
        <v>North America</v>
      </c>
      <c r="C906" s="19" t="s">
        <v>32</v>
      </c>
      <c r="D906">
        <v>914228</v>
      </c>
      <c r="E906">
        <v>6811</v>
      </c>
      <c r="F906">
        <v>344572</v>
      </c>
      <c r="G906">
        <v>568</v>
      </c>
      <c r="H906">
        <v>62933278</v>
      </c>
      <c r="I906">
        <v>17077</v>
      </c>
      <c r="J906">
        <v>0.57422861432766203</v>
      </c>
      <c r="K906">
        <v>230.88665215564501</v>
      </c>
      <c r="L906">
        <v>57878191</v>
      </c>
      <c r="M906">
        <v>69423523</v>
      </c>
      <c r="N906">
        <v>29543963</v>
      </c>
      <c r="O906">
        <v>49496</v>
      </c>
      <c r="P906">
        <v>14854</v>
      </c>
      <c r="Q906">
        <v>1.12306008230796</v>
      </c>
      <c r="R906">
        <v>35.557414623499099</v>
      </c>
      <c r="S906">
        <v>457881208</v>
      </c>
      <c r="T906">
        <v>382.99495543388798</v>
      </c>
      <c r="U906">
        <v>27.638480505035901</v>
      </c>
      <c r="V906">
        <v>18.593445340820001</v>
      </c>
      <c r="W906">
        <v>19.307138954683701</v>
      </c>
      <c r="X906">
        <v>49804.877969676898</v>
      </c>
      <c r="Y906">
        <v>26.9139237921814</v>
      </c>
      <c r="Z906">
        <v>666.96373984049706</v>
      </c>
      <c r="AA906">
        <v>10.831533624213099</v>
      </c>
    </row>
    <row r="907" spans="1:27" x14ac:dyDescent="0.35">
      <c r="A907" s="1">
        <v>44372</v>
      </c>
      <c r="B907" t="str">
        <f>_xlfn.XLOOKUP(Table1[[#This Row],[location]],Table8[Location],Table8[Continent])</f>
        <v>North America</v>
      </c>
      <c r="C907" s="19" t="s">
        <v>32</v>
      </c>
      <c r="D907">
        <v>953959</v>
      </c>
      <c r="E907">
        <v>9288</v>
      </c>
      <c r="F907">
        <v>126044</v>
      </c>
      <c r="G907">
        <v>794</v>
      </c>
      <c r="H907">
        <v>12933674</v>
      </c>
      <c r="I907">
        <v>38174</v>
      </c>
      <c r="J907">
        <v>0.292402900726697</v>
      </c>
      <c r="K907">
        <v>14.7130332503446</v>
      </c>
      <c r="L907">
        <v>6848861</v>
      </c>
      <c r="M907">
        <v>55069245</v>
      </c>
      <c r="N907">
        <v>68994944</v>
      </c>
      <c r="O907">
        <v>47791</v>
      </c>
      <c r="P907">
        <v>7951</v>
      </c>
      <c r="Q907">
        <v>2.3146976213683801</v>
      </c>
      <c r="R907">
        <v>22.9775241657149</v>
      </c>
      <c r="S907">
        <v>687009091</v>
      </c>
      <c r="T907">
        <v>347.13124545785303</v>
      </c>
      <c r="U907">
        <v>25.758328635890699</v>
      </c>
      <c r="V907">
        <v>23.298304836177099</v>
      </c>
      <c r="W907">
        <v>14.1988997300182</v>
      </c>
      <c r="X907">
        <v>12142.0873587897</v>
      </c>
      <c r="Y907">
        <v>24.067023738393001</v>
      </c>
      <c r="Z907">
        <v>789.23848898497999</v>
      </c>
      <c r="AA907">
        <v>10.2242472606539</v>
      </c>
    </row>
    <row r="908" spans="1:27" x14ac:dyDescent="0.35">
      <c r="A908" s="1">
        <v>44780</v>
      </c>
      <c r="B908" t="str">
        <f>_xlfn.XLOOKUP(Table1[[#This Row],[location]],Table8[Location],Table8[Continent])</f>
        <v>Europe</v>
      </c>
      <c r="C908" s="19" t="s">
        <v>35</v>
      </c>
      <c r="D908">
        <v>7905477</v>
      </c>
      <c r="E908">
        <v>2679</v>
      </c>
      <c r="F908">
        <v>189103</v>
      </c>
      <c r="G908">
        <v>970</v>
      </c>
      <c r="H908">
        <v>60634142</v>
      </c>
      <c r="I908">
        <v>76968</v>
      </c>
      <c r="J908">
        <v>0.40227281389046099</v>
      </c>
      <c r="K908">
        <v>169.921357574903</v>
      </c>
      <c r="L908">
        <v>67203002</v>
      </c>
      <c r="M908">
        <v>19744813</v>
      </c>
      <c r="N908">
        <v>65805219</v>
      </c>
      <c r="O908">
        <v>95998</v>
      </c>
      <c r="P908">
        <v>9565</v>
      </c>
      <c r="Q908">
        <v>2.0945636249229498</v>
      </c>
      <c r="R908">
        <v>78.906362598124602</v>
      </c>
      <c r="S908">
        <v>757695827</v>
      </c>
      <c r="T908">
        <v>181.146740362017</v>
      </c>
      <c r="U908">
        <v>24.359018980434701</v>
      </c>
      <c r="V908">
        <v>7.8597340966574203</v>
      </c>
      <c r="W908">
        <v>7.6816376457645097</v>
      </c>
      <c r="X908">
        <v>25837.245795139799</v>
      </c>
      <c r="Y908">
        <v>48.3980760441477</v>
      </c>
      <c r="Z908">
        <v>561.14461325335401</v>
      </c>
      <c r="AA908">
        <v>7.6274070595529899</v>
      </c>
    </row>
    <row r="909" spans="1:27" x14ac:dyDescent="0.35">
      <c r="A909" s="1">
        <v>44839</v>
      </c>
      <c r="B909" t="str">
        <f>_xlfn.XLOOKUP(Table1[[#This Row],[location]],Table8[Location],Table8[Continent])</f>
        <v>Asia</v>
      </c>
      <c r="C909" s="19" t="s">
        <v>39</v>
      </c>
      <c r="D909">
        <v>3369538</v>
      </c>
      <c r="E909">
        <v>3904</v>
      </c>
      <c r="F909">
        <v>337164</v>
      </c>
      <c r="G909">
        <v>624</v>
      </c>
      <c r="H909">
        <v>55849911</v>
      </c>
      <c r="I909">
        <v>3491</v>
      </c>
      <c r="J909">
        <v>0.76466255522924398</v>
      </c>
      <c r="K909">
        <v>292.24577112611303</v>
      </c>
      <c r="L909">
        <v>76708294</v>
      </c>
      <c r="M909">
        <v>61597412</v>
      </c>
      <c r="N909">
        <v>29513578</v>
      </c>
      <c r="O909">
        <v>57235</v>
      </c>
      <c r="P909">
        <v>16448</v>
      </c>
      <c r="Q909">
        <v>1.91096822470655</v>
      </c>
      <c r="R909">
        <v>14.0039600448013</v>
      </c>
      <c r="S909">
        <v>1260397976</v>
      </c>
      <c r="T909">
        <v>340.90956192111702</v>
      </c>
      <c r="U909">
        <v>26.002658326473298</v>
      </c>
      <c r="V909">
        <v>6.4740923568763398</v>
      </c>
      <c r="W909">
        <v>6.0889405881392502</v>
      </c>
      <c r="X909">
        <v>61933.087461990901</v>
      </c>
      <c r="Y909">
        <v>3.9269785424038801</v>
      </c>
      <c r="Z909">
        <v>677.65701731607396</v>
      </c>
      <c r="AA909">
        <v>13.3282742045556</v>
      </c>
    </row>
    <row r="910" spans="1:27" x14ac:dyDescent="0.35">
      <c r="A910" s="1">
        <v>44439</v>
      </c>
      <c r="B910" t="str">
        <f>_xlfn.XLOOKUP(Table1[[#This Row],[location]],Table8[Location],Table8[Continent])</f>
        <v>Europe</v>
      </c>
      <c r="C910" s="19" t="s">
        <v>35</v>
      </c>
      <c r="D910">
        <v>345266</v>
      </c>
      <c r="E910">
        <v>7260</v>
      </c>
      <c r="F910">
        <v>5495</v>
      </c>
      <c r="G910">
        <v>132</v>
      </c>
      <c r="H910">
        <v>80263729</v>
      </c>
      <c r="I910">
        <v>46126</v>
      </c>
      <c r="J910">
        <v>0.243932563810216</v>
      </c>
      <c r="K910">
        <v>164.28370925856001</v>
      </c>
      <c r="L910">
        <v>73957816</v>
      </c>
      <c r="M910">
        <v>5983336</v>
      </c>
      <c r="N910">
        <v>6108529</v>
      </c>
      <c r="O910">
        <v>39140</v>
      </c>
      <c r="P910">
        <v>4341</v>
      </c>
      <c r="Q910">
        <v>1.6781841611252799</v>
      </c>
      <c r="R910">
        <v>26.776696129824099</v>
      </c>
      <c r="S910">
        <v>628484322</v>
      </c>
      <c r="T910">
        <v>397.504287389269</v>
      </c>
      <c r="U910">
        <v>28.015561673515698</v>
      </c>
      <c r="V910">
        <v>23.692744136436399</v>
      </c>
      <c r="W910">
        <v>6.9573207121015201</v>
      </c>
      <c r="X910">
        <v>30226.048216363699</v>
      </c>
      <c r="Y910">
        <v>13.250833096456301</v>
      </c>
      <c r="Z910">
        <v>758.918674772435</v>
      </c>
      <c r="AA910">
        <v>13.565008711313199</v>
      </c>
    </row>
    <row r="911" spans="1:27" x14ac:dyDescent="0.35">
      <c r="A911" s="1">
        <v>44391</v>
      </c>
      <c r="B911" t="str">
        <f>_xlfn.XLOOKUP(Table1[[#This Row],[location]],Table8[Location],Table8[Continent])</f>
        <v>Europe</v>
      </c>
      <c r="C911" s="19" t="s">
        <v>33</v>
      </c>
      <c r="D911">
        <v>9927209</v>
      </c>
      <c r="E911">
        <v>504</v>
      </c>
      <c r="F911">
        <v>28481</v>
      </c>
      <c r="G911">
        <v>582</v>
      </c>
      <c r="H911">
        <v>819706</v>
      </c>
      <c r="I911">
        <v>3392</v>
      </c>
      <c r="J911">
        <v>0.83884601583753704</v>
      </c>
      <c r="K911">
        <v>13.4259770170711</v>
      </c>
      <c r="L911">
        <v>94718712</v>
      </c>
      <c r="M911">
        <v>58942572</v>
      </c>
      <c r="N911">
        <v>17167108</v>
      </c>
      <c r="O911">
        <v>32076</v>
      </c>
      <c r="P911">
        <v>5082</v>
      </c>
      <c r="Q911">
        <v>2.4389495569043702</v>
      </c>
      <c r="R911">
        <v>29.5262357770474</v>
      </c>
      <c r="S911">
        <v>908157300</v>
      </c>
      <c r="T911">
        <v>443.07443023058602</v>
      </c>
      <c r="U911">
        <v>46.062494496215201</v>
      </c>
      <c r="V911">
        <v>7.3465388773163802</v>
      </c>
      <c r="W911">
        <v>6.7673700538580599</v>
      </c>
      <c r="X911">
        <v>66920.367806963506</v>
      </c>
      <c r="Y911">
        <v>48.431439072477197</v>
      </c>
      <c r="Z911">
        <v>260.00584703104897</v>
      </c>
      <c r="AA911">
        <v>2.4656254959556798</v>
      </c>
    </row>
    <row r="912" spans="1:27" x14ac:dyDescent="0.35">
      <c r="A912" s="1">
        <v>43907</v>
      </c>
      <c r="B912" t="str">
        <f>_xlfn.XLOOKUP(Table1[[#This Row],[location]],Table8[Location],Table8[Continent])</f>
        <v>Europe</v>
      </c>
      <c r="C912" s="19" t="s">
        <v>37</v>
      </c>
      <c r="D912">
        <v>4537358</v>
      </c>
      <c r="E912">
        <v>9813</v>
      </c>
      <c r="F912">
        <v>142339</v>
      </c>
      <c r="G912">
        <v>82</v>
      </c>
      <c r="H912">
        <v>96350339</v>
      </c>
      <c r="I912">
        <v>62257</v>
      </c>
      <c r="J912">
        <v>0.37588285366499602</v>
      </c>
      <c r="K912">
        <v>222.15563273336701</v>
      </c>
      <c r="L912">
        <v>24589899</v>
      </c>
      <c r="M912">
        <v>35298620</v>
      </c>
      <c r="N912">
        <v>12772943</v>
      </c>
      <c r="O912">
        <v>44782</v>
      </c>
      <c r="P912">
        <v>13896</v>
      </c>
      <c r="Q912">
        <v>1.09541145894884</v>
      </c>
      <c r="R912">
        <v>37.493061872358602</v>
      </c>
      <c r="S912">
        <v>61070950</v>
      </c>
      <c r="T912">
        <v>675.57763229075204</v>
      </c>
      <c r="U912">
        <v>43.100132397572899</v>
      </c>
      <c r="V912">
        <v>10.007338395313599</v>
      </c>
      <c r="W912">
        <v>8.3351186027567596</v>
      </c>
      <c r="X912">
        <v>34692.823044872901</v>
      </c>
      <c r="Y912">
        <v>22.265127310451401</v>
      </c>
      <c r="Z912">
        <v>345.28416787501197</v>
      </c>
      <c r="AA912">
        <v>12.3128863637116</v>
      </c>
    </row>
    <row r="913" spans="1:27" x14ac:dyDescent="0.35">
      <c r="A913" s="1">
        <v>44477</v>
      </c>
      <c r="B913" t="str">
        <f>_xlfn.XLOOKUP(Table1[[#This Row],[location]],Table8[Location],Table8[Continent])</f>
        <v>North America</v>
      </c>
      <c r="C913" s="19" t="s">
        <v>34</v>
      </c>
      <c r="D913">
        <v>9496563</v>
      </c>
      <c r="E913">
        <v>9579</v>
      </c>
      <c r="F913">
        <v>380041</v>
      </c>
      <c r="G913">
        <v>56</v>
      </c>
      <c r="H913">
        <v>10632835</v>
      </c>
      <c r="I913">
        <v>67804</v>
      </c>
      <c r="J913">
        <v>0.53216996085618096</v>
      </c>
      <c r="K913">
        <v>52.953168087388903</v>
      </c>
      <c r="L913">
        <v>59853314</v>
      </c>
      <c r="M913">
        <v>8867314</v>
      </c>
      <c r="N913">
        <v>20976503</v>
      </c>
      <c r="O913">
        <v>51632</v>
      </c>
      <c r="P913">
        <v>11334</v>
      </c>
      <c r="Q913">
        <v>1.06627032981369</v>
      </c>
      <c r="R913">
        <v>42.166490361192899</v>
      </c>
      <c r="S913">
        <v>918404980</v>
      </c>
      <c r="T913">
        <v>459.035309228774</v>
      </c>
      <c r="U913">
        <v>20.055329507547199</v>
      </c>
      <c r="V913">
        <v>23.5898833484016</v>
      </c>
      <c r="W913">
        <v>4.6548935281784596</v>
      </c>
      <c r="X913">
        <v>60462.070260153698</v>
      </c>
      <c r="Y913">
        <v>28.5578726068692</v>
      </c>
      <c r="Z913">
        <v>253.31825149068399</v>
      </c>
      <c r="AA913">
        <v>14.503967436494699</v>
      </c>
    </row>
    <row r="914" spans="1:27" x14ac:dyDescent="0.35">
      <c r="A914" s="1">
        <v>44521</v>
      </c>
      <c r="B914" t="str">
        <f>_xlfn.XLOOKUP(Table1[[#This Row],[location]],Table8[Location],Table8[Continent])</f>
        <v>Europe</v>
      </c>
      <c r="C914" s="19" t="s">
        <v>35</v>
      </c>
      <c r="D914">
        <v>6867100</v>
      </c>
      <c r="E914">
        <v>6773</v>
      </c>
      <c r="F914">
        <v>236774</v>
      </c>
      <c r="G914">
        <v>375</v>
      </c>
      <c r="H914">
        <v>80894412</v>
      </c>
      <c r="I914">
        <v>38400</v>
      </c>
      <c r="J914">
        <v>0.94196048756287298</v>
      </c>
      <c r="K914">
        <v>309.58001233135201</v>
      </c>
      <c r="L914">
        <v>72377704</v>
      </c>
      <c r="M914">
        <v>23708714</v>
      </c>
      <c r="N914">
        <v>21724665</v>
      </c>
      <c r="O914">
        <v>22203</v>
      </c>
      <c r="P914">
        <v>16068</v>
      </c>
      <c r="Q914">
        <v>0.98427666572636396</v>
      </c>
      <c r="R914">
        <v>55.902496477984499</v>
      </c>
      <c r="S914">
        <v>780053688</v>
      </c>
      <c r="T914">
        <v>798.321461181117</v>
      </c>
      <c r="U914">
        <v>46.223574262942897</v>
      </c>
      <c r="V914">
        <v>21.058357859204399</v>
      </c>
      <c r="W914">
        <v>18.227223979989301</v>
      </c>
      <c r="X914">
        <v>3441.1440674318601</v>
      </c>
      <c r="Y914">
        <v>4.0512772154228696</v>
      </c>
      <c r="Z914">
        <v>143.24864038554799</v>
      </c>
      <c r="AA914">
        <v>2.4418807152878901</v>
      </c>
    </row>
    <row r="915" spans="1:27" x14ac:dyDescent="0.35">
      <c r="A915" s="1">
        <v>44808</v>
      </c>
      <c r="B915" t="str">
        <f>_xlfn.XLOOKUP(Table1[[#This Row],[location]],Table8[Location],Table8[Continent])</f>
        <v>Europe</v>
      </c>
      <c r="C915" s="19" t="s">
        <v>35</v>
      </c>
      <c r="D915">
        <v>5275034</v>
      </c>
      <c r="E915">
        <v>3816</v>
      </c>
      <c r="F915">
        <v>137815</v>
      </c>
      <c r="G915">
        <v>348</v>
      </c>
      <c r="H915">
        <v>39693307</v>
      </c>
      <c r="I915">
        <v>36551</v>
      </c>
      <c r="J915">
        <v>0.68125563018687396</v>
      </c>
      <c r="K915">
        <v>309.79355011134402</v>
      </c>
      <c r="L915">
        <v>66838815</v>
      </c>
      <c r="M915">
        <v>131777</v>
      </c>
      <c r="N915">
        <v>48462495</v>
      </c>
      <c r="O915">
        <v>93392</v>
      </c>
      <c r="P915">
        <v>19369</v>
      </c>
      <c r="Q915">
        <v>1.98355197728986</v>
      </c>
      <c r="R915">
        <v>94.837332149781005</v>
      </c>
      <c r="S915">
        <v>495504021</v>
      </c>
      <c r="T915">
        <v>643.34061740459003</v>
      </c>
      <c r="U915">
        <v>22.364368991059301</v>
      </c>
      <c r="V915">
        <v>11.8551562731458</v>
      </c>
      <c r="W915">
        <v>18.047048420601602</v>
      </c>
      <c r="X915">
        <v>30957.294940701398</v>
      </c>
      <c r="Y915">
        <v>14.202543998120101</v>
      </c>
      <c r="Z915">
        <v>612.59305812090304</v>
      </c>
      <c r="AA915">
        <v>13.5234821471128</v>
      </c>
    </row>
    <row r="916" spans="1:27" x14ac:dyDescent="0.35">
      <c r="A916" s="1">
        <v>44119</v>
      </c>
      <c r="B916" t="str">
        <f>_xlfn.XLOOKUP(Table1[[#This Row],[location]],Table8[Location],Table8[Continent])</f>
        <v>North America</v>
      </c>
      <c r="C916" s="19" t="s">
        <v>34</v>
      </c>
      <c r="D916">
        <v>7553974</v>
      </c>
      <c r="E916">
        <v>717</v>
      </c>
      <c r="F916">
        <v>448016</v>
      </c>
      <c r="G916">
        <v>270</v>
      </c>
      <c r="H916">
        <v>79305234</v>
      </c>
      <c r="I916">
        <v>28088</v>
      </c>
      <c r="J916">
        <v>0.64560411284462704</v>
      </c>
      <c r="K916">
        <v>18.879569799200301</v>
      </c>
      <c r="L916">
        <v>29320165</v>
      </c>
      <c r="M916">
        <v>42256694</v>
      </c>
      <c r="N916">
        <v>55081137</v>
      </c>
      <c r="O916">
        <v>45642</v>
      </c>
      <c r="P916">
        <v>5594</v>
      </c>
      <c r="Q916">
        <v>2.0945712797486</v>
      </c>
      <c r="R916">
        <v>24.727974761079899</v>
      </c>
      <c r="S916">
        <v>1053510581</v>
      </c>
      <c r="T916">
        <v>197.70110869914799</v>
      </c>
      <c r="U916">
        <v>39.657968526406101</v>
      </c>
      <c r="V916">
        <v>24.0905543931318</v>
      </c>
      <c r="W916">
        <v>13.459016310659299</v>
      </c>
      <c r="X916">
        <v>49318.067701691703</v>
      </c>
      <c r="Y916">
        <v>1.9825849330757901</v>
      </c>
      <c r="Z916">
        <v>201.960322540889</v>
      </c>
      <c r="AA916">
        <v>16.275567518607499</v>
      </c>
    </row>
    <row r="917" spans="1:27" x14ac:dyDescent="0.35">
      <c r="A917" s="1">
        <v>43944</v>
      </c>
      <c r="B917" t="str">
        <f>_xlfn.XLOOKUP(Table1[[#This Row],[location]],Table8[Location],Table8[Continent])</f>
        <v>Asia</v>
      </c>
      <c r="C917" s="19" t="s">
        <v>28</v>
      </c>
      <c r="D917">
        <v>9803005</v>
      </c>
      <c r="E917">
        <v>4434</v>
      </c>
      <c r="F917">
        <v>103475</v>
      </c>
      <c r="G917">
        <v>482</v>
      </c>
      <c r="H917">
        <v>85661554</v>
      </c>
      <c r="I917">
        <v>80015</v>
      </c>
      <c r="J917">
        <v>0.71160772760502899</v>
      </c>
      <c r="K917">
        <v>145.33313079968801</v>
      </c>
      <c r="L917">
        <v>86231325</v>
      </c>
      <c r="M917">
        <v>62351782</v>
      </c>
      <c r="N917">
        <v>38444698</v>
      </c>
      <c r="O917">
        <v>9486</v>
      </c>
      <c r="P917">
        <v>11846</v>
      </c>
      <c r="Q917">
        <v>1.6942283523333801</v>
      </c>
      <c r="R917">
        <v>77.922058892565502</v>
      </c>
      <c r="S917">
        <v>109063477</v>
      </c>
      <c r="T917">
        <v>284.40144104280802</v>
      </c>
      <c r="U917">
        <v>24.5442430465047</v>
      </c>
      <c r="V917">
        <v>16.3609702639747</v>
      </c>
      <c r="W917">
        <v>4.0526462368414196</v>
      </c>
      <c r="X917">
        <v>60585.952731683697</v>
      </c>
      <c r="Y917">
        <v>6.8752421243894002</v>
      </c>
      <c r="Z917">
        <v>164.896577833539</v>
      </c>
      <c r="AA917">
        <v>16.806935802242599</v>
      </c>
    </row>
    <row r="918" spans="1:27" x14ac:dyDescent="0.35">
      <c r="A918" s="1">
        <v>44622</v>
      </c>
      <c r="B918" t="str">
        <f>_xlfn.XLOOKUP(Table1[[#This Row],[location]],Table8[Location],Table8[Continent])</f>
        <v>North America</v>
      </c>
      <c r="C918" s="19" t="s">
        <v>34</v>
      </c>
      <c r="D918">
        <v>6097091</v>
      </c>
      <c r="E918">
        <v>658</v>
      </c>
      <c r="F918">
        <v>179845</v>
      </c>
      <c r="G918">
        <v>110</v>
      </c>
      <c r="H918">
        <v>28667799</v>
      </c>
      <c r="I918">
        <v>25465</v>
      </c>
      <c r="J918">
        <v>0.91811133876056095</v>
      </c>
      <c r="K918">
        <v>206.84313186950101</v>
      </c>
      <c r="L918">
        <v>33138062</v>
      </c>
      <c r="M918">
        <v>4059107</v>
      </c>
      <c r="N918">
        <v>63786530</v>
      </c>
      <c r="O918">
        <v>60595</v>
      </c>
      <c r="P918">
        <v>15582</v>
      </c>
      <c r="Q918">
        <v>1.8039674206762299</v>
      </c>
      <c r="R918">
        <v>67.639028886839</v>
      </c>
      <c r="S918">
        <v>1237514286</v>
      </c>
      <c r="T918">
        <v>88.4566945769716</v>
      </c>
      <c r="U918">
        <v>21.868274315328598</v>
      </c>
      <c r="V918">
        <v>6.4449652525538603</v>
      </c>
      <c r="W918">
        <v>16.668012592269999</v>
      </c>
      <c r="X918">
        <v>43064.669604664698</v>
      </c>
      <c r="Y918">
        <v>31.665740889410198</v>
      </c>
      <c r="Z918">
        <v>350.34440943696302</v>
      </c>
      <c r="AA918">
        <v>1.79130004601241</v>
      </c>
    </row>
    <row r="919" spans="1:27" x14ac:dyDescent="0.35">
      <c r="A919" s="1">
        <v>44169</v>
      </c>
      <c r="B919" t="str">
        <f>_xlfn.XLOOKUP(Table1[[#This Row],[location]],Table8[Location],Table8[Continent])</f>
        <v>Europe</v>
      </c>
      <c r="C919" s="19" t="s">
        <v>40</v>
      </c>
      <c r="D919">
        <v>3177993</v>
      </c>
      <c r="E919">
        <v>5057</v>
      </c>
      <c r="F919">
        <v>319186</v>
      </c>
      <c r="G919">
        <v>868</v>
      </c>
      <c r="H919">
        <v>53544822</v>
      </c>
      <c r="I919">
        <v>48155</v>
      </c>
      <c r="J919">
        <v>0.24851370922151</v>
      </c>
      <c r="K919">
        <v>275.132048929588</v>
      </c>
      <c r="L919">
        <v>28688457</v>
      </c>
      <c r="M919">
        <v>61648260</v>
      </c>
      <c r="N919">
        <v>44089603</v>
      </c>
      <c r="O919">
        <v>32158</v>
      </c>
      <c r="P919">
        <v>17388</v>
      </c>
      <c r="Q919">
        <v>1.1979215292127801</v>
      </c>
      <c r="R919">
        <v>11.605022974758301</v>
      </c>
      <c r="S919">
        <v>968118683</v>
      </c>
      <c r="T919">
        <v>946.26453737408895</v>
      </c>
      <c r="U919">
        <v>42.7931209256353</v>
      </c>
      <c r="V919">
        <v>19.061337545356199</v>
      </c>
      <c r="W919">
        <v>4.0504059235501702</v>
      </c>
      <c r="X919">
        <v>12955.079789937199</v>
      </c>
      <c r="Y919">
        <v>38.1811231926632</v>
      </c>
      <c r="Z919">
        <v>142.389279945254</v>
      </c>
      <c r="AA919">
        <v>14.2509319924633</v>
      </c>
    </row>
    <row r="920" spans="1:27" x14ac:dyDescent="0.35">
      <c r="A920" s="1">
        <v>44917</v>
      </c>
      <c r="B920" t="str">
        <f>_xlfn.XLOOKUP(Table1[[#This Row],[location]],Table8[Location],Table8[Continent])</f>
        <v>Europe</v>
      </c>
      <c r="C920" s="19" t="s">
        <v>37</v>
      </c>
      <c r="D920">
        <v>7705092</v>
      </c>
      <c r="E920">
        <v>4008</v>
      </c>
      <c r="F920">
        <v>49476</v>
      </c>
      <c r="G920">
        <v>886</v>
      </c>
      <c r="H920">
        <v>84440440</v>
      </c>
      <c r="I920">
        <v>87893</v>
      </c>
      <c r="J920">
        <v>0.61324120579933805</v>
      </c>
      <c r="K920">
        <v>148.031714854097</v>
      </c>
      <c r="L920">
        <v>37774774</v>
      </c>
      <c r="M920">
        <v>11593614</v>
      </c>
      <c r="N920">
        <v>52930024</v>
      </c>
      <c r="O920">
        <v>14681</v>
      </c>
      <c r="P920">
        <v>18506</v>
      </c>
      <c r="Q920">
        <v>0.57951508494576398</v>
      </c>
      <c r="R920">
        <v>81.037675136045195</v>
      </c>
      <c r="S920">
        <v>692214217</v>
      </c>
      <c r="T920">
        <v>887.684976416974</v>
      </c>
      <c r="U920">
        <v>34.016093415675201</v>
      </c>
      <c r="V920">
        <v>15.745547156465999</v>
      </c>
      <c r="W920">
        <v>4.8091608039732403</v>
      </c>
      <c r="X920">
        <v>62119.797401048498</v>
      </c>
      <c r="Y920">
        <v>43.504243844987997</v>
      </c>
      <c r="Z920">
        <v>225.690822114593</v>
      </c>
      <c r="AA920">
        <v>16.142554847509501</v>
      </c>
    </row>
    <row r="921" spans="1:27" x14ac:dyDescent="0.35">
      <c r="A921" s="1">
        <v>44473</v>
      </c>
      <c r="B921" t="str">
        <f>_xlfn.XLOOKUP(Table1[[#This Row],[location]],Table8[Location],Table8[Continent])</f>
        <v>Asia</v>
      </c>
      <c r="C921" s="19" t="s">
        <v>30</v>
      </c>
      <c r="D921">
        <v>7583354</v>
      </c>
      <c r="E921">
        <v>4994</v>
      </c>
      <c r="F921">
        <v>223177</v>
      </c>
      <c r="G921">
        <v>75</v>
      </c>
      <c r="H921">
        <v>98724867</v>
      </c>
      <c r="I921">
        <v>5969</v>
      </c>
      <c r="J921">
        <v>0.40039385438365199</v>
      </c>
      <c r="K921">
        <v>143.87325627569899</v>
      </c>
      <c r="L921">
        <v>20868218</v>
      </c>
      <c r="M921">
        <v>9373967</v>
      </c>
      <c r="N921">
        <v>4822074</v>
      </c>
      <c r="O921">
        <v>54790</v>
      </c>
      <c r="P921">
        <v>12766</v>
      </c>
      <c r="Q921">
        <v>1.0072716872825001</v>
      </c>
      <c r="R921">
        <v>9.0611779629864806</v>
      </c>
      <c r="S921">
        <v>600759830</v>
      </c>
      <c r="T921">
        <v>93.948263196427703</v>
      </c>
      <c r="U921">
        <v>37.971875399334699</v>
      </c>
      <c r="V921">
        <v>16.451761010383098</v>
      </c>
      <c r="W921">
        <v>8.5300386749525892</v>
      </c>
      <c r="X921">
        <v>40662.108224502997</v>
      </c>
      <c r="Y921">
        <v>12.5732190273112</v>
      </c>
      <c r="Z921">
        <v>148.95884527785799</v>
      </c>
      <c r="AA921">
        <v>8.5396331693615508</v>
      </c>
    </row>
    <row r="922" spans="1:27" x14ac:dyDescent="0.35">
      <c r="A922" s="1">
        <v>44395</v>
      </c>
      <c r="B922" t="str">
        <f>_xlfn.XLOOKUP(Table1[[#This Row],[location]],Table8[Location],Table8[Continent])</f>
        <v>Asia</v>
      </c>
      <c r="C922" s="19" t="s">
        <v>30</v>
      </c>
      <c r="D922">
        <v>3131209</v>
      </c>
      <c r="E922">
        <v>4234</v>
      </c>
      <c r="F922">
        <v>290696</v>
      </c>
      <c r="G922">
        <v>157</v>
      </c>
      <c r="H922">
        <v>44420538</v>
      </c>
      <c r="I922">
        <v>8981</v>
      </c>
      <c r="J922">
        <v>1.18552932102439E-2</v>
      </c>
      <c r="K922">
        <v>491.50757812512899</v>
      </c>
      <c r="L922">
        <v>97115512</v>
      </c>
      <c r="M922">
        <v>4792291</v>
      </c>
      <c r="N922">
        <v>40336457</v>
      </c>
      <c r="O922">
        <v>55052</v>
      </c>
      <c r="P922">
        <v>6696</v>
      </c>
      <c r="Q922">
        <v>1.6686064542608501</v>
      </c>
      <c r="R922">
        <v>73.8926229645419</v>
      </c>
      <c r="S922">
        <v>984425024</v>
      </c>
      <c r="T922">
        <v>578.33525568898494</v>
      </c>
      <c r="U922">
        <v>32.760590563923699</v>
      </c>
      <c r="V922">
        <v>24.882084886509301</v>
      </c>
      <c r="W922">
        <v>10.334995400314501</v>
      </c>
      <c r="X922">
        <v>8453.2545407990801</v>
      </c>
      <c r="Y922">
        <v>16.6431920801529</v>
      </c>
      <c r="Z922">
        <v>714.09446476557105</v>
      </c>
      <c r="AA922">
        <v>11.3139745203224</v>
      </c>
    </row>
    <row r="923" spans="1:27" x14ac:dyDescent="0.35">
      <c r="A923" s="1">
        <v>44238</v>
      </c>
      <c r="B923" t="str">
        <f>_xlfn.XLOOKUP(Table1[[#This Row],[location]],Table8[Location],Table8[Continent])</f>
        <v>South America</v>
      </c>
      <c r="C923" s="19" t="s">
        <v>36</v>
      </c>
      <c r="D923">
        <v>9612128</v>
      </c>
      <c r="E923">
        <v>3764</v>
      </c>
      <c r="F923">
        <v>196314</v>
      </c>
      <c r="G923">
        <v>531</v>
      </c>
      <c r="H923">
        <v>13545707</v>
      </c>
      <c r="I923">
        <v>21032</v>
      </c>
      <c r="J923">
        <v>0.125300896406109</v>
      </c>
      <c r="K923">
        <v>20.931397860449898</v>
      </c>
      <c r="L923">
        <v>46471973</v>
      </c>
      <c r="M923">
        <v>69604066</v>
      </c>
      <c r="N923">
        <v>40724608</v>
      </c>
      <c r="O923">
        <v>77237</v>
      </c>
      <c r="P923">
        <v>3981</v>
      </c>
      <c r="Q923">
        <v>2.12586536476877</v>
      </c>
      <c r="R923">
        <v>71.578674523775405</v>
      </c>
      <c r="S923">
        <v>233698105</v>
      </c>
      <c r="T923">
        <v>960.79780067220997</v>
      </c>
      <c r="U923">
        <v>22.015155875235202</v>
      </c>
      <c r="V923">
        <v>8.0502856659908293</v>
      </c>
      <c r="W923">
        <v>9.0161122641604194</v>
      </c>
      <c r="X923">
        <v>33005.427639898502</v>
      </c>
      <c r="Y923">
        <v>28.4699188720328</v>
      </c>
      <c r="Z923">
        <v>645.81407296625503</v>
      </c>
      <c r="AA923">
        <v>6.0371959485953397</v>
      </c>
    </row>
    <row r="924" spans="1:27" x14ac:dyDescent="0.35">
      <c r="A924" s="1">
        <v>44860</v>
      </c>
      <c r="B924" t="str">
        <f>_xlfn.XLOOKUP(Table1[[#This Row],[location]],Table8[Location],Table8[Continent])</f>
        <v>North America</v>
      </c>
      <c r="C924" s="19" t="s">
        <v>34</v>
      </c>
      <c r="D924">
        <v>5813365</v>
      </c>
      <c r="E924">
        <v>4637</v>
      </c>
      <c r="F924">
        <v>438988</v>
      </c>
      <c r="G924">
        <v>932</v>
      </c>
      <c r="H924">
        <v>18039884</v>
      </c>
      <c r="I924">
        <v>54091</v>
      </c>
      <c r="J924">
        <v>0.32499189526358802</v>
      </c>
      <c r="K924">
        <v>494.52270704557498</v>
      </c>
      <c r="L924">
        <v>99286158</v>
      </c>
      <c r="M924">
        <v>26801173</v>
      </c>
      <c r="N924">
        <v>40275380</v>
      </c>
      <c r="O924">
        <v>15372</v>
      </c>
      <c r="P924">
        <v>16855</v>
      </c>
      <c r="Q924">
        <v>2.05438995686599</v>
      </c>
      <c r="R924">
        <v>68.940186163706699</v>
      </c>
      <c r="S924">
        <v>1072340257</v>
      </c>
      <c r="T924">
        <v>749.67136204669396</v>
      </c>
      <c r="U924">
        <v>42.188544988609202</v>
      </c>
      <c r="V924">
        <v>18.135918005757802</v>
      </c>
      <c r="W924">
        <v>5.8089062766321797</v>
      </c>
      <c r="X924">
        <v>49227.0941533144</v>
      </c>
      <c r="Y924">
        <v>4.1842931733972604</v>
      </c>
      <c r="Z924">
        <v>701.66036539133495</v>
      </c>
      <c r="AA924">
        <v>6.8945832138193897</v>
      </c>
    </row>
    <row r="925" spans="1:27" x14ac:dyDescent="0.35">
      <c r="A925" s="1">
        <v>44321</v>
      </c>
      <c r="B925" t="str">
        <f>_xlfn.XLOOKUP(Table1[[#This Row],[location]],Table8[Location],Table8[Continent])</f>
        <v>Europe</v>
      </c>
      <c r="C925" s="19" t="s">
        <v>40</v>
      </c>
      <c r="D925">
        <v>4057893</v>
      </c>
      <c r="E925">
        <v>2104</v>
      </c>
      <c r="F925">
        <v>436946</v>
      </c>
      <c r="G925">
        <v>642</v>
      </c>
      <c r="H925">
        <v>53483022</v>
      </c>
      <c r="I925">
        <v>24408</v>
      </c>
      <c r="J925">
        <v>0.56499997118191503</v>
      </c>
      <c r="K925">
        <v>23.8759705391982</v>
      </c>
      <c r="L925">
        <v>7800989</v>
      </c>
      <c r="M925">
        <v>72822942</v>
      </c>
      <c r="N925">
        <v>24847065</v>
      </c>
      <c r="O925">
        <v>26611</v>
      </c>
      <c r="P925">
        <v>19789</v>
      </c>
      <c r="Q925">
        <v>0.85897472838636202</v>
      </c>
      <c r="R925">
        <v>27.669234348955001</v>
      </c>
      <c r="S925">
        <v>973989825</v>
      </c>
      <c r="T925">
        <v>496.89407203096499</v>
      </c>
      <c r="U925">
        <v>44.610533635064797</v>
      </c>
      <c r="V925">
        <v>14.1748219445938</v>
      </c>
      <c r="W925">
        <v>4.9062052005901604</v>
      </c>
      <c r="X925">
        <v>32120.086495830099</v>
      </c>
      <c r="Y925">
        <v>40.335913009444702</v>
      </c>
      <c r="Z925">
        <v>707.83175282407501</v>
      </c>
      <c r="AA925">
        <v>10.530771436053399</v>
      </c>
    </row>
    <row r="926" spans="1:27" x14ac:dyDescent="0.35">
      <c r="A926" s="1">
        <v>43961</v>
      </c>
      <c r="B926" t="str">
        <f>_xlfn.XLOOKUP(Table1[[#This Row],[location]],Table8[Location],Table8[Continent])</f>
        <v>Europe</v>
      </c>
      <c r="C926" s="19" t="s">
        <v>33</v>
      </c>
      <c r="D926">
        <v>5691276</v>
      </c>
      <c r="E926">
        <v>9447</v>
      </c>
      <c r="F926">
        <v>160020</v>
      </c>
      <c r="G926">
        <v>328</v>
      </c>
      <c r="H926">
        <v>2400009</v>
      </c>
      <c r="I926">
        <v>24241</v>
      </c>
      <c r="J926">
        <v>0.88147477669627095</v>
      </c>
      <c r="K926">
        <v>144.17071389734201</v>
      </c>
      <c r="L926">
        <v>48842175</v>
      </c>
      <c r="M926">
        <v>38080378</v>
      </c>
      <c r="N926">
        <v>58731460</v>
      </c>
      <c r="O926">
        <v>5523</v>
      </c>
      <c r="P926">
        <v>308</v>
      </c>
      <c r="Q926">
        <v>0.60289242015245603</v>
      </c>
      <c r="R926">
        <v>57.3366989490127</v>
      </c>
      <c r="S926">
        <v>378007899</v>
      </c>
      <c r="T926">
        <v>248.691959017568</v>
      </c>
      <c r="U926">
        <v>21.242616292661001</v>
      </c>
      <c r="V926">
        <v>10.4378624977599</v>
      </c>
      <c r="W926">
        <v>17.610058853975001</v>
      </c>
      <c r="X926">
        <v>61084.517401254197</v>
      </c>
      <c r="Y926">
        <v>24.1646029354409</v>
      </c>
      <c r="Z926">
        <v>761.15633901708895</v>
      </c>
      <c r="AA926">
        <v>3.8716281776513002</v>
      </c>
    </row>
    <row r="927" spans="1:27" x14ac:dyDescent="0.35">
      <c r="A927" s="1">
        <v>44633</v>
      </c>
      <c r="B927" t="str">
        <f>_xlfn.XLOOKUP(Table1[[#This Row],[location]],Table8[Location],Table8[Continent])</f>
        <v>South America</v>
      </c>
      <c r="C927" s="19" t="s">
        <v>36</v>
      </c>
      <c r="D927">
        <v>5397662</v>
      </c>
      <c r="E927">
        <v>6801</v>
      </c>
      <c r="F927">
        <v>207383</v>
      </c>
      <c r="G927">
        <v>121</v>
      </c>
      <c r="H927">
        <v>93499667</v>
      </c>
      <c r="I927">
        <v>47940</v>
      </c>
      <c r="J927">
        <v>0.79111411820143895</v>
      </c>
      <c r="K927">
        <v>246.84542748467501</v>
      </c>
      <c r="L927">
        <v>57724313</v>
      </c>
      <c r="M927">
        <v>63320804</v>
      </c>
      <c r="N927">
        <v>64329100</v>
      </c>
      <c r="O927">
        <v>45793</v>
      </c>
      <c r="P927">
        <v>7695</v>
      </c>
      <c r="Q927">
        <v>2.20112007999208</v>
      </c>
      <c r="R927">
        <v>76.157779080005</v>
      </c>
      <c r="S927">
        <v>165458985</v>
      </c>
      <c r="T927">
        <v>286.24670433048198</v>
      </c>
      <c r="U927">
        <v>31.271515909518101</v>
      </c>
      <c r="V927">
        <v>18.870895833259201</v>
      </c>
      <c r="W927">
        <v>9.1740808411827697</v>
      </c>
      <c r="X927">
        <v>30234.9077046932</v>
      </c>
      <c r="Y927">
        <v>48.275377634731903</v>
      </c>
      <c r="Z927">
        <v>230.65819590806399</v>
      </c>
      <c r="AA927">
        <v>8.0398194584355593</v>
      </c>
    </row>
    <row r="928" spans="1:27" x14ac:dyDescent="0.35">
      <c r="A928" s="1">
        <v>44422</v>
      </c>
      <c r="B928" t="str">
        <f>_xlfn.XLOOKUP(Table1[[#This Row],[location]],Table8[Location],Table8[Continent])</f>
        <v>Europe</v>
      </c>
      <c r="C928" s="19" t="s">
        <v>33</v>
      </c>
      <c r="D928">
        <v>9828366</v>
      </c>
      <c r="E928">
        <v>8575</v>
      </c>
      <c r="F928">
        <v>69093</v>
      </c>
      <c r="G928">
        <v>40</v>
      </c>
      <c r="H928">
        <v>8736015</v>
      </c>
      <c r="I928">
        <v>82938</v>
      </c>
      <c r="J928">
        <v>0.55333367242276998</v>
      </c>
      <c r="K928">
        <v>71.649171507162606</v>
      </c>
      <c r="L928">
        <v>84036716</v>
      </c>
      <c r="M928">
        <v>66213263</v>
      </c>
      <c r="N928">
        <v>56874732</v>
      </c>
      <c r="O928">
        <v>20233</v>
      </c>
      <c r="P928">
        <v>7707</v>
      </c>
      <c r="Q928">
        <v>0.651178465405303</v>
      </c>
      <c r="R928">
        <v>63.759194492851599</v>
      </c>
      <c r="S928">
        <v>916450778</v>
      </c>
      <c r="T928">
        <v>738.87557512464696</v>
      </c>
      <c r="U928">
        <v>36.7194961121048</v>
      </c>
      <c r="V928">
        <v>18.364256144999999</v>
      </c>
      <c r="W928">
        <v>6.7161894278956398</v>
      </c>
      <c r="X928">
        <v>41258.235577788102</v>
      </c>
      <c r="Y928">
        <v>5.86580045128549</v>
      </c>
      <c r="Z928">
        <v>730.00634484137697</v>
      </c>
      <c r="AA928">
        <v>6.7272771244799996</v>
      </c>
    </row>
    <row r="929" spans="1:27" x14ac:dyDescent="0.35">
      <c r="A929" s="1">
        <v>44233</v>
      </c>
      <c r="B929" t="str">
        <f>_xlfn.XLOOKUP(Table1[[#This Row],[location]],Table8[Location],Table8[Continent])</f>
        <v>Europe</v>
      </c>
      <c r="C929" s="19" t="s">
        <v>40</v>
      </c>
      <c r="D929">
        <v>1805468</v>
      </c>
      <c r="E929">
        <v>2607</v>
      </c>
      <c r="F929">
        <v>69123</v>
      </c>
      <c r="G929">
        <v>166</v>
      </c>
      <c r="H929">
        <v>40600904</v>
      </c>
      <c r="I929">
        <v>51105</v>
      </c>
      <c r="J929">
        <v>7.3870417907467595E-2</v>
      </c>
      <c r="K929">
        <v>67.423181259361897</v>
      </c>
      <c r="L929">
        <v>10372802</v>
      </c>
      <c r="M929">
        <v>42347973</v>
      </c>
      <c r="N929">
        <v>5933937</v>
      </c>
      <c r="O929">
        <v>24955</v>
      </c>
      <c r="P929">
        <v>15522</v>
      </c>
      <c r="Q929">
        <v>1.2866225255781301</v>
      </c>
      <c r="R929">
        <v>80.430572054470005</v>
      </c>
      <c r="S929">
        <v>222227547</v>
      </c>
      <c r="T929">
        <v>782.76952051140802</v>
      </c>
      <c r="U929">
        <v>38.155502683007498</v>
      </c>
      <c r="V929">
        <v>22.1299021624706</v>
      </c>
      <c r="W929">
        <v>11.2788530625973</v>
      </c>
      <c r="X929">
        <v>15570.7600841313</v>
      </c>
      <c r="Y929">
        <v>6.6645190470948803</v>
      </c>
      <c r="Z929">
        <v>467.52723152065801</v>
      </c>
      <c r="AA929">
        <v>5.5267424619145498</v>
      </c>
    </row>
    <row r="930" spans="1:27" x14ac:dyDescent="0.35">
      <c r="A930" s="1">
        <v>43857</v>
      </c>
      <c r="B930" t="str">
        <f>_xlfn.XLOOKUP(Table1[[#This Row],[location]],Table8[Location],Table8[Continent])</f>
        <v>North America</v>
      </c>
      <c r="C930" s="19" t="s">
        <v>34</v>
      </c>
      <c r="D930">
        <v>3427975</v>
      </c>
      <c r="E930">
        <v>8385</v>
      </c>
      <c r="F930">
        <v>16535</v>
      </c>
      <c r="G930">
        <v>921</v>
      </c>
      <c r="H930">
        <v>59297651</v>
      </c>
      <c r="I930">
        <v>91302</v>
      </c>
      <c r="J930">
        <v>0.285906290394978</v>
      </c>
      <c r="K930">
        <v>128.156356630472</v>
      </c>
      <c r="L930">
        <v>53179481</v>
      </c>
      <c r="M930">
        <v>13603514</v>
      </c>
      <c r="N930">
        <v>36700134</v>
      </c>
      <c r="O930">
        <v>69299</v>
      </c>
      <c r="P930">
        <v>3047</v>
      </c>
      <c r="Q930">
        <v>0.68845131356983102</v>
      </c>
      <c r="R930">
        <v>68.788236492593896</v>
      </c>
      <c r="S930">
        <v>339286971</v>
      </c>
      <c r="T930">
        <v>533.40639110791801</v>
      </c>
      <c r="U930">
        <v>37.344588234238898</v>
      </c>
      <c r="V930">
        <v>22.577384703730001</v>
      </c>
      <c r="W930">
        <v>3.6259978091451699</v>
      </c>
      <c r="X930">
        <v>36375.358153112698</v>
      </c>
      <c r="Y930">
        <v>17.4288642058535</v>
      </c>
      <c r="Z930">
        <v>216.36171751053001</v>
      </c>
      <c r="AA930">
        <v>10.1938854730145</v>
      </c>
    </row>
    <row r="931" spans="1:27" x14ac:dyDescent="0.35">
      <c r="A931" s="1">
        <v>44554</v>
      </c>
      <c r="B931" t="str">
        <f>_xlfn.XLOOKUP(Table1[[#This Row],[location]],Table8[Location],Table8[Continent])</f>
        <v>Asia</v>
      </c>
      <c r="C931" s="19" t="s">
        <v>30</v>
      </c>
      <c r="D931">
        <v>6356228</v>
      </c>
      <c r="E931">
        <v>3719</v>
      </c>
      <c r="F931">
        <v>328634</v>
      </c>
      <c r="G931">
        <v>641</v>
      </c>
      <c r="H931">
        <v>51101801</v>
      </c>
      <c r="I931">
        <v>61050</v>
      </c>
      <c r="J931">
        <v>0.366708647892243</v>
      </c>
      <c r="K931">
        <v>486.753591786784</v>
      </c>
      <c r="L931">
        <v>76399612</v>
      </c>
      <c r="M931">
        <v>3700561</v>
      </c>
      <c r="N931">
        <v>8092169</v>
      </c>
      <c r="O931">
        <v>47524</v>
      </c>
      <c r="P931">
        <v>11191</v>
      </c>
      <c r="Q931">
        <v>1.6280974208972101</v>
      </c>
      <c r="R931">
        <v>27.444988809223101</v>
      </c>
      <c r="S931">
        <v>459220462</v>
      </c>
      <c r="T931">
        <v>129.73921450153699</v>
      </c>
      <c r="U931">
        <v>40.788219617063803</v>
      </c>
      <c r="V931">
        <v>16.236389060984699</v>
      </c>
      <c r="W931">
        <v>13.2047800996482</v>
      </c>
      <c r="X931">
        <v>16377.154385358301</v>
      </c>
      <c r="Y931">
        <v>10.3381099689344</v>
      </c>
      <c r="Z931">
        <v>559.041363743857</v>
      </c>
      <c r="AA931">
        <v>16.9348671781392</v>
      </c>
    </row>
    <row r="932" spans="1:27" x14ac:dyDescent="0.35">
      <c r="A932" s="1">
        <v>44790</v>
      </c>
      <c r="B932" t="str">
        <f>_xlfn.XLOOKUP(Table1[[#This Row],[location]],Table8[Location],Table8[Continent])</f>
        <v>Asia</v>
      </c>
      <c r="C932" s="19" t="s">
        <v>30</v>
      </c>
      <c r="D932">
        <v>8514716</v>
      </c>
      <c r="E932">
        <v>2581</v>
      </c>
      <c r="F932">
        <v>46562</v>
      </c>
      <c r="G932">
        <v>22</v>
      </c>
      <c r="H932">
        <v>51840994</v>
      </c>
      <c r="I932">
        <v>3657</v>
      </c>
      <c r="J932">
        <v>0.621717185203842</v>
      </c>
      <c r="K932">
        <v>190.058429437282</v>
      </c>
      <c r="L932">
        <v>63044557</v>
      </c>
      <c r="M932">
        <v>4964197</v>
      </c>
      <c r="N932">
        <v>46423785</v>
      </c>
      <c r="O932">
        <v>42621</v>
      </c>
      <c r="P932">
        <v>2017</v>
      </c>
      <c r="Q932">
        <v>1.22667286237503</v>
      </c>
      <c r="R932">
        <v>15.3056544823138</v>
      </c>
      <c r="S932">
        <v>312299462</v>
      </c>
      <c r="T932">
        <v>934.52968989032797</v>
      </c>
      <c r="U932">
        <v>49.0044860725856</v>
      </c>
      <c r="V932">
        <v>11.511451321354301</v>
      </c>
      <c r="W932">
        <v>7.22432297644316</v>
      </c>
      <c r="X932">
        <v>16537.9132085126</v>
      </c>
      <c r="Y932">
        <v>34.829507439712799</v>
      </c>
      <c r="Z932">
        <v>328.90036554293101</v>
      </c>
      <c r="AA932">
        <v>5.6029798340553203</v>
      </c>
    </row>
    <row r="933" spans="1:27" x14ac:dyDescent="0.35">
      <c r="A933" s="1">
        <v>44040</v>
      </c>
      <c r="B933" t="str">
        <f>_xlfn.XLOOKUP(Table1[[#This Row],[location]],Table8[Location],Table8[Continent])</f>
        <v>North America</v>
      </c>
      <c r="C933" s="19" t="s">
        <v>32</v>
      </c>
      <c r="D933">
        <v>5525633</v>
      </c>
      <c r="E933">
        <v>2565</v>
      </c>
      <c r="F933">
        <v>381186</v>
      </c>
      <c r="G933">
        <v>278</v>
      </c>
      <c r="H933">
        <v>51136643</v>
      </c>
      <c r="I933">
        <v>21230</v>
      </c>
      <c r="J933">
        <v>6.4923622979841097E-2</v>
      </c>
      <c r="K933">
        <v>282.99741913459502</v>
      </c>
      <c r="L933">
        <v>5871006</v>
      </c>
      <c r="M933">
        <v>30181772</v>
      </c>
      <c r="N933">
        <v>45425750</v>
      </c>
      <c r="O933">
        <v>84978</v>
      </c>
      <c r="P933">
        <v>13366</v>
      </c>
      <c r="Q933">
        <v>0.90498723560302496</v>
      </c>
      <c r="R933">
        <v>63.1978986348145</v>
      </c>
      <c r="S933">
        <v>67166087</v>
      </c>
      <c r="T933">
        <v>846.31510722106702</v>
      </c>
      <c r="U933">
        <v>31.717595633861301</v>
      </c>
      <c r="V933">
        <v>15.5916090087629</v>
      </c>
      <c r="W933">
        <v>13.169339040232501</v>
      </c>
      <c r="X933">
        <v>20313.275414783599</v>
      </c>
      <c r="Y933">
        <v>47.3405228797468</v>
      </c>
      <c r="Z933">
        <v>132.52863419325999</v>
      </c>
      <c r="AA933">
        <v>13.5348726596511</v>
      </c>
    </row>
    <row r="934" spans="1:27" x14ac:dyDescent="0.35">
      <c r="A934" s="1">
        <v>44266</v>
      </c>
      <c r="B934" t="str">
        <f>_xlfn.XLOOKUP(Table1[[#This Row],[location]],Table8[Location],Table8[Continent])</f>
        <v>North America</v>
      </c>
      <c r="C934" s="19" t="s">
        <v>32</v>
      </c>
      <c r="D934">
        <v>2080154</v>
      </c>
      <c r="E934">
        <v>2763</v>
      </c>
      <c r="F934">
        <v>256323</v>
      </c>
      <c r="G934">
        <v>762</v>
      </c>
      <c r="H934">
        <v>81336369</v>
      </c>
      <c r="I934">
        <v>18680</v>
      </c>
      <c r="J934">
        <v>0.53019355450047301</v>
      </c>
      <c r="K934">
        <v>352.14570119082299</v>
      </c>
      <c r="L934">
        <v>87484365</v>
      </c>
      <c r="M934">
        <v>3516951</v>
      </c>
      <c r="N934">
        <v>62177034</v>
      </c>
      <c r="O934">
        <v>91418</v>
      </c>
      <c r="P934">
        <v>4881</v>
      </c>
      <c r="Q934">
        <v>1.69033533643608</v>
      </c>
      <c r="R934">
        <v>75.975838087072106</v>
      </c>
      <c r="S934">
        <v>415237999</v>
      </c>
      <c r="T934">
        <v>149.133391237148</v>
      </c>
      <c r="U934">
        <v>36.698707008667597</v>
      </c>
      <c r="V934">
        <v>12.185102534057201</v>
      </c>
      <c r="W934">
        <v>13.4401277955797</v>
      </c>
      <c r="X934">
        <v>4049.7494538895799</v>
      </c>
      <c r="Y934">
        <v>4.4952254977558503</v>
      </c>
      <c r="Z934">
        <v>155.05358981692501</v>
      </c>
      <c r="AA934">
        <v>5.8296598140542102</v>
      </c>
    </row>
    <row r="935" spans="1:27" x14ac:dyDescent="0.35">
      <c r="A935" s="1">
        <v>44693</v>
      </c>
      <c r="B935" t="str">
        <f>_xlfn.XLOOKUP(Table1[[#This Row],[location]],Table8[Location],Table8[Continent])</f>
        <v>Europe</v>
      </c>
      <c r="C935" s="19" t="s">
        <v>33</v>
      </c>
      <c r="D935">
        <v>2244702</v>
      </c>
      <c r="E935">
        <v>6328</v>
      </c>
      <c r="F935">
        <v>351224</v>
      </c>
      <c r="G935">
        <v>468</v>
      </c>
      <c r="H935">
        <v>25444669</v>
      </c>
      <c r="I935">
        <v>82694</v>
      </c>
      <c r="J935">
        <v>0.90146457614470699</v>
      </c>
      <c r="K935">
        <v>371.11091776210498</v>
      </c>
      <c r="L935">
        <v>50093049</v>
      </c>
      <c r="M935">
        <v>6942959</v>
      </c>
      <c r="N935">
        <v>13313341</v>
      </c>
      <c r="O935">
        <v>68001</v>
      </c>
      <c r="P935">
        <v>1478</v>
      </c>
      <c r="Q935">
        <v>1.22678357975937</v>
      </c>
      <c r="R935">
        <v>14.232295236563299</v>
      </c>
      <c r="S935">
        <v>768302937</v>
      </c>
      <c r="T935">
        <v>66.1603077925637</v>
      </c>
      <c r="U935">
        <v>40.972358883919902</v>
      </c>
      <c r="V935">
        <v>10.5471216805922</v>
      </c>
      <c r="W935">
        <v>16.756811253096899</v>
      </c>
      <c r="X935">
        <v>12268.365280043899</v>
      </c>
      <c r="Y935">
        <v>12.1118166556235</v>
      </c>
      <c r="Z935">
        <v>396.60118876343302</v>
      </c>
      <c r="AA935">
        <v>3.6995856212026301</v>
      </c>
    </row>
    <row r="936" spans="1:27" x14ac:dyDescent="0.35">
      <c r="A936" s="1">
        <v>44706</v>
      </c>
      <c r="B936" t="str">
        <f>_xlfn.XLOOKUP(Table1[[#This Row],[location]],Table8[Location],Table8[Continent])</f>
        <v>Europe</v>
      </c>
      <c r="C936" s="19" t="s">
        <v>40</v>
      </c>
      <c r="D936">
        <v>3377778</v>
      </c>
      <c r="E936">
        <v>5991</v>
      </c>
      <c r="F936">
        <v>258916</v>
      </c>
      <c r="G936">
        <v>399</v>
      </c>
      <c r="H936">
        <v>51581368</v>
      </c>
      <c r="I936">
        <v>84731</v>
      </c>
      <c r="J936">
        <v>0.70543269569740197</v>
      </c>
      <c r="K936">
        <v>344.02048317267702</v>
      </c>
      <c r="L936">
        <v>29422887</v>
      </c>
      <c r="M936">
        <v>69132579</v>
      </c>
      <c r="N936">
        <v>36105548</v>
      </c>
      <c r="O936">
        <v>69987</v>
      </c>
      <c r="P936">
        <v>4870</v>
      </c>
      <c r="Q936">
        <v>0.83357650344160295</v>
      </c>
      <c r="R936">
        <v>17.4820457862421</v>
      </c>
      <c r="S936">
        <v>505816310</v>
      </c>
      <c r="T936">
        <v>540.50900592223604</v>
      </c>
      <c r="U936">
        <v>37.772714662334103</v>
      </c>
      <c r="V936">
        <v>16.0315075555433</v>
      </c>
      <c r="W936">
        <v>6.9083808453610498</v>
      </c>
      <c r="X936">
        <v>30280.8831479812</v>
      </c>
      <c r="Y936">
        <v>11.894907401632199</v>
      </c>
      <c r="Z936">
        <v>678.53848362380597</v>
      </c>
      <c r="AA936">
        <v>18.923116198153501</v>
      </c>
    </row>
    <row r="937" spans="1:27" x14ac:dyDescent="0.35">
      <c r="A937" s="1">
        <v>44466</v>
      </c>
      <c r="B937" t="str">
        <f>_xlfn.XLOOKUP(Table1[[#This Row],[location]],Table8[Location],Table8[Continent])</f>
        <v>Asia</v>
      </c>
      <c r="C937" s="19" t="s">
        <v>28</v>
      </c>
      <c r="D937">
        <v>5735193</v>
      </c>
      <c r="E937">
        <v>3406</v>
      </c>
      <c r="F937">
        <v>189607</v>
      </c>
      <c r="G937">
        <v>8</v>
      </c>
      <c r="H937">
        <v>5161025</v>
      </c>
      <c r="I937">
        <v>42340</v>
      </c>
      <c r="J937">
        <v>0.79707680656275604</v>
      </c>
      <c r="K937">
        <v>168.464096595862</v>
      </c>
      <c r="L937">
        <v>95234760</v>
      </c>
      <c r="M937">
        <v>26464337</v>
      </c>
      <c r="N937">
        <v>22060391</v>
      </c>
      <c r="O937">
        <v>81597</v>
      </c>
      <c r="P937">
        <v>19843</v>
      </c>
      <c r="Q937">
        <v>1.9001728251285199</v>
      </c>
      <c r="R937">
        <v>1.20693472584062</v>
      </c>
      <c r="S937">
        <v>1074903059</v>
      </c>
      <c r="T937">
        <v>291.30119155223002</v>
      </c>
      <c r="U937">
        <v>31.602530900275401</v>
      </c>
      <c r="V937">
        <v>18.158683483261299</v>
      </c>
      <c r="W937">
        <v>10.8788988565277</v>
      </c>
      <c r="X937">
        <v>10043.174410806099</v>
      </c>
      <c r="Y937">
        <v>25.453653198110601</v>
      </c>
      <c r="Z937">
        <v>317.71943833075699</v>
      </c>
      <c r="AA937">
        <v>13.0314789654545</v>
      </c>
    </row>
    <row r="938" spans="1:27" x14ac:dyDescent="0.35">
      <c r="A938" s="1">
        <v>44314</v>
      </c>
      <c r="B938" t="str">
        <f>_xlfn.XLOOKUP(Table1[[#This Row],[location]],Table8[Location],Table8[Continent])</f>
        <v>Asia</v>
      </c>
      <c r="C938" s="19" t="s">
        <v>28</v>
      </c>
      <c r="D938">
        <v>7726890</v>
      </c>
      <c r="E938">
        <v>8923</v>
      </c>
      <c r="F938">
        <v>230063</v>
      </c>
      <c r="G938">
        <v>12</v>
      </c>
      <c r="H938">
        <v>2837934</v>
      </c>
      <c r="I938">
        <v>35950</v>
      </c>
      <c r="J938">
        <v>0.68167564835907302</v>
      </c>
      <c r="K938">
        <v>55.863913678031203</v>
      </c>
      <c r="L938">
        <v>15060013</v>
      </c>
      <c r="M938">
        <v>39225903</v>
      </c>
      <c r="N938">
        <v>57199856</v>
      </c>
      <c r="O938">
        <v>15</v>
      </c>
      <c r="P938">
        <v>11946</v>
      </c>
      <c r="Q938">
        <v>2.1736166197647502</v>
      </c>
      <c r="R938">
        <v>53.174918103584602</v>
      </c>
      <c r="S938">
        <v>874691496</v>
      </c>
      <c r="T938">
        <v>290.41721232042198</v>
      </c>
      <c r="U938">
        <v>38.722378638494703</v>
      </c>
      <c r="V938">
        <v>16.811425738207799</v>
      </c>
      <c r="W938">
        <v>19.3520847492603</v>
      </c>
      <c r="X938">
        <v>10203.5477856785</v>
      </c>
      <c r="Y938">
        <v>22.6012721199399</v>
      </c>
      <c r="Z938">
        <v>636.288104268854</v>
      </c>
      <c r="AA938">
        <v>2.9873283221352098</v>
      </c>
    </row>
    <row r="939" spans="1:27" x14ac:dyDescent="0.35">
      <c r="A939" s="1">
        <v>44451</v>
      </c>
      <c r="B939" t="str">
        <f>_xlfn.XLOOKUP(Table1[[#This Row],[location]],Table8[Location],Table8[Continent])</f>
        <v>North America</v>
      </c>
      <c r="C939" s="19" t="s">
        <v>34</v>
      </c>
      <c r="D939">
        <v>5897498</v>
      </c>
      <c r="E939">
        <v>4780</v>
      </c>
      <c r="F939">
        <v>41269</v>
      </c>
      <c r="G939">
        <v>923</v>
      </c>
      <c r="H939">
        <v>31186607</v>
      </c>
      <c r="I939">
        <v>78515</v>
      </c>
      <c r="J939">
        <v>0.20658911217259199</v>
      </c>
      <c r="K939">
        <v>140.85823766660499</v>
      </c>
      <c r="L939">
        <v>83036647</v>
      </c>
      <c r="M939">
        <v>34754400</v>
      </c>
      <c r="N939">
        <v>28318775</v>
      </c>
      <c r="O939">
        <v>4410</v>
      </c>
      <c r="P939">
        <v>9423</v>
      </c>
      <c r="Q939">
        <v>1.04748514217499</v>
      </c>
      <c r="R939">
        <v>54.229104774718202</v>
      </c>
      <c r="S939">
        <v>315292792</v>
      </c>
      <c r="T939">
        <v>96.349376822907601</v>
      </c>
      <c r="U939">
        <v>39.503345913204797</v>
      </c>
      <c r="V939">
        <v>24.088390427266301</v>
      </c>
      <c r="W939">
        <v>15.361122349438499</v>
      </c>
      <c r="X939">
        <v>67787.296158266603</v>
      </c>
      <c r="Y939">
        <v>36.343310311290999</v>
      </c>
      <c r="Z939">
        <v>139.020773993961</v>
      </c>
      <c r="AA939">
        <v>13.020235951009999</v>
      </c>
    </row>
    <row r="940" spans="1:27" x14ac:dyDescent="0.35">
      <c r="A940" s="1">
        <v>44886</v>
      </c>
      <c r="B940" t="str">
        <f>_xlfn.XLOOKUP(Table1[[#This Row],[location]],Table8[Location],Table8[Continent])</f>
        <v>Asia</v>
      </c>
      <c r="C940" s="19" t="s">
        <v>30</v>
      </c>
      <c r="D940">
        <v>8357956</v>
      </c>
      <c r="E940">
        <v>4177</v>
      </c>
      <c r="F940">
        <v>80674</v>
      </c>
      <c r="G940">
        <v>922</v>
      </c>
      <c r="H940">
        <v>10405819</v>
      </c>
      <c r="I940">
        <v>7867</v>
      </c>
      <c r="J940">
        <v>0.11048382006601799</v>
      </c>
      <c r="K940">
        <v>105.147613384753</v>
      </c>
      <c r="L940">
        <v>37540458</v>
      </c>
      <c r="M940">
        <v>9456485</v>
      </c>
      <c r="N940">
        <v>8795245</v>
      </c>
      <c r="O940">
        <v>18964</v>
      </c>
      <c r="P940">
        <v>5434</v>
      </c>
      <c r="Q940">
        <v>0.87285009160367999</v>
      </c>
      <c r="R940">
        <v>50.007579179866703</v>
      </c>
      <c r="S940">
        <v>1099947447</v>
      </c>
      <c r="T940">
        <v>953.85197691867302</v>
      </c>
      <c r="U940">
        <v>37.549054259790097</v>
      </c>
      <c r="V940">
        <v>10.9727223710792</v>
      </c>
      <c r="W940">
        <v>19.580844736298399</v>
      </c>
      <c r="X940">
        <v>30469.7180606072</v>
      </c>
      <c r="Y940">
        <v>36.631561041219499</v>
      </c>
      <c r="Z940">
        <v>375.61275089933503</v>
      </c>
      <c r="AA940">
        <v>4.3505932978856698</v>
      </c>
    </row>
    <row r="941" spans="1:27" x14ac:dyDescent="0.35">
      <c r="A941" s="1">
        <v>44892</v>
      </c>
      <c r="B941" t="str">
        <f>_xlfn.XLOOKUP(Table1[[#This Row],[location]],Table8[Location],Table8[Continent])</f>
        <v>Europe</v>
      </c>
      <c r="C941" s="19" t="s">
        <v>33</v>
      </c>
      <c r="D941">
        <v>8204298</v>
      </c>
      <c r="E941">
        <v>6476</v>
      </c>
      <c r="F941">
        <v>304606</v>
      </c>
      <c r="G941">
        <v>818</v>
      </c>
      <c r="H941">
        <v>40499507</v>
      </c>
      <c r="I941">
        <v>80691</v>
      </c>
      <c r="J941">
        <v>0.82949067300490897</v>
      </c>
      <c r="K941">
        <v>68.138652434658297</v>
      </c>
      <c r="L941">
        <v>27652265</v>
      </c>
      <c r="M941">
        <v>24823978</v>
      </c>
      <c r="N941">
        <v>9196616</v>
      </c>
      <c r="O941">
        <v>70671</v>
      </c>
      <c r="P941">
        <v>571</v>
      </c>
      <c r="Q941">
        <v>0.65050372397096001</v>
      </c>
      <c r="R941">
        <v>31.601001881171499</v>
      </c>
      <c r="S941">
        <v>450064960</v>
      </c>
      <c r="T941">
        <v>831.86479506324599</v>
      </c>
      <c r="U941">
        <v>26.153319822571099</v>
      </c>
      <c r="V941">
        <v>12.4468337010934</v>
      </c>
      <c r="W941">
        <v>18.765217122310698</v>
      </c>
      <c r="X941">
        <v>28857.556273943399</v>
      </c>
      <c r="Y941">
        <v>28.637723172780699</v>
      </c>
      <c r="Z941">
        <v>189.208177455678</v>
      </c>
      <c r="AA941">
        <v>17.8681331943957</v>
      </c>
    </row>
    <row r="942" spans="1:27" x14ac:dyDescent="0.35">
      <c r="A942" s="1">
        <v>44533</v>
      </c>
      <c r="B942" t="str">
        <f>_xlfn.XLOOKUP(Table1[[#This Row],[location]],Table8[Location],Table8[Continent])</f>
        <v>Asia</v>
      </c>
      <c r="C942" s="19" t="s">
        <v>30</v>
      </c>
      <c r="D942">
        <v>8776957</v>
      </c>
      <c r="E942">
        <v>2604</v>
      </c>
      <c r="F942">
        <v>396343</v>
      </c>
      <c r="G942">
        <v>831</v>
      </c>
      <c r="H942">
        <v>46823114</v>
      </c>
      <c r="I942">
        <v>78542</v>
      </c>
      <c r="J942">
        <v>0.69550443601552803</v>
      </c>
      <c r="K942">
        <v>12.2483658758093</v>
      </c>
      <c r="L942">
        <v>81072995</v>
      </c>
      <c r="M942">
        <v>57493253</v>
      </c>
      <c r="N942">
        <v>62472393</v>
      </c>
      <c r="O942">
        <v>73484</v>
      </c>
      <c r="P942">
        <v>19973</v>
      </c>
      <c r="Q942">
        <v>1.5558042501404099</v>
      </c>
      <c r="R942">
        <v>42.781123449211798</v>
      </c>
      <c r="S942">
        <v>688238087</v>
      </c>
      <c r="T942">
        <v>122.696245957157</v>
      </c>
      <c r="U942">
        <v>35.179440744572901</v>
      </c>
      <c r="V942">
        <v>18.352856464470999</v>
      </c>
      <c r="W942">
        <v>13.382726145709301</v>
      </c>
      <c r="X942">
        <v>19473.760183958799</v>
      </c>
      <c r="Y942">
        <v>29.551112959600601</v>
      </c>
      <c r="Z942">
        <v>704.48383474455102</v>
      </c>
      <c r="AA942">
        <v>5.7019455171709197</v>
      </c>
    </row>
    <row r="943" spans="1:27" x14ac:dyDescent="0.35">
      <c r="A943" s="1">
        <v>44922</v>
      </c>
      <c r="B943" t="str">
        <f>_xlfn.XLOOKUP(Table1[[#This Row],[location]],Table8[Location],Table8[Continent])</f>
        <v>South America</v>
      </c>
      <c r="C943" s="19" t="s">
        <v>36</v>
      </c>
      <c r="D943">
        <v>9451337</v>
      </c>
      <c r="E943">
        <v>8181</v>
      </c>
      <c r="F943">
        <v>285291</v>
      </c>
      <c r="G943">
        <v>51</v>
      </c>
      <c r="H943">
        <v>94472120</v>
      </c>
      <c r="I943">
        <v>4329</v>
      </c>
      <c r="J943">
        <v>0.575061558816368</v>
      </c>
      <c r="K943">
        <v>467.86292452920702</v>
      </c>
      <c r="L943">
        <v>29962659</v>
      </c>
      <c r="M943">
        <v>75244496</v>
      </c>
      <c r="N943">
        <v>25224840</v>
      </c>
      <c r="O943">
        <v>70325</v>
      </c>
      <c r="P943">
        <v>8339</v>
      </c>
      <c r="Q943">
        <v>2.1625873994933298</v>
      </c>
      <c r="R943">
        <v>76.623677043563504</v>
      </c>
      <c r="S943">
        <v>607575132</v>
      </c>
      <c r="T943">
        <v>877.83277997432197</v>
      </c>
      <c r="U943">
        <v>46.530704292821</v>
      </c>
      <c r="V943">
        <v>17.007172550072099</v>
      </c>
      <c r="W943">
        <v>7.4868160499964302</v>
      </c>
      <c r="X943">
        <v>36358.853978415304</v>
      </c>
      <c r="Y943">
        <v>42.115819494323297</v>
      </c>
      <c r="Z943">
        <v>777.55674478739797</v>
      </c>
      <c r="AA943">
        <v>16.329159770400899</v>
      </c>
    </row>
    <row r="944" spans="1:27" x14ac:dyDescent="0.35">
      <c r="A944" s="1">
        <v>43968</v>
      </c>
      <c r="B944" t="str">
        <f>_xlfn.XLOOKUP(Table1[[#This Row],[location]],Table8[Location],Table8[Continent])</f>
        <v>Europe</v>
      </c>
      <c r="C944" s="19" t="s">
        <v>40</v>
      </c>
      <c r="D944">
        <v>5843493</v>
      </c>
      <c r="E944">
        <v>2382</v>
      </c>
      <c r="F944">
        <v>438744</v>
      </c>
      <c r="G944">
        <v>208</v>
      </c>
      <c r="H944">
        <v>92989763</v>
      </c>
      <c r="I944">
        <v>88087</v>
      </c>
      <c r="J944">
        <v>0.18928286496824501</v>
      </c>
      <c r="K944">
        <v>460.51719327266898</v>
      </c>
      <c r="L944">
        <v>92133323</v>
      </c>
      <c r="M944">
        <v>6883853</v>
      </c>
      <c r="N944">
        <v>7966295</v>
      </c>
      <c r="O944">
        <v>8602</v>
      </c>
      <c r="P944">
        <v>11635</v>
      </c>
      <c r="Q944">
        <v>1.00157979000064</v>
      </c>
      <c r="R944">
        <v>18.179688126210198</v>
      </c>
      <c r="S944">
        <v>145338663</v>
      </c>
      <c r="T944">
        <v>686.12649540350503</v>
      </c>
      <c r="U944">
        <v>46.058056340967298</v>
      </c>
      <c r="V944">
        <v>5.0372677067472704</v>
      </c>
      <c r="W944">
        <v>15.867710663261001</v>
      </c>
      <c r="X944">
        <v>42128.478214405601</v>
      </c>
      <c r="Y944">
        <v>19.846821887621999</v>
      </c>
      <c r="Z944">
        <v>327.93099803068202</v>
      </c>
      <c r="AA944">
        <v>4.7847094408288298</v>
      </c>
    </row>
    <row r="945" spans="1:27" x14ac:dyDescent="0.35">
      <c r="A945" s="1">
        <v>43985</v>
      </c>
      <c r="B945" t="str">
        <f>_xlfn.XLOOKUP(Table1[[#This Row],[location]],Table8[Location],Table8[Continent])</f>
        <v>North America</v>
      </c>
      <c r="C945" s="19" t="s">
        <v>32</v>
      </c>
      <c r="D945">
        <v>3386501</v>
      </c>
      <c r="E945">
        <v>531</v>
      </c>
      <c r="F945">
        <v>77095</v>
      </c>
      <c r="G945">
        <v>549</v>
      </c>
      <c r="H945">
        <v>26201296</v>
      </c>
      <c r="I945">
        <v>35865</v>
      </c>
      <c r="J945">
        <v>0.60334496531175297</v>
      </c>
      <c r="K945">
        <v>25.2085028150846</v>
      </c>
      <c r="L945">
        <v>31540226</v>
      </c>
      <c r="M945">
        <v>11815453</v>
      </c>
      <c r="N945">
        <v>38707618</v>
      </c>
      <c r="O945">
        <v>7232</v>
      </c>
      <c r="P945">
        <v>596</v>
      </c>
      <c r="Q945">
        <v>1.4212755432608499</v>
      </c>
      <c r="R945">
        <v>20.154788665494401</v>
      </c>
      <c r="S945">
        <v>1213163733</v>
      </c>
      <c r="T945">
        <v>332.186720510322</v>
      </c>
      <c r="U945">
        <v>42.523637749880301</v>
      </c>
      <c r="V945">
        <v>11.245709370534801</v>
      </c>
      <c r="W945">
        <v>14.8680271788089</v>
      </c>
      <c r="X945">
        <v>29854.801015205001</v>
      </c>
      <c r="Y945">
        <v>0.61714741480387503</v>
      </c>
      <c r="Z945">
        <v>792.20386254850996</v>
      </c>
      <c r="AA945">
        <v>11.6075162369137</v>
      </c>
    </row>
    <row r="946" spans="1:27" x14ac:dyDescent="0.35">
      <c r="A946" s="1">
        <v>44203</v>
      </c>
      <c r="B946" t="str">
        <f>_xlfn.XLOOKUP(Table1[[#This Row],[location]],Table8[Location],Table8[Continent])</f>
        <v>Europe</v>
      </c>
      <c r="C946" s="19" t="s">
        <v>35</v>
      </c>
      <c r="D946">
        <v>7395350</v>
      </c>
      <c r="E946">
        <v>6079</v>
      </c>
      <c r="F946">
        <v>244172</v>
      </c>
      <c r="G946">
        <v>611</v>
      </c>
      <c r="H946">
        <v>68197105</v>
      </c>
      <c r="I946">
        <v>66940</v>
      </c>
      <c r="J946">
        <v>3.1321785222159698E-2</v>
      </c>
      <c r="K946">
        <v>86.542286410200902</v>
      </c>
      <c r="L946">
        <v>21614161</v>
      </c>
      <c r="M946">
        <v>42641159</v>
      </c>
      <c r="N946">
        <v>49159370</v>
      </c>
      <c r="O946">
        <v>57245</v>
      </c>
      <c r="P946">
        <v>17454</v>
      </c>
      <c r="Q946">
        <v>0.82160690689555904</v>
      </c>
      <c r="R946">
        <v>66.697826477659007</v>
      </c>
      <c r="S946">
        <v>351821799</v>
      </c>
      <c r="T946">
        <v>872.53804887097999</v>
      </c>
      <c r="U946">
        <v>40.9158654331167</v>
      </c>
      <c r="V946">
        <v>10.075237049372699</v>
      </c>
      <c r="W946">
        <v>13.0111320460757</v>
      </c>
      <c r="X946">
        <v>28172.7876354008</v>
      </c>
      <c r="Y946">
        <v>10.6515144376378</v>
      </c>
      <c r="Z946">
        <v>626.61529216199006</v>
      </c>
      <c r="AA946">
        <v>18.334244876980399</v>
      </c>
    </row>
    <row r="947" spans="1:27" x14ac:dyDescent="0.35">
      <c r="A947" s="1">
        <v>43910</v>
      </c>
      <c r="B947" t="str">
        <f>_xlfn.XLOOKUP(Table1[[#This Row],[location]],Table8[Location],Table8[Continent])</f>
        <v>Asia</v>
      </c>
      <c r="C947" s="19" t="s">
        <v>30</v>
      </c>
      <c r="D947">
        <v>4588334</v>
      </c>
      <c r="E947">
        <v>634</v>
      </c>
      <c r="F947">
        <v>200003</v>
      </c>
      <c r="G947">
        <v>704</v>
      </c>
      <c r="H947">
        <v>10764861</v>
      </c>
      <c r="I947">
        <v>37869</v>
      </c>
      <c r="J947">
        <v>0.118839134393959</v>
      </c>
      <c r="K947">
        <v>69.750235731396799</v>
      </c>
      <c r="L947">
        <v>72369414</v>
      </c>
      <c r="M947">
        <v>59229621</v>
      </c>
      <c r="N947">
        <v>39242278</v>
      </c>
      <c r="O947">
        <v>47950</v>
      </c>
      <c r="P947">
        <v>14834</v>
      </c>
      <c r="Q947">
        <v>1.30840164798725</v>
      </c>
      <c r="R947">
        <v>86.690087358597196</v>
      </c>
      <c r="S947">
        <v>896349005</v>
      </c>
      <c r="T947">
        <v>602.04196590413801</v>
      </c>
      <c r="U947">
        <v>24.5983741328135</v>
      </c>
      <c r="V947">
        <v>21.7982977329203</v>
      </c>
      <c r="W947">
        <v>14.8630968843521</v>
      </c>
      <c r="X947">
        <v>49329.441171439699</v>
      </c>
      <c r="Y947">
        <v>1.76810553441123</v>
      </c>
      <c r="Z947">
        <v>100.86372959900299</v>
      </c>
      <c r="AA947">
        <v>6.6240498347472698</v>
      </c>
    </row>
    <row r="948" spans="1:27" x14ac:dyDescent="0.35">
      <c r="A948" s="1">
        <v>44742</v>
      </c>
      <c r="B948" t="str">
        <f>_xlfn.XLOOKUP(Table1[[#This Row],[location]],Table8[Location],Table8[Continent])</f>
        <v>Asia</v>
      </c>
      <c r="C948" s="19" t="s">
        <v>30</v>
      </c>
      <c r="D948">
        <v>8464685</v>
      </c>
      <c r="E948">
        <v>9961</v>
      </c>
      <c r="F948">
        <v>90925</v>
      </c>
      <c r="G948">
        <v>401</v>
      </c>
      <c r="H948">
        <v>45006823</v>
      </c>
      <c r="I948">
        <v>66905</v>
      </c>
      <c r="J948">
        <v>0.31189014980442398</v>
      </c>
      <c r="K948">
        <v>140.61146721075801</v>
      </c>
      <c r="L948">
        <v>11619102</v>
      </c>
      <c r="M948">
        <v>9400292</v>
      </c>
      <c r="N948">
        <v>63038065</v>
      </c>
      <c r="O948">
        <v>70371</v>
      </c>
      <c r="P948">
        <v>4250</v>
      </c>
      <c r="Q948">
        <v>0.53089021511095003</v>
      </c>
      <c r="R948">
        <v>34.039346823630297</v>
      </c>
      <c r="S948">
        <v>1043516865</v>
      </c>
      <c r="T948">
        <v>850.18314589104205</v>
      </c>
      <c r="U948">
        <v>33.783939935133397</v>
      </c>
      <c r="V948">
        <v>22.324974617698501</v>
      </c>
      <c r="W948">
        <v>13.430969047269199</v>
      </c>
      <c r="X948">
        <v>66534.592361142102</v>
      </c>
      <c r="Y948">
        <v>19.674811139952201</v>
      </c>
      <c r="Z948">
        <v>439.69024304921601</v>
      </c>
      <c r="AA948">
        <v>2.5465493380018498</v>
      </c>
    </row>
    <row r="949" spans="1:27" x14ac:dyDescent="0.35">
      <c r="A949" s="1">
        <v>44869</v>
      </c>
      <c r="B949" t="str">
        <f>_xlfn.XLOOKUP(Table1[[#This Row],[location]],Table8[Location],Table8[Continent])</f>
        <v>South America</v>
      </c>
      <c r="C949" s="19" t="s">
        <v>36</v>
      </c>
      <c r="D949">
        <v>7168362</v>
      </c>
      <c r="E949">
        <v>2</v>
      </c>
      <c r="F949">
        <v>66381</v>
      </c>
      <c r="G949">
        <v>190</v>
      </c>
      <c r="H949">
        <v>13565005</v>
      </c>
      <c r="I949">
        <v>83984</v>
      </c>
      <c r="J949">
        <v>0.44373827741116401</v>
      </c>
      <c r="K949">
        <v>102.03443523937</v>
      </c>
      <c r="L949">
        <v>17736000</v>
      </c>
      <c r="M949">
        <v>44139209</v>
      </c>
      <c r="N949">
        <v>15692620</v>
      </c>
      <c r="O949">
        <v>91602</v>
      </c>
      <c r="P949">
        <v>3371</v>
      </c>
      <c r="Q949">
        <v>2.3214581357069002</v>
      </c>
      <c r="R949">
        <v>93.274432514660802</v>
      </c>
      <c r="S949">
        <v>330079202</v>
      </c>
      <c r="T949">
        <v>474.57524524237903</v>
      </c>
      <c r="U949">
        <v>23.3285392924248</v>
      </c>
      <c r="V949">
        <v>10.677862820623099</v>
      </c>
      <c r="W949">
        <v>11.8294433922383</v>
      </c>
      <c r="X949">
        <v>61569.722897798398</v>
      </c>
      <c r="Y949">
        <v>17.891781271483399</v>
      </c>
      <c r="Z949">
        <v>683.87044594019596</v>
      </c>
      <c r="AA949">
        <v>11.499247429715</v>
      </c>
    </row>
    <row r="950" spans="1:27" x14ac:dyDescent="0.35">
      <c r="A950" s="1">
        <v>44719</v>
      </c>
      <c r="B950" t="str">
        <f>_xlfn.XLOOKUP(Table1[[#This Row],[location]],Table8[Location],Table8[Continent])</f>
        <v>Europe</v>
      </c>
      <c r="C950" s="19" t="s">
        <v>35</v>
      </c>
      <c r="D950">
        <v>4327819</v>
      </c>
      <c r="E950">
        <v>8397</v>
      </c>
      <c r="F950">
        <v>99468</v>
      </c>
      <c r="G950">
        <v>50</v>
      </c>
      <c r="H950">
        <v>79476640</v>
      </c>
      <c r="I950">
        <v>89711</v>
      </c>
      <c r="J950">
        <v>0.120564495822</v>
      </c>
      <c r="K950">
        <v>472.92676869892699</v>
      </c>
      <c r="L950">
        <v>9526878</v>
      </c>
      <c r="M950">
        <v>2036991</v>
      </c>
      <c r="N950">
        <v>18328</v>
      </c>
      <c r="O950">
        <v>28381</v>
      </c>
      <c r="P950">
        <v>157</v>
      </c>
      <c r="Q950">
        <v>1.8531437900011301</v>
      </c>
      <c r="R950">
        <v>5.7676073617652399</v>
      </c>
      <c r="S950">
        <v>254283654</v>
      </c>
      <c r="T950">
        <v>505.64452976020902</v>
      </c>
      <c r="U950">
        <v>44.518533489080497</v>
      </c>
      <c r="V950">
        <v>7.0414230725507201</v>
      </c>
      <c r="W950">
        <v>10.071243188616799</v>
      </c>
      <c r="X950">
        <v>9184.79841647184</v>
      </c>
      <c r="Y950">
        <v>4.93149672672976</v>
      </c>
      <c r="Z950">
        <v>473.71276685297801</v>
      </c>
      <c r="AA950">
        <v>4.2742808904428999</v>
      </c>
    </row>
    <row r="951" spans="1:27" x14ac:dyDescent="0.35">
      <c r="A951" s="1">
        <v>43896</v>
      </c>
      <c r="B951" t="str">
        <f>_xlfn.XLOOKUP(Table1[[#This Row],[location]],Table8[Location],Table8[Continent])</f>
        <v>North America</v>
      </c>
      <c r="C951" s="19" t="s">
        <v>32</v>
      </c>
      <c r="D951">
        <v>7284953</v>
      </c>
      <c r="E951">
        <v>5951</v>
      </c>
      <c r="F951">
        <v>242330</v>
      </c>
      <c r="G951">
        <v>392</v>
      </c>
      <c r="H951">
        <v>99415496</v>
      </c>
      <c r="I951">
        <v>66252</v>
      </c>
      <c r="J951">
        <v>0.11994018385753499</v>
      </c>
      <c r="K951">
        <v>42.085218280101898</v>
      </c>
      <c r="L951">
        <v>81212991</v>
      </c>
      <c r="M951">
        <v>66403547</v>
      </c>
      <c r="N951">
        <v>22547313</v>
      </c>
      <c r="O951">
        <v>76305</v>
      </c>
      <c r="P951">
        <v>16032</v>
      </c>
      <c r="Q951">
        <v>1.1656274352695399</v>
      </c>
      <c r="R951">
        <v>11.8519320321446</v>
      </c>
      <c r="S951">
        <v>1389536002</v>
      </c>
      <c r="T951">
        <v>298.099929116846</v>
      </c>
      <c r="U951">
        <v>28.731296193192499</v>
      </c>
      <c r="V951">
        <v>9.1040389411739895</v>
      </c>
      <c r="W951">
        <v>3.7600423678164798</v>
      </c>
      <c r="X951">
        <v>46009.298255339498</v>
      </c>
      <c r="Y951">
        <v>37.751279543373201</v>
      </c>
      <c r="Z951">
        <v>484.97254281127499</v>
      </c>
      <c r="AA951">
        <v>14.838549266887799</v>
      </c>
    </row>
    <row r="952" spans="1:27" x14ac:dyDescent="0.35">
      <c r="A952" s="1">
        <v>44379</v>
      </c>
      <c r="B952" t="str">
        <f>_xlfn.XLOOKUP(Table1[[#This Row],[location]],Table8[Location],Table8[Continent])</f>
        <v>North America</v>
      </c>
      <c r="C952" s="19" t="s">
        <v>32</v>
      </c>
      <c r="D952">
        <v>1255564</v>
      </c>
      <c r="E952">
        <v>5626</v>
      </c>
      <c r="F952">
        <v>325893</v>
      </c>
      <c r="G952">
        <v>652</v>
      </c>
      <c r="H952">
        <v>54261949</v>
      </c>
      <c r="I952">
        <v>79386</v>
      </c>
      <c r="J952">
        <v>0.72589366058363503</v>
      </c>
      <c r="K952">
        <v>105.835413502251</v>
      </c>
      <c r="L952">
        <v>45779189</v>
      </c>
      <c r="M952">
        <v>48785626</v>
      </c>
      <c r="N952">
        <v>24029903</v>
      </c>
      <c r="O952">
        <v>56025</v>
      </c>
      <c r="P952">
        <v>3318</v>
      </c>
      <c r="Q952">
        <v>2.26239652011204</v>
      </c>
      <c r="R952">
        <v>45.995961949314498</v>
      </c>
      <c r="S952">
        <v>921493948</v>
      </c>
      <c r="T952">
        <v>393.81576502526099</v>
      </c>
      <c r="U952">
        <v>43.005975927472797</v>
      </c>
      <c r="V952">
        <v>8.53136797838118</v>
      </c>
      <c r="W952">
        <v>17.716694624753998</v>
      </c>
      <c r="X952">
        <v>1486.2852625697201</v>
      </c>
      <c r="Y952">
        <v>27.653036700280101</v>
      </c>
      <c r="Z952">
        <v>413.38973608118101</v>
      </c>
      <c r="AA952">
        <v>12.225601913576501</v>
      </c>
    </row>
    <row r="953" spans="1:27" x14ac:dyDescent="0.35">
      <c r="A953" s="1">
        <v>44117</v>
      </c>
      <c r="B953" t="str">
        <f>_xlfn.XLOOKUP(Table1[[#This Row],[location]],Table8[Location],Table8[Continent])</f>
        <v>North America</v>
      </c>
      <c r="C953" s="19" t="s">
        <v>32</v>
      </c>
      <c r="D953">
        <v>8514493</v>
      </c>
      <c r="E953">
        <v>7739</v>
      </c>
      <c r="F953">
        <v>431888</v>
      </c>
      <c r="G953">
        <v>679</v>
      </c>
      <c r="H953">
        <v>18989196</v>
      </c>
      <c r="I953">
        <v>1711</v>
      </c>
      <c r="J953">
        <v>0.56971940653348496</v>
      </c>
      <c r="K953">
        <v>40.361652291457197</v>
      </c>
      <c r="L953">
        <v>81641948</v>
      </c>
      <c r="M953">
        <v>17705436</v>
      </c>
      <c r="N953">
        <v>33099063</v>
      </c>
      <c r="O953">
        <v>82192</v>
      </c>
      <c r="P953">
        <v>13462</v>
      </c>
      <c r="Q953">
        <v>0.86585925886608806</v>
      </c>
      <c r="R953">
        <v>72.348522762853904</v>
      </c>
      <c r="S953">
        <v>61434686</v>
      </c>
      <c r="T953">
        <v>572.07454843693904</v>
      </c>
      <c r="U953">
        <v>44.437366745266999</v>
      </c>
      <c r="V953">
        <v>9.7487071857017895</v>
      </c>
      <c r="W953">
        <v>17.714189904195599</v>
      </c>
      <c r="X953">
        <v>44683.332637207299</v>
      </c>
      <c r="Y953">
        <v>11.285085284920701</v>
      </c>
      <c r="Z953">
        <v>376.52720864706998</v>
      </c>
      <c r="AA953">
        <v>7.58112707193379</v>
      </c>
    </row>
    <row r="954" spans="1:27" x14ac:dyDescent="0.35">
      <c r="A954" s="1">
        <v>43868</v>
      </c>
      <c r="B954" t="str">
        <f>_xlfn.XLOOKUP(Table1[[#This Row],[location]],Table8[Location],Table8[Continent])</f>
        <v>Europe</v>
      </c>
      <c r="C954" s="19" t="s">
        <v>37</v>
      </c>
      <c r="D954">
        <v>8930264</v>
      </c>
      <c r="E954">
        <v>6003</v>
      </c>
      <c r="F954">
        <v>13731</v>
      </c>
      <c r="G954">
        <v>822</v>
      </c>
      <c r="H954">
        <v>85026471</v>
      </c>
      <c r="I954">
        <v>25801</v>
      </c>
      <c r="J954">
        <v>0.53374198077766499</v>
      </c>
      <c r="K954">
        <v>490.19267432221801</v>
      </c>
      <c r="L954">
        <v>55860482</v>
      </c>
      <c r="M954">
        <v>52164629</v>
      </c>
      <c r="N954">
        <v>53005780</v>
      </c>
      <c r="O954">
        <v>53706</v>
      </c>
      <c r="P954">
        <v>12242</v>
      </c>
      <c r="Q954">
        <v>0.65746746371134801</v>
      </c>
      <c r="R954">
        <v>37.083696473560899</v>
      </c>
      <c r="S954">
        <v>169296526</v>
      </c>
      <c r="T954">
        <v>947.58863147153102</v>
      </c>
      <c r="U954">
        <v>46.774882922346201</v>
      </c>
      <c r="V954">
        <v>9.6928980459483007</v>
      </c>
      <c r="W954">
        <v>13.0988044394716</v>
      </c>
      <c r="X954">
        <v>33040.3976358203</v>
      </c>
      <c r="Y954">
        <v>37.956303793280398</v>
      </c>
      <c r="Z954">
        <v>119.177730486717</v>
      </c>
      <c r="AA954">
        <v>14.407411021562901</v>
      </c>
    </row>
    <row r="955" spans="1:27" x14ac:dyDescent="0.35">
      <c r="A955" s="1">
        <v>44762</v>
      </c>
      <c r="B955" t="str">
        <f>_xlfn.XLOOKUP(Table1[[#This Row],[location]],Table8[Location],Table8[Continent])</f>
        <v>Asia</v>
      </c>
      <c r="C955" s="19" t="s">
        <v>30</v>
      </c>
      <c r="D955">
        <v>9059296</v>
      </c>
      <c r="E955">
        <v>2890</v>
      </c>
      <c r="F955">
        <v>386791</v>
      </c>
      <c r="G955">
        <v>620</v>
      </c>
      <c r="H955">
        <v>13827382</v>
      </c>
      <c r="I955">
        <v>87287</v>
      </c>
      <c r="J955">
        <v>0.45243449511754902</v>
      </c>
      <c r="K955">
        <v>459.20675454850198</v>
      </c>
      <c r="L955">
        <v>89368354</v>
      </c>
      <c r="M955">
        <v>33923631</v>
      </c>
      <c r="N955">
        <v>44641127</v>
      </c>
      <c r="O955">
        <v>819</v>
      </c>
      <c r="P955">
        <v>7221</v>
      </c>
      <c r="Q955">
        <v>2.38524316229178</v>
      </c>
      <c r="R955">
        <v>55.474729016760101</v>
      </c>
      <c r="S955">
        <v>1319661994</v>
      </c>
      <c r="T955">
        <v>604.11658236845301</v>
      </c>
      <c r="U955">
        <v>42.614902354632903</v>
      </c>
      <c r="V955">
        <v>14.5967729780194</v>
      </c>
      <c r="W955">
        <v>7.5540331876886198</v>
      </c>
      <c r="X955">
        <v>34886.8006117244</v>
      </c>
      <c r="Y955">
        <v>33.3965596020997</v>
      </c>
      <c r="Z955">
        <v>535.21314282085405</v>
      </c>
      <c r="AA955">
        <v>5.5320315304490499</v>
      </c>
    </row>
    <row r="956" spans="1:27" x14ac:dyDescent="0.35">
      <c r="A956" s="1">
        <v>44198</v>
      </c>
      <c r="B956" t="str">
        <f>_xlfn.XLOOKUP(Table1[[#This Row],[location]],Table8[Location],Table8[Continent])</f>
        <v>Asia</v>
      </c>
      <c r="C956" s="19" t="s">
        <v>30</v>
      </c>
      <c r="D956">
        <v>4424507</v>
      </c>
      <c r="E956">
        <v>6239</v>
      </c>
      <c r="F956">
        <v>447728</v>
      </c>
      <c r="G956">
        <v>718</v>
      </c>
      <c r="H956">
        <v>76487741</v>
      </c>
      <c r="I956">
        <v>90709</v>
      </c>
      <c r="J956">
        <v>0.97654310634456298</v>
      </c>
      <c r="K956">
        <v>358.31579488270501</v>
      </c>
      <c r="L956">
        <v>24994574</v>
      </c>
      <c r="M956">
        <v>2581108</v>
      </c>
      <c r="N956">
        <v>68598994</v>
      </c>
      <c r="O956">
        <v>35383</v>
      </c>
      <c r="P956">
        <v>8957</v>
      </c>
      <c r="Q956">
        <v>1.11803392347178</v>
      </c>
      <c r="R956">
        <v>2.8570685642601199</v>
      </c>
      <c r="S956">
        <v>12617377</v>
      </c>
      <c r="T956">
        <v>155.90440986258901</v>
      </c>
      <c r="U956">
        <v>36.941870015221397</v>
      </c>
      <c r="V956">
        <v>11.3928276147512</v>
      </c>
      <c r="W956">
        <v>3.4782277486611699</v>
      </c>
      <c r="X956">
        <v>41573.7669417957</v>
      </c>
      <c r="Y956">
        <v>9.5797569899439399</v>
      </c>
      <c r="Z956">
        <v>636.70843551676705</v>
      </c>
      <c r="AA956">
        <v>18.423694677192501</v>
      </c>
    </row>
    <row r="957" spans="1:27" x14ac:dyDescent="0.35">
      <c r="A957" s="1">
        <v>44832</v>
      </c>
      <c r="B957" t="str">
        <f>_xlfn.XLOOKUP(Table1[[#This Row],[location]],Table8[Location],Table8[Continent])</f>
        <v>North America</v>
      </c>
      <c r="C957" s="19" t="s">
        <v>34</v>
      </c>
      <c r="D957">
        <v>2792427</v>
      </c>
      <c r="E957">
        <v>8026</v>
      </c>
      <c r="F957">
        <v>491874</v>
      </c>
      <c r="G957">
        <v>938</v>
      </c>
      <c r="H957">
        <v>22748869</v>
      </c>
      <c r="I957">
        <v>53270</v>
      </c>
      <c r="J957">
        <v>4.9800282894376699E-2</v>
      </c>
      <c r="K957">
        <v>212.986516109956</v>
      </c>
      <c r="L957">
        <v>39352556</v>
      </c>
      <c r="M957">
        <v>25160698</v>
      </c>
      <c r="N957">
        <v>16227170</v>
      </c>
      <c r="O957">
        <v>78684</v>
      </c>
      <c r="P957">
        <v>11843</v>
      </c>
      <c r="Q957">
        <v>2.3719467882169001</v>
      </c>
      <c r="R957">
        <v>46.183431167119601</v>
      </c>
      <c r="S957">
        <v>395103957</v>
      </c>
      <c r="T957">
        <v>16.9262236217218</v>
      </c>
      <c r="U957">
        <v>37.945547441800798</v>
      </c>
      <c r="V957">
        <v>16.196435017108801</v>
      </c>
      <c r="W957">
        <v>3.0242896708385598</v>
      </c>
      <c r="X957">
        <v>52243.221308935397</v>
      </c>
      <c r="Y957">
        <v>49.144416531980497</v>
      </c>
      <c r="Z957">
        <v>653.12449017293397</v>
      </c>
      <c r="AA957">
        <v>7.5908726224149001</v>
      </c>
    </row>
    <row r="958" spans="1:27" x14ac:dyDescent="0.35">
      <c r="A958" s="1">
        <v>44856</v>
      </c>
      <c r="B958" t="str">
        <f>_xlfn.XLOOKUP(Table1[[#This Row],[location]],Table8[Location],Table8[Continent])</f>
        <v>Asia</v>
      </c>
      <c r="C958" s="19" t="s">
        <v>28</v>
      </c>
      <c r="D958">
        <v>3357679</v>
      </c>
      <c r="E958">
        <v>3306</v>
      </c>
      <c r="F958">
        <v>51024</v>
      </c>
      <c r="G958">
        <v>299</v>
      </c>
      <c r="H958">
        <v>20748687</v>
      </c>
      <c r="I958">
        <v>71622</v>
      </c>
      <c r="J958">
        <v>0.180627176161577</v>
      </c>
      <c r="K958">
        <v>95.089067761996205</v>
      </c>
      <c r="L958">
        <v>21576654</v>
      </c>
      <c r="M958">
        <v>6924151</v>
      </c>
      <c r="N958">
        <v>34700443</v>
      </c>
      <c r="O958">
        <v>71605</v>
      </c>
      <c r="P958">
        <v>2612</v>
      </c>
      <c r="Q958">
        <v>1.7752258385456099</v>
      </c>
      <c r="R958">
        <v>24.257553447514098</v>
      </c>
      <c r="S958">
        <v>1391267181</v>
      </c>
      <c r="T958">
        <v>852.47797695359304</v>
      </c>
      <c r="U958">
        <v>29.6174683046785</v>
      </c>
      <c r="V958">
        <v>11.882692486816801</v>
      </c>
      <c r="W958">
        <v>4.2394256252831601</v>
      </c>
      <c r="X958">
        <v>51332.588382708098</v>
      </c>
      <c r="Y958">
        <v>8.87130329277635</v>
      </c>
      <c r="Z958">
        <v>537.24529789137102</v>
      </c>
      <c r="AA958">
        <v>15.496394184240801</v>
      </c>
    </row>
    <row r="959" spans="1:27" x14ac:dyDescent="0.35">
      <c r="A959" s="1">
        <v>44034</v>
      </c>
      <c r="B959" t="str">
        <f>_xlfn.XLOOKUP(Table1[[#This Row],[location]],Table8[Location],Table8[Continent])</f>
        <v>North America</v>
      </c>
      <c r="C959" s="19" t="s">
        <v>32</v>
      </c>
      <c r="D959">
        <v>5748035</v>
      </c>
      <c r="E959">
        <v>897</v>
      </c>
      <c r="F959">
        <v>116712</v>
      </c>
      <c r="G959">
        <v>621</v>
      </c>
      <c r="H959">
        <v>54559308</v>
      </c>
      <c r="I959">
        <v>55535</v>
      </c>
      <c r="J959">
        <v>0.64750775740123701</v>
      </c>
      <c r="K959">
        <v>110.744862510071</v>
      </c>
      <c r="L959">
        <v>45726374</v>
      </c>
      <c r="M959">
        <v>26175248</v>
      </c>
      <c r="N959">
        <v>30956153</v>
      </c>
      <c r="O959">
        <v>5640</v>
      </c>
      <c r="P959">
        <v>12020</v>
      </c>
      <c r="Q959">
        <v>2.4600858656309401</v>
      </c>
      <c r="R959">
        <v>51.636884053585398</v>
      </c>
      <c r="S959">
        <v>476992186</v>
      </c>
      <c r="T959">
        <v>370.68216913249103</v>
      </c>
      <c r="U959">
        <v>25.309885741713298</v>
      </c>
      <c r="V959">
        <v>21.2935385993054</v>
      </c>
      <c r="W959">
        <v>9.1180675479697992</v>
      </c>
      <c r="X959">
        <v>4069.05317672097</v>
      </c>
      <c r="Y959">
        <v>38.585013197914101</v>
      </c>
      <c r="Z959">
        <v>338.89407474963502</v>
      </c>
      <c r="AA959">
        <v>5.91186753114963</v>
      </c>
    </row>
    <row r="960" spans="1:27" x14ac:dyDescent="0.35">
      <c r="A960" s="1">
        <v>44521</v>
      </c>
      <c r="B960" t="str">
        <f>_xlfn.XLOOKUP(Table1[[#This Row],[location]],Table8[Location],Table8[Continent])</f>
        <v>North America</v>
      </c>
      <c r="C960" s="19" t="s">
        <v>32</v>
      </c>
      <c r="D960">
        <v>4390020</v>
      </c>
      <c r="E960">
        <v>9277</v>
      </c>
      <c r="F960">
        <v>101121</v>
      </c>
      <c r="G960">
        <v>195</v>
      </c>
      <c r="H960">
        <v>26127699</v>
      </c>
      <c r="I960">
        <v>76759</v>
      </c>
      <c r="J960">
        <v>0.136365653851241</v>
      </c>
      <c r="K960">
        <v>221.52000427800499</v>
      </c>
      <c r="L960">
        <v>17587679</v>
      </c>
      <c r="M960">
        <v>20905833</v>
      </c>
      <c r="N960">
        <v>43393655</v>
      </c>
      <c r="O960">
        <v>59888</v>
      </c>
      <c r="P960">
        <v>12773</v>
      </c>
      <c r="Q960">
        <v>2.00685842442484</v>
      </c>
      <c r="R960">
        <v>52.583320531143698</v>
      </c>
      <c r="S960">
        <v>911366305</v>
      </c>
      <c r="T960">
        <v>321.81628024343399</v>
      </c>
      <c r="U960">
        <v>23.9190861447134</v>
      </c>
      <c r="V960">
        <v>24.015849555674698</v>
      </c>
      <c r="W960">
        <v>6.2027310819503203</v>
      </c>
      <c r="X960">
        <v>51818.112654803001</v>
      </c>
      <c r="Y960">
        <v>48.414324155505497</v>
      </c>
      <c r="Z960">
        <v>115.826767937328</v>
      </c>
      <c r="AA960">
        <v>14.581681568115201</v>
      </c>
    </row>
    <row r="961" spans="1:27" x14ac:dyDescent="0.35">
      <c r="A961" s="1">
        <v>44281</v>
      </c>
      <c r="B961" t="str">
        <f>_xlfn.XLOOKUP(Table1[[#This Row],[location]],Table8[Location],Table8[Continent])</f>
        <v>Europe</v>
      </c>
      <c r="C961" s="19" t="s">
        <v>35</v>
      </c>
      <c r="D961">
        <v>2681719</v>
      </c>
      <c r="E961">
        <v>9471</v>
      </c>
      <c r="F961">
        <v>265976</v>
      </c>
      <c r="G961">
        <v>416</v>
      </c>
      <c r="H961">
        <v>35425315</v>
      </c>
      <c r="I961">
        <v>16220</v>
      </c>
      <c r="J961">
        <v>0.58938093800917302</v>
      </c>
      <c r="K961">
        <v>384.11133566823997</v>
      </c>
      <c r="L961">
        <v>25253213</v>
      </c>
      <c r="M961">
        <v>21817682</v>
      </c>
      <c r="N961">
        <v>25127720</v>
      </c>
      <c r="O961">
        <v>86810</v>
      </c>
      <c r="P961">
        <v>443</v>
      </c>
      <c r="Q961">
        <v>0.71096773385659595</v>
      </c>
      <c r="R961">
        <v>75.315892807705495</v>
      </c>
      <c r="S961">
        <v>786517219</v>
      </c>
      <c r="T961">
        <v>802.72381171295797</v>
      </c>
      <c r="U961">
        <v>25.4607056335031</v>
      </c>
      <c r="V961">
        <v>13.0783690671004</v>
      </c>
      <c r="W961">
        <v>7.5059874558379001</v>
      </c>
      <c r="X961">
        <v>58257.302666171599</v>
      </c>
      <c r="Y961">
        <v>36.275109010583201</v>
      </c>
      <c r="Z961">
        <v>727.04568307999</v>
      </c>
      <c r="AA961">
        <v>1.5990588992474799</v>
      </c>
    </row>
    <row r="962" spans="1:27" x14ac:dyDescent="0.35">
      <c r="A962" s="1">
        <v>44517</v>
      </c>
      <c r="B962" t="str">
        <f>_xlfn.XLOOKUP(Table1[[#This Row],[location]],Table8[Location],Table8[Continent])</f>
        <v>North America</v>
      </c>
      <c r="C962" s="19" t="s">
        <v>34</v>
      </c>
      <c r="D962">
        <v>890695</v>
      </c>
      <c r="E962">
        <v>670</v>
      </c>
      <c r="F962">
        <v>32332</v>
      </c>
      <c r="G962">
        <v>663</v>
      </c>
      <c r="H962">
        <v>33827041</v>
      </c>
      <c r="I962">
        <v>13392</v>
      </c>
      <c r="J962">
        <v>0.56776122548107999</v>
      </c>
      <c r="K962">
        <v>132.36474799947899</v>
      </c>
      <c r="L962">
        <v>20330625</v>
      </c>
      <c r="M962">
        <v>63514471</v>
      </c>
      <c r="N962">
        <v>68714817</v>
      </c>
      <c r="O962">
        <v>62244</v>
      </c>
      <c r="P962">
        <v>5973</v>
      </c>
      <c r="Q962">
        <v>2.2044573339509599</v>
      </c>
      <c r="R962">
        <v>53.984162786690199</v>
      </c>
      <c r="S962">
        <v>1228630125</v>
      </c>
      <c r="T962">
        <v>945.91065609893701</v>
      </c>
      <c r="U962">
        <v>48.018556622085399</v>
      </c>
      <c r="V962">
        <v>5.9893706957310897</v>
      </c>
      <c r="W962">
        <v>14.8942264141838</v>
      </c>
      <c r="X962">
        <v>5703.9110860565697</v>
      </c>
      <c r="Y962">
        <v>33.288853467509099</v>
      </c>
      <c r="Z962">
        <v>400.33235286418301</v>
      </c>
      <c r="AA962">
        <v>6.6148394932648698</v>
      </c>
    </row>
    <row r="963" spans="1:27" x14ac:dyDescent="0.35">
      <c r="A963" s="1">
        <v>44816</v>
      </c>
      <c r="B963" t="str">
        <f>_xlfn.XLOOKUP(Table1[[#This Row],[location]],Table8[Location],Table8[Continent])</f>
        <v>South America</v>
      </c>
      <c r="C963" s="19" t="s">
        <v>36</v>
      </c>
      <c r="D963">
        <v>838761</v>
      </c>
      <c r="E963">
        <v>7291</v>
      </c>
      <c r="F963">
        <v>12467</v>
      </c>
      <c r="G963">
        <v>419</v>
      </c>
      <c r="H963">
        <v>87754263</v>
      </c>
      <c r="I963">
        <v>85587</v>
      </c>
      <c r="J963">
        <v>0.97100518363964095</v>
      </c>
      <c r="K963">
        <v>155.39595626732299</v>
      </c>
      <c r="L963">
        <v>50479360</v>
      </c>
      <c r="M963">
        <v>59570596</v>
      </c>
      <c r="N963">
        <v>44323389</v>
      </c>
      <c r="O963">
        <v>73237</v>
      </c>
      <c r="P963">
        <v>17288</v>
      </c>
      <c r="Q963">
        <v>0.79575704505593603</v>
      </c>
      <c r="R963">
        <v>61.4269172777921</v>
      </c>
      <c r="S963">
        <v>419038118</v>
      </c>
      <c r="T963">
        <v>750.56463746843599</v>
      </c>
      <c r="U963">
        <v>24.932997626020502</v>
      </c>
      <c r="V963">
        <v>9.7915649473567807</v>
      </c>
      <c r="W963">
        <v>19.3055461641056</v>
      </c>
      <c r="X963">
        <v>23283.315446760302</v>
      </c>
      <c r="Y963">
        <v>45.1660723409369</v>
      </c>
      <c r="Z963">
        <v>520.82281406485299</v>
      </c>
      <c r="AA963">
        <v>2.7649150421237398</v>
      </c>
    </row>
    <row r="964" spans="1:27" x14ac:dyDescent="0.35">
      <c r="A964" s="1">
        <v>44467</v>
      </c>
      <c r="B964" t="str">
        <f>_xlfn.XLOOKUP(Table1[[#This Row],[location]],Table8[Location],Table8[Continent])</f>
        <v>Europe</v>
      </c>
      <c r="C964" s="19" t="s">
        <v>33</v>
      </c>
      <c r="D964">
        <v>7367664</v>
      </c>
      <c r="E964">
        <v>1505</v>
      </c>
      <c r="F964">
        <v>41025</v>
      </c>
      <c r="G964">
        <v>754</v>
      </c>
      <c r="H964">
        <v>87368796</v>
      </c>
      <c r="I964">
        <v>2246</v>
      </c>
      <c r="J964">
        <v>0.88338648704902201</v>
      </c>
      <c r="K964">
        <v>299.97214570223503</v>
      </c>
      <c r="L964">
        <v>38042415</v>
      </c>
      <c r="M964">
        <v>72695265</v>
      </c>
      <c r="N964">
        <v>23086119</v>
      </c>
      <c r="O964">
        <v>84901</v>
      </c>
      <c r="P964">
        <v>2910</v>
      </c>
      <c r="Q964">
        <v>1.88439521154862</v>
      </c>
      <c r="R964">
        <v>52.964658173004302</v>
      </c>
      <c r="S964">
        <v>1175391022</v>
      </c>
      <c r="T964">
        <v>182.10883978231701</v>
      </c>
      <c r="U964">
        <v>41.712123347856497</v>
      </c>
      <c r="V964">
        <v>7.0371632840608296</v>
      </c>
      <c r="W964">
        <v>6.51518933134055</v>
      </c>
      <c r="X964">
        <v>55652.421301410097</v>
      </c>
      <c r="Y964">
        <v>13.4566096942836</v>
      </c>
      <c r="Z964">
        <v>236.18925262671499</v>
      </c>
      <c r="AA964">
        <v>9.5731899260374593</v>
      </c>
    </row>
    <row r="965" spans="1:27" x14ac:dyDescent="0.35">
      <c r="A965" s="1">
        <v>44306</v>
      </c>
      <c r="B965" t="str">
        <f>_xlfn.XLOOKUP(Table1[[#This Row],[location]],Table8[Location],Table8[Continent])</f>
        <v>Asia</v>
      </c>
      <c r="C965" s="19" t="s">
        <v>30</v>
      </c>
      <c r="D965">
        <v>8888923</v>
      </c>
      <c r="E965">
        <v>6460</v>
      </c>
      <c r="F965">
        <v>144179</v>
      </c>
      <c r="G965">
        <v>639</v>
      </c>
      <c r="H965">
        <v>60643153</v>
      </c>
      <c r="I965">
        <v>20010</v>
      </c>
      <c r="J965">
        <v>0.94555334376745204</v>
      </c>
      <c r="K965">
        <v>118.86468113912601</v>
      </c>
      <c r="L965">
        <v>66492784</v>
      </c>
      <c r="M965">
        <v>27289481</v>
      </c>
      <c r="N965">
        <v>43081457</v>
      </c>
      <c r="O965">
        <v>68575</v>
      </c>
      <c r="P965">
        <v>11401</v>
      </c>
      <c r="Q965">
        <v>1.50081489884672</v>
      </c>
      <c r="R965">
        <v>99.037743438582893</v>
      </c>
      <c r="S965">
        <v>1042434341</v>
      </c>
      <c r="T965">
        <v>397.46451065513099</v>
      </c>
      <c r="U965">
        <v>25.538856299441701</v>
      </c>
      <c r="V965">
        <v>11.895278196258101</v>
      </c>
      <c r="W965">
        <v>10.9159468803203</v>
      </c>
      <c r="X965">
        <v>35024.370283417396</v>
      </c>
      <c r="Y965">
        <v>13.8577875232909</v>
      </c>
      <c r="Z965">
        <v>199.369002548124</v>
      </c>
      <c r="AA965">
        <v>9.2670518801379291</v>
      </c>
    </row>
    <row r="966" spans="1:27" x14ac:dyDescent="0.35">
      <c r="A966" s="1">
        <v>44224</v>
      </c>
      <c r="B966" t="str">
        <f>_xlfn.XLOOKUP(Table1[[#This Row],[location]],Table8[Location],Table8[Continent])</f>
        <v>Asia</v>
      </c>
      <c r="C966" s="19" t="s">
        <v>39</v>
      </c>
      <c r="D966">
        <v>5352825</v>
      </c>
      <c r="E966">
        <v>5167</v>
      </c>
      <c r="F966">
        <v>77994</v>
      </c>
      <c r="G966">
        <v>616</v>
      </c>
      <c r="H966">
        <v>12074874</v>
      </c>
      <c r="I966">
        <v>68358</v>
      </c>
      <c r="J966">
        <v>0.113602369473979</v>
      </c>
      <c r="K966">
        <v>292.10931064640101</v>
      </c>
      <c r="L966">
        <v>74976175</v>
      </c>
      <c r="M966">
        <v>41555997</v>
      </c>
      <c r="N966">
        <v>18933188</v>
      </c>
      <c r="O966">
        <v>54087</v>
      </c>
      <c r="P966">
        <v>1801</v>
      </c>
      <c r="Q966">
        <v>1.9154500162889601</v>
      </c>
      <c r="R966">
        <v>79.161936192322401</v>
      </c>
      <c r="S966">
        <v>516277604</v>
      </c>
      <c r="T966">
        <v>761.80456691039296</v>
      </c>
      <c r="U966">
        <v>49.258693106473203</v>
      </c>
      <c r="V966">
        <v>17.902284683603298</v>
      </c>
      <c r="W966">
        <v>19.855149825489899</v>
      </c>
      <c r="X966">
        <v>48947.483747886901</v>
      </c>
      <c r="Y966">
        <v>32.0580194352194</v>
      </c>
      <c r="Z966">
        <v>160.77239896554201</v>
      </c>
      <c r="AA966">
        <v>7.8211552708234304</v>
      </c>
    </row>
    <row r="967" spans="1:27" x14ac:dyDescent="0.35">
      <c r="A967" s="1">
        <v>43952</v>
      </c>
      <c r="B967" t="str">
        <f>_xlfn.XLOOKUP(Table1[[#This Row],[location]],Table8[Location],Table8[Continent])</f>
        <v>North America</v>
      </c>
      <c r="C967" s="19" t="s">
        <v>32</v>
      </c>
      <c r="D967">
        <v>9688053</v>
      </c>
      <c r="E967">
        <v>5255</v>
      </c>
      <c r="F967">
        <v>94202</v>
      </c>
      <c r="G967">
        <v>521</v>
      </c>
      <c r="H967">
        <v>6338479</v>
      </c>
      <c r="I967">
        <v>90203</v>
      </c>
      <c r="J967">
        <v>0.868148437254188</v>
      </c>
      <c r="K967">
        <v>193.56544663614201</v>
      </c>
      <c r="L967">
        <v>43664777</v>
      </c>
      <c r="M967">
        <v>1132628</v>
      </c>
      <c r="N967">
        <v>42060989</v>
      </c>
      <c r="O967">
        <v>31915</v>
      </c>
      <c r="P967">
        <v>17309</v>
      </c>
      <c r="Q967">
        <v>2.0299790653363901</v>
      </c>
      <c r="R967">
        <v>75.564502800227203</v>
      </c>
      <c r="S967">
        <v>1132624179</v>
      </c>
      <c r="T967">
        <v>907.85655652386697</v>
      </c>
      <c r="U967">
        <v>30.9975360642709</v>
      </c>
      <c r="V967">
        <v>15.3781581788902</v>
      </c>
      <c r="W967">
        <v>18.838464769981002</v>
      </c>
      <c r="X967">
        <v>35659.790724271203</v>
      </c>
      <c r="Y967">
        <v>44.106888984577303</v>
      </c>
      <c r="Z967">
        <v>659.13564365287095</v>
      </c>
      <c r="AA967">
        <v>19.642187594145099</v>
      </c>
    </row>
    <row r="968" spans="1:27" x14ac:dyDescent="0.35">
      <c r="A968" s="1">
        <v>44877</v>
      </c>
      <c r="B968" t="str">
        <f>_xlfn.XLOOKUP(Table1[[#This Row],[location]],Table8[Location],Table8[Continent])</f>
        <v>Europe</v>
      </c>
      <c r="C968" s="19" t="s">
        <v>35</v>
      </c>
      <c r="D968">
        <v>8887324</v>
      </c>
      <c r="E968">
        <v>249</v>
      </c>
      <c r="F968">
        <v>43481</v>
      </c>
      <c r="G968">
        <v>355</v>
      </c>
      <c r="H968">
        <v>5869518</v>
      </c>
      <c r="I968">
        <v>17234</v>
      </c>
      <c r="J968">
        <v>0.129090661728305</v>
      </c>
      <c r="K968">
        <v>17.184102950673999</v>
      </c>
      <c r="L968">
        <v>31727389</v>
      </c>
      <c r="M968">
        <v>53746452</v>
      </c>
      <c r="N968">
        <v>41094158</v>
      </c>
      <c r="O968">
        <v>43642</v>
      </c>
      <c r="P968">
        <v>11913</v>
      </c>
      <c r="Q968">
        <v>2.1073304228266299</v>
      </c>
      <c r="R968">
        <v>62.725946099376301</v>
      </c>
      <c r="S968">
        <v>683300945</v>
      </c>
      <c r="T968">
        <v>998.61406331016303</v>
      </c>
      <c r="U968">
        <v>32.364092870872099</v>
      </c>
      <c r="V968">
        <v>9.8575135605527606</v>
      </c>
      <c r="W968">
        <v>8.9893771514969298</v>
      </c>
      <c r="X968">
        <v>68497.349036763393</v>
      </c>
      <c r="Y968">
        <v>30.8687074181783</v>
      </c>
      <c r="Z968">
        <v>552.52249929073196</v>
      </c>
      <c r="AA968">
        <v>5.6377203953868502</v>
      </c>
    </row>
    <row r="969" spans="1:27" x14ac:dyDescent="0.35">
      <c r="A969" s="1">
        <v>44801</v>
      </c>
      <c r="B969" t="str">
        <f>_xlfn.XLOOKUP(Table1[[#This Row],[location]],Table8[Location],Table8[Continent])</f>
        <v>Asia</v>
      </c>
      <c r="C969" s="19" t="s">
        <v>39</v>
      </c>
      <c r="D969">
        <v>3321127</v>
      </c>
      <c r="E969">
        <v>6457</v>
      </c>
      <c r="F969">
        <v>395797</v>
      </c>
      <c r="G969">
        <v>147</v>
      </c>
      <c r="H969">
        <v>1590291</v>
      </c>
      <c r="I969">
        <v>96190</v>
      </c>
      <c r="J969">
        <v>0.63293217854398898</v>
      </c>
      <c r="K969">
        <v>201.350643115981</v>
      </c>
      <c r="L969">
        <v>27669922</v>
      </c>
      <c r="M969">
        <v>44910069</v>
      </c>
      <c r="N969">
        <v>66375395</v>
      </c>
      <c r="O969">
        <v>56611</v>
      </c>
      <c r="P969">
        <v>14265</v>
      </c>
      <c r="Q969">
        <v>2.1699602653914298</v>
      </c>
      <c r="R969">
        <v>52.837069933083697</v>
      </c>
      <c r="S969">
        <v>1053592810</v>
      </c>
      <c r="T969">
        <v>516.44529806680396</v>
      </c>
      <c r="U969">
        <v>32.135347363464597</v>
      </c>
      <c r="V969">
        <v>20.3451810528531</v>
      </c>
      <c r="W969">
        <v>8.4347137955674096</v>
      </c>
      <c r="X969">
        <v>65597.322027778893</v>
      </c>
      <c r="Y969">
        <v>48.852437815475596</v>
      </c>
      <c r="Z969">
        <v>534.81148126442804</v>
      </c>
      <c r="AA969">
        <v>16.029971393444701</v>
      </c>
    </row>
    <row r="970" spans="1:27" x14ac:dyDescent="0.35">
      <c r="A970" s="1">
        <v>44387</v>
      </c>
      <c r="B970" t="str">
        <f>_xlfn.XLOOKUP(Table1[[#This Row],[location]],Table8[Location],Table8[Continent])</f>
        <v>North America</v>
      </c>
      <c r="C970" s="19" t="s">
        <v>32</v>
      </c>
      <c r="D970">
        <v>2559272</v>
      </c>
      <c r="E970">
        <v>1892</v>
      </c>
      <c r="F970">
        <v>75118</v>
      </c>
      <c r="G970">
        <v>364</v>
      </c>
      <c r="H970">
        <v>17204708</v>
      </c>
      <c r="I970">
        <v>49451</v>
      </c>
      <c r="J970">
        <v>0.72007816067800201</v>
      </c>
      <c r="K970">
        <v>459.76263975957198</v>
      </c>
      <c r="L970">
        <v>72884333</v>
      </c>
      <c r="M970">
        <v>11171361</v>
      </c>
      <c r="N970">
        <v>45854594</v>
      </c>
      <c r="O970">
        <v>46889</v>
      </c>
      <c r="P970">
        <v>16056</v>
      </c>
      <c r="Q970">
        <v>2.1944490430992798</v>
      </c>
      <c r="R970">
        <v>34.475713960636902</v>
      </c>
      <c r="S970">
        <v>1363532199</v>
      </c>
      <c r="T970">
        <v>824.29957015852995</v>
      </c>
      <c r="U970">
        <v>44.493775521806199</v>
      </c>
      <c r="V970">
        <v>7.6296145875945802</v>
      </c>
      <c r="W970">
        <v>7.1169008857332097</v>
      </c>
      <c r="X970">
        <v>20399.021691527701</v>
      </c>
      <c r="Y970">
        <v>11.1451154683376</v>
      </c>
      <c r="Z970">
        <v>743.57842338111902</v>
      </c>
      <c r="AA970">
        <v>9.5014956831612007</v>
      </c>
    </row>
    <row r="971" spans="1:27" x14ac:dyDescent="0.35">
      <c r="A971" s="1">
        <v>44399</v>
      </c>
      <c r="B971" t="str">
        <f>_xlfn.XLOOKUP(Table1[[#This Row],[location]],Table8[Location],Table8[Continent])</f>
        <v>Asia</v>
      </c>
      <c r="C971" s="19" t="s">
        <v>28</v>
      </c>
      <c r="D971">
        <v>2276106</v>
      </c>
      <c r="E971">
        <v>3439</v>
      </c>
      <c r="F971">
        <v>386154</v>
      </c>
      <c r="G971">
        <v>363</v>
      </c>
      <c r="H971">
        <v>36510659</v>
      </c>
      <c r="I971">
        <v>75205</v>
      </c>
      <c r="J971">
        <v>0.16085349814928501</v>
      </c>
      <c r="K971">
        <v>146.55593956672999</v>
      </c>
      <c r="L971">
        <v>19920308</v>
      </c>
      <c r="M971">
        <v>29389233</v>
      </c>
      <c r="N971">
        <v>56463407</v>
      </c>
      <c r="O971">
        <v>41215</v>
      </c>
      <c r="P971">
        <v>9426</v>
      </c>
      <c r="Q971">
        <v>1.3251488530448301</v>
      </c>
      <c r="R971">
        <v>78.396792608821102</v>
      </c>
      <c r="S971">
        <v>906933468</v>
      </c>
      <c r="T971">
        <v>56.165326349610197</v>
      </c>
      <c r="U971">
        <v>26.548715742263202</v>
      </c>
      <c r="V971">
        <v>9.56391950249402</v>
      </c>
      <c r="W971">
        <v>5.6418484470945103</v>
      </c>
      <c r="X971">
        <v>27626.052700300999</v>
      </c>
      <c r="Y971">
        <v>41.293980142885601</v>
      </c>
      <c r="Z971">
        <v>211.09856745366301</v>
      </c>
      <c r="AA971">
        <v>7.36139909788076</v>
      </c>
    </row>
    <row r="972" spans="1:27" x14ac:dyDescent="0.35">
      <c r="A972" s="1">
        <v>44262</v>
      </c>
      <c r="B972" t="str">
        <f>_xlfn.XLOOKUP(Table1[[#This Row],[location]],Table8[Location],Table8[Continent])</f>
        <v>Europe</v>
      </c>
      <c r="C972" s="19" t="s">
        <v>35</v>
      </c>
      <c r="D972">
        <v>6960534</v>
      </c>
      <c r="E972">
        <v>2854</v>
      </c>
      <c r="F972">
        <v>444854</v>
      </c>
      <c r="G972">
        <v>970</v>
      </c>
      <c r="H972">
        <v>35862668</v>
      </c>
      <c r="I972">
        <v>21784</v>
      </c>
      <c r="J972">
        <v>0.63265937592953903</v>
      </c>
      <c r="K972">
        <v>161.41619471823401</v>
      </c>
      <c r="L972">
        <v>61098488</v>
      </c>
      <c r="M972">
        <v>66167371</v>
      </c>
      <c r="N972">
        <v>32184508</v>
      </c>
      <c r="O972">
        <v>2487</v>
      </c>
      <c r="P972">
        <v>2922</v>
      </c>
      <c r="Q972">
        <v>2.27845614438441</v>
      </c>
      <c r="R972">
        <v>18.9609166387194</v>
      </c>
      <c r="S972">
        <v>1293908747</v>
      </c>
      <c r="T972">
        <v>292.96650225741803</v>
      </c>
      <c r="U972">
        <v>44.930742077168802</v>
      </c>
      <c r="V972">
        <v>18.520943011853401</v>
      </c>
      <c r="W972">
        <v>10.8208853451892</v>
      </c>
      <c r="X972">
        <v>30762.873850636901</v>
      </c>
      <c r="Y972">
        <v>46.363182412559098</v>
      </c>
      <c r="Z972">
        <v>219.18854626812401</v>
      </c>
      <c r="AA972">
        <v>4.8658673695311698</v>
      </c>
    </row>
    <row r="973" spans="1:27" x14ac:dyDescent="0.35">
      <c r="A973" s="1">
        <v>43863</v>
      </c>
      <c r="B973" t="str">
        <f>_xlfn.XLOOKUP(Table1[[#This Row],[location]],Table8[Location],Table8[Continent])</f>
        <v>Europe</v>
      </c>
      <c r="C973" s="19" t="s">
        <v>37</v>
      </c>
      <c r="D973">
        <v>7374592</v>
      </c>
      <c r="E973">
        <v>9695</v>
      </c>
      <c r="F973">
        <v>123714</v>
      </c>
      <c r="G973">
        <v>651</v>
      </c>
      <c r="H973">
        <v>47929611</v>
      </c>
      <c r="I973">
        <v>29672</v>
      </c>
      <c r="J973">
        <v>5.2460492911993999E-2</v>
      </c>
      <c r="K973">
        <v>32.970444029643403</v>
      </c>
      <c r="L973">
        <v>96707617</v>
      </c>
      <c r="M973">
        <v>10516142</v>
      </c>
      <c r="N973">
        <v>11770159</v>
      </c>
      <c r="O973">
        <v>99662</v>
      </c>
      <c r="P973">
        <v>7555</v>
      </c>
      <c r="Q973">
        <v>1.9391605070911699</v>
      </c>
      <c r="R973">
        <v>3.6548899939419099</v>
      </c>
      <c r="S973">
        <v>1012130001</v>
      </c>
      <c r="T973">
        <v>377.79826931401402</v>
      </c>
      <c r="U973">
        <v>39.711765633262402</v>
      </c>
      <c r="V973">
        <v>8.9446877337773305</v>
      </c>
      <c r="W973">
        <v>8.7990487279147001</v>
      </c>
      <c r="X973">
        <v>8190.0989731073496</v>
      </c>
      <c r="Y973">
        <v>21.350119897621202</v>
      </c>
      <c r="Z973">
        <v>232.62840467403799</v>
      </c>
      <c r="AA973">
        <v>13.0346740055372</v>
      </c>
    </row>
    <row r="974" spans="1:27" x14ac:dyDescent="0.35">
      <c r="A974" s="1">
        <v>44575</v>
      </c>
      <c r="B974" t="str">
        <f>_xlfn.XLOOKUP(Table1[[#This Row],[location]],Table8[Location],Table8[Continent])</f>
        <v>North America</v>
      </c>
      <c r="C974" s="19" t="s">
        <v>32</v>
      </c>
      <c r="D974">
        <v>6575716</v>
      </c>
      <c r="E974">
        <v>3792</v>
      </c>
      <c r="F974">
        <v>401634</v>
      </c>
      <c r="G974">
        <v>701</v>
      </c>
      <c r="H974">
        <v>3225400</v>
      </c>
      <c r="I974">
        <v>1082</v>
      </c>
      <c r="J974">
        <v>0.29326608574282997</v>
      </c>
      <c r="K974">
        <v>307.52372428464702</v>
      </c>
      <c r="L974">
        <v>98030879</v>
      </c>
      <c r="M974">
        <v>27613012</v>
      </c>
      <c r="N974">
        <v>8037934</v>
      </c>
      <c r="O974">
        <v>61045</v>
      </c>
      <c r="P974">
        <v>9776</v>
      </c>
      <c r="Q974">
        <v>2.17794186283664</v>
      </c>
      <c r="R974">
        <v>69.817204452810103</v>
      </c>
      <c r="S974">
        <v>284815902</v>
      </c>
      <c r="T974">
        <v>975.768606829075</v>
      </c>
      <c r="U974">
        <v>26.608405033907701</v>
      </c>
      <c r="V974">
        <v>18.575254317571702</v>
      </c>
      <c r="W974">
        <v>15.6622390957967</v>
      </c>
      <c r="X974">
        <v>28881.171334681701</v>
      </c>
      <c r="Y974">
        <v>48.099126336616401</v>
      </c>
      <c r="Z974">
        <v>396.35860118570201</v>
      </c>
      <c r="AA974">
        <v>7.3398844485761199</v>
      </c>
    </row>
    <row r="975" spans="1:27" x14ac:dyDescent="0.35">
      <c r="A975" s="1">
        <v>44232</v>
      </c>
      <c r="B975" t="str">
        <f>_xlfn.XLOOKUP(Table1[[#This Row],[location]],Table8[Location],Table8[Continent])</f>
        <v>Europe</v>
      </c>
      <c r="C975" s="19" t="s">
        <v>35</v>
      </c>
      <c r="D975">
        <v>2002324</v>
      </c>
      <c r="E975">
        <v>5330</v>
      </c>
      <c r="F975">
        <v>224699</v>
      </c>
      <c r="G975">
        <v>401</v>
      </c>
      <c r="H975">
        <v>15746940</v>
      </c>
      <c r="I975">
        <v>11148</v>
      </c>
      <c r="J975">
        <v>0.92115849393411597</v>
      </c>
      <c r="K975">
        <v>424.62118214916899</v>
      </c>
      <c r="L975">
        <v>77215563</v>
      </c>
      <c r="M975">
        <v>66770168</v>
      </c>
      <c r="N975">
        <v>31170231</v>
      </c>
      <c r="O975">
        <v>92594</v>
      </c>
      <c r="P975">
        <v>919</v>
      </c>
      <c r="Q975">
        <v>2.4783827057291998</v>
      </c>
      <c r="R975">
        <v>14.4851696778733</v>
      </c>
      <c r="S975">
        <v>1369227982</v>
      </c>
      <c r="T975">
        <v>13.359711732711901</v>
      </c>
      <c r="U975">
        <v>21.962226375227299</v>
      </c>
      <c r="V975">
        <v>24.538827005922901</v>
      </c>
      <c r="W975">
        <v>7.0267305651186804</v>
      </c>
      <c r="X975">
        <v>54464.4996618773</v>
      </c>
      <c r="Y975">
        <v>10.107381022778901</v>
      </c>
      <c r="Z975">
        <v>711.95521450835395</v>
      </c>
      <c r="AA975">
        <v>16.4454564329371</v>
      </c>
    </row>
    <row r="976" spans="1:27" x14ac:dyDescent="0.35">
      <c r="A976" s="1">
        <v>44493</v>
      </c>
      <c r="B976" t="str">
        <f>_xlfn.XLOOKUP(Table1[[#This Row],[location]],Table8[Location],Table8[Continent])</f>
        <v>Europe</v>
      </c>
      <c r="C976" s="19" t="s">
        <v>35</v>
      </c>
      <c r="D976">
        <v>6262105</v>
      </c>
      <c r="E976">
        <v>7871</v>
      </c>
      <c r="F976">
        <v>160185</v>
      </c>
      <c r="G976">
        <v>605</v>
      </c>
      <c r="H976">
        <v>56946537</v>
      </c>
      <c r="I976">
        <v>27494</v>
      </c>
      <c r="J976">
        <v>0.17173116290186899</v>
      </c>
      <c r="K976">
        <v>176.46144654655001</v>
      </c>
      <c r="L976">
        <v>19264490</v>
      </c>
      <c r="M976">
        <v>694961</v>
      </c>
      <c r="N976">
        <v>21367152</v>
      </c>
      <c r="O976">
        <v>93644</v>
      </c>
      <c r="P976">
        <v>5004</v>
      </c>
      <c r="Q976">
        <v>0.73282948426510097</v>
      </c>
      <c r="R976">
        <v>90.382608276093094</v>
      </c>
      <c r="S976">
        <v>660155130</v>
      </c>
      <c r="T976">
        <v>314.94053038496702</v>
      </c>
      <c r="U976">
        <v>43.249776243168697</v>
      </c>
      <c r="V976">
        <v>21.627065743923001</v>
      </c>
      <c r="W976">
        <v>15.5176480633408</v>
      </c>
      <c r="X976">
        <v>59435.843419989003</v>
      </c>
      <c r="Y976">
        <v>47.6416966631378</v>
      </c>
      <c r="Z976">
        <v>717.03188824216898</v>
      </c>
      <c r="AA976">
        <v>19.400832125075301</v>
      </c>
    </row>
    <row r="977" spans="1:27" x14ac:dyDescent="0.35">
      <c r="A977" s="1">
        <v>43946</v>
      </c>
      <c r="B977" t="str">
        <f>_xlfn.XLOOKUP(Table1[[#This Row],[location]],Table8[Location],Table8[Continent])</f>
        <v>North America</v>
      </c>
      <c r="C977" s="19" t="s">
        <v>32</v>
      </c>
      <c r="D977">
        <v>6671318</v>
      </c>
      <c r="E977">
        <v>8235</v>
      </c>
      <c r="F977">
        <v>84363</v>
      </c>
      <c r="G977">
        <v>491</v>
      </c>
      <c r="H977">
        <v>5654278</v>
      </c>
      <c r="I977">
        <v>75093</v>
      </c>
      <c r="J977">
        <v>6.5269992450327496E-2</v>
      </c>
      <c r="K977">
        <v>120.12277875999401</v>
      </c>
      <c r="L977">
        <v>34730238</v>
      </c>
      <c r="M977">
        <v>71686141</v>
      </c>
      <c r="N977">
        <v>40313291</v>
      </c>
      <c r="O977">
        <v>74035</v>
      </c>
      <c r="P977">
        <v>9958</v>
      </c>
      <c r="Q977">
        <v>1.24115939537081</v>
      </c>
      <c r="R977">
        <v>77.068138696951394</v>
      </c>
      <c r="S977">
        <v>1311518621</v>
      </c>
      <c r="T977">
        <v>931.10813701677398</v>
      </c>
      <c r="U977">
        <v>26.568891374485599</v>
      </c>
      <c r="V977">
        <v>8.2002108072584701</v>
      </c>
      <c r="W977">
        <v>7.8984919616935603</v>
      </c>
      <c r="X977">
        <v>62143.159780239999</v>
      </c>
      <c r="Y977">
        <v>45.140402972784202</v>
      </c>
      <c r="Z977">
        <v>513.41141557583501</v>
      </c>
      <c r="AA977">
        <v>5.3154997315674501</v>
      </c>
    </row>
    <row r="978" spans="1:27" x14ac:dyDescent="0.35">
      <c r="A978" s="1">
        <v>44498</v>
      </c>
      <c r="B978" t="str">
        <f>_xlfn.XLOOKUP(Table1[[#This Row],[location]],Table8[Location],Table8[Continent])</f>
        <v>North America</v>
      </c>
      <c r="C978" s="19" t="s">
        <v>32</v>
      </c>
      <c r="D978">
        <v>494592</v>
      </c>
      <c r="E978">
        <v>3612</v>
      </c>
      <c r="F978">
        <v>385751</v>
      </c>
      <c r="G978">
        <v>228</v>
      </c>
      <c r="H978">
        <v>34019155</v>
      </c>
      <c r="I978">
        <v>51952</v>
      </c>
      <c r="J978">
        <v>0.44367819965545902</v>
      </c>
      <c r="K978">
        <v>478.30592708192898</v>
      </c>
      <c r="L978">
        <v>54790138</v>
      </c>
      <c r="M978">
        <v>13016803</v>
      </c>
      <c r="N978">
        <v>33433846</v>
      </c>
      <c r="O978">
        <v>71667</v>
      </c>
      <c r="P978">
        <v>5575</v>
      </c>
      <c r="Q978">
        <v>2.1130940414125301</v>
      </c>
      <c r="R978">
        <v>60.22443778273</v>
      </c>
      <c r="S978">
        <v>383444643</v>
      </c>
      <c r="T978">
        <v>313.61145269357098</v>
      </c>
      <c r="U978">
        <v>46.6720048916848</v>
      </c>
      <c r="V978">
        <v>15.409968430065</v>
      </c>
      <c r="W978">
        <v>13.0763893390085</v>
      </c>
      <c r="X978">
        <v>2004.57101183176</v>
      </c>
      <c r="Y978">
        <v>3.3072936081378201</v>
      </c>
      <c r="Z978">
        <v>560.70002850441801</v>
      </c>
      <c r="AA978">
        <v>3.4447373308026599</v>
      </c>
    </row>
    <row r="979" spans="1:27" x14ac:dyDescent="0.35">
      <c r="A979" s="1">
        <v>44565</v>
      </c>
      <c r="B979" t="str">
        <f>_xlfn.XLOOKUP(Table1[[#This Row],[location]],Table8[Location],Table8[Continent])</f>
        <v>Europe</v>
      </c>
      <c r="C979" s="19" t="s">
        <v>33</v>
      </c>
      <c r="D979">
        <v>3578226</v>
      </c>
      <c r="E979">
        <v>2618</v>
      </c>
      <c r="F979">
        <v>325188</v>
      </c>
      <c r="G979">
        <v>574</v>
      </c>
      <c r="H979">
        <v>58116808</v>
      </c>
      <c r="I979">
        <v>36719</v>
      </c>
      <c r="J979">
        <v>0.85061820852727099</v>
      </c>
      <c r="K979">
        <v>372.536307295744</v>
      </c>
      <c r="L979">
        <v>25053317</v>
      </c>
      <c r="M979">
        <v>4359742</v>
      </c>
      <c r="N979">
        <v>9324807</v>
      </c>
      <c r="O979">
        <v>59040</v>
      </c>
      <c r="P979">
        <v>18337</v>
      </c>
      <c r="Q979">
        <v>0.67260694279251498</v>
      </c>
      <c r="R979">
        <v>31.392465367460801</v>
      </c>
      <c r="S979">
        <v>533249102</v>
      </c>
      <c r="T979">
        <v>232.816098156431</v>
      </c>
      <c r="U979">
        <v>23.893558320942098</v>
      </c>
      <c r="V979">
        <v>13.446431268649601</v>
      </c>
      <c r="W979">
        <v>13.8533116387104</v>
      </c>
      <c r="X979">
        <v>55427.616673636701</v>
      </c>
      <c r="Y979">
        <v>26.066580401121801</v>
      </c>
      <c r="Z979">
        <v>728.43364053036896</v>
      </c>
      <c r="AA979">
        <v>6.9948382228476103</v>
      </c>
    </row>
    <row r="980" spans="1:27" x14ac:dyDescent="0.35">
      <c r="A980" s="1">
        <v>43878</v>
      </c>
      <c r="B980" t="str">
        <f>_xlfn.XLOOKUP(Table1[[#This Row],[location]],Table8[Location],Table8[Continent])</f>
        <v>Asia</v>
      </c>
      <c r="C980" s="19" t="s">
        <v>39</v>
      </c>
      <c r="D980">
        <v>6149031</v>
      </c>
      <c r="E980">
        <v>4678</v>
      </c>
      <c r="F980">
        <v>211027</v>
      </c>
      <c r="G980">
        <v>851</v>
      </c>
      <c r="H980">
        <v>21916933</v>
      </c>
      <c r="I980">
        <v>48737</v>
      </c>
      <c r="J980">
        <v>7.6672381968289904E-2</v>
      </c>
      <c r="K980">
        <v>283.58177964163201</v>
      </c>
      <c r="L980">
        <v>54824422</v>
      </c>
      <c r="M980">
        <v>45312424</v>
      </c>
      <c r="N980">
        <v>67569146</v>
      </c>
      <c r="O980">
        <v>90520</v>
      </c>
      <c r="P980">
        <v>18952</v>
      </c>
      <c r="Q980">
        <v>1.5815621309449199</v>
      </c>
      <c r="R980">
        <v>63.794235908984</v>
      </c>
      <c r="S980">
        <v>114721727</v>
      </c>
      <c r="T980">
        <v>732.78762632162295</v>
      </c>
      <c r="U980">
        <v>38.490936944224998</v>
      </c>
      <c r="V980">
        <v>24.833388264667899</v>
      </c>
      <c r="W980">
        <v>14.420284233505599</v>
      </c>
      <c r="X980">
        <v>35681.310229481103</v>
      </c>
      <c r="Y980">
        <v>26.441952574852799</v>
      </c>
      <c r="Z980">
        <v>536.95326882458801</v>
      </c>
      <c r="AA980">
        <v>9.8751235740542196</v>
      </c>
    </row>
    <row r="981" spans="1:27" x14ac:dyDescent="0.35">
      <c r="A981" s="1">
        <v>44439</v>
      </c>
      <c r="B981" t="str">
        <f>_xlfn.XLOOKUP(Table1[[#This Row],[location]],Table8[Location],Table8[Continent])</f>
        <v>Asia</v>
      </c>
      <c r="C981" s="19" t="s">
        <v>30</v>
      </c>
      <c r="D981">
        <v>2427540</v>
      </c>
      <c r="E981">
        <v>3163</v>
      </c>
      <c r="F981">
        <v>454246</v>
      </c>
      <c r="G981">
        <v>536</v>
      </c>
      <c r="H981">
        <v>94392499</v>
      </c>
      <c r="I981">
        <v>59453</v>
      </c>
      <c r="J981">
        <v>0.35553536523040802</v>
      </c>
      <c r="K981">
        <v>152.76558317244201</v>
      </c>
      <c r="L981">
        <v>40937045</v>
      </c>
      <c r="M981">
        <v>8002974</v>
      </c>
      <c r="N981">
        <v>60204395</v>
      </c>
      <c r="O981">
        <v>61295</v>
      </c>
      <c r="P981">
        <v>7945</v>
      </c>
      <c r="Q981">
        <v>2.2167959178562602</v>
      </c>
      <c r="R981">
        <v>47.685668988500503</v>
      </c>
      <c r="S981">
        <v>1261308010</v>
      </c>
      <c r="T981">
        <v>747.88550406986599</v>
      </c>
      <c r="U981">
        <v>40.7650518116453</v>
      </c>
      <c r="V981">
        <v>24.288014034811599</v>
      </c>
      <c r="W981">
        <v>5.9807627626334403</v>
      </c>
      <c r="X981">
        <v>15224.980993175999</v>
      </c>
      <c r="Y981">
        <v>2.8486713449913599</v>
      </c>
      <c r="Z981">
        <v>260.85977448472499</v>
      </c>
      <c r="AA981">
        <v>6.71836950303575</v>
      </c>
    </row>
    <row r="982" spans="1:27" x14ac:dyDescent="0.35">
      <c r="A982" s="1">
        <v>43856</v>
      </c>
      <c r="B982" t="str">
        <f>_xlfn.XLOOKUP(Table1[[#This Row],[location]],Table8[Location],Table8[Continent])</f>
        <v>North America</v>
      </c>
      <c r="C982" s="19" t="s">
        <v>34</v>
      </c>
      <c r="D982">
        <v>1715630</v>
      </c>
      <c r="E982">
        <v>9480</v>
      </c>
      <c r="F982">
        <v>273958</v>
      </c>
      <c r="G982">
        <v>267</v>
      </c>
      <c r="H982">
        <v>84573843</v>
      </c>
      <c r="I982">
        <v>39536</v>
      </c>
      <c r="J982">
        <v>0.89977483455932605</v>
      </c>
      <c r="K982">
        <v>110.39900898819999</v>
      </c>
      <c r="L982">
        <v>9571914</v>
      </c>
      <c r="M982">
        <v>5938831</v>
      </c>
      <c r="N982">
        <v>10586861</v>
      </c>
      <c r="O982">
        <v>825</v>
      </c>
      <c r="P982">
        <v>14194</v>
      </c>
      <c r="Q982">
        <v>0.53798252641633104</v>
      </c>
      <c r="R982">
        <v>29.114846781966399</v>
      </c>
      <c r="S982">
        <v>1123332448</v>
      </c>
      <c r="T982">
        <v>477.45610382103303</v>
      </c>
      <c r="U982">
        <v>39.731072436716502</v>
      </c>
      <c r="V982">
        <v>7.5422410554180903</v>
      </c>
      <c r="W982">
        <v>7.8060932852688003</v>
      </c>
      <c r="X982">
        <v>35413.406553289002</v>
      </c>
      <c r="Y982">
        <v>1.97655800537396</v>
      </c>
      <c r="Z982">
        <v>593.43984783207702</v>
      </c>
      <c r="AA982">
        <v>19.438869315041099</v>
      </c>
    </row>
    <row r="983" spans="1:27" x14ac:dyDescent="0.35">
      <c r="A983" s="1">
        <v>44357</v>
      </c>
      <c r="B983" t="str">
        <f>_xlfn.XLOOKUP(Table1[[#This Row],[location]],Table8[Location],Table8[Continent])</f>
        <v>Europe</v>
      </c>
      <c r="C983" s="19" t="s">
        <v>40</v>
      </c>
      <c r="D983">
        <v>318408</v>
      </c>
      <c r="E983">
        <v>2942</v>
      </c>
      <c r="F983">
        <v>361484</v>
      </c>
      <c r="G983">
        <v>404</v>
      </c>
      <c r="H983">
        <v>24363507</v>
      </c>
      <c r="I983">
        <v>50604</v>
      </c>
      <c r="J983">
        <v>0.118155549944454</v>
      </c>
      <c r="K983">
        <v>357.87201950023302</v>
      </c>
      <c r="L983">
        <v>50678406</v>
      </c>
      <c r="M983">
        <v>51319295</v>
      </c>
      <c r="N983">
        <v>30410067</v>
      </c>
      <c r="O983">
        <v>1191</v>
      </c>
      <c r="P983">
        <v>10863</v>
      </c>
      <c r="Q983">
        <v>2.3790377971181398</v>
      </c>
      <c r="R983">
        <v>94.507897709679</v>
      </c>
      <c r="S983">
        <v>918457793</v>
      </c>
      <c r="T983">
        <v>947.44829516676896</v>
      </c>
      <c r="U983">
        <v>29.480894434887599</v>
      </c>
      <c r="V983">
        <v>23.1746174403266</v>
      </c>
      <c r="W983">
        <v>7.1839666518889604</v>
      </c>
      <c r="X983">
        <v>59253.972201043602</v>
      </c>
      <c r="Y983">
        <v>0.254839040727045</v>
      </c>
      <c r="Z983">
        <v>638.92354187972899</v>
      </c>
      <c r="AA983">
        <v>15.8048311539327</v>
      </c>
    </row>
    <row r="984" spans="1:27" x14ac:dyDescent="0.35">
      <c r="A984" s="1">
        <v>43838</v>
      </c>
      <c r="B984" t="str">
        <f>_xlfn.XLOOKUP(Table1[[#This Row],[location]],Table8[Location],Table8[Continent])</f>
        <v>Asia</v>
      </c>
      <c r="C984" s="19" t="s">
        <v>30</v>
      </c>
      <c r="D984">
        <v>8856884</v>
      </c>
      <c r="E984">
        <v>8411</v>
      </c>
      <c r="F984">
        <v>272168</v>
      </c>
      <c r="G984">
        <v>792</v>
      </c>
      <c r="H984">
        <v>40654744</v>
      </c>
      <c r="I984">
        <v>50833</v>
      </c>
      <c r="J984">
        <v>0.310668505911946</v>
      </c>
      <c r="K984">
        <v>260.89440856867202</v>
      </c>
      <c r="L984">
        <v>71143212</v>
      </c>
      <c r="M984">
        <v>23848320</v>
      </c>
      <c r="N984">
        <v>33112516</v>
      </c>
      <c r="O984">
        <v>43094</v>
      </c>
      <c r="P984">
        <v>15857</v>
      </c>
      <c r="Q984">
        <v>2.4562896478092</v>
      </c>
      <c r="R984">
        <v>16.1889415366492</v>
      </c>
      <c r="S984">
        <v>361100026</v>
      </c>
      <c r="T984">
        <v>210.680008746423</v>
      </c>
      <c r="U984">
        <v>46.265705696613999</v>
      </c>
      <c r="V984">
        <v>8.8683667607691703</v>
      </c>
      <c r="W984">
        <v>12.7947269872631</v>
      </c>
      <c r="X984">
        <v>30963.2063754831</v>
      </c>
      <c r="Y984">
        <v>26.225442170944898</v>
      </c>
      <c r="Z984">
        <v>544.74123625037896</v>
      </c>
      <c r="AA984">
        <v>19.3566739278032</v>
      </c>
    </row>
    <row r="985" spans="1:27" x14ac:dyDescent="0.35">
      <c r="A985" s="1">
        <v>44604</v>
      </c>
      <c r="B985" t="str">
        <f>_xlfn.XLOOKUP(Table1[[#This Row],[location]],Table8[Location],Table8[Continent])</f>
        <v>Europe</v>
      </c>
      <c r="C985" s="19" t="s">
        <v>33</v>
      </c>
      <c r="D985">
        <v>8900019</v>
      </c>
      <c r="E985">
        <v>1925</v>
      </c>
      <c r="F985">
        <v>194360</v>
      </c>
      <c r="G985">
        <v>10</v>
      </c>
      <c r="H985">
        <v>52478591</v>
      </c>
      <c r="I985">
        <v>14039</v>
      </c>
      <c r="J985">
        <v>0.77842061153570297</v>
      </c>
      <c r="K985">
        <v>260.29990840148997</v>
      </c>
      <c r="L985">
        <v>86676140</v>
      </c>
      <c r="M985">
        <v>41555758</v>
      </c>
      <c r="N985">
        <v>23642689</v>
      </c>
      <c r="O985">
        <v>63490</v>
      </c>
      <c r="P985">
        <v>19783</v>
      </c>
      <c r="Q985">
        <v>1.1445618594164699</v>
      </c>
      <c r="R985">
        <v>75.338374942087697</v>
      </c>
      <c r="S985">
        <v>321537199</v>
      </c>
      <c r="T985">
        <v>914.28167563980105</v>
      </c>
      <c r="U985">
        <v>43.094159502462396</v>
      </c>
      <c r="V985">
        <v>11.389030034254899</v>
      </c>
      <c r="W985">
        <v>4.2876888386132297</v>
      </c>
      <c r="X985">
        <v>69341.814561332605</v>
      </c>
      <c r="Y985">
        <v>23.190780198458299</v>
      </c>
      <c r="Z985">
        <v>291.49862440962602</v>
      </c>
      <c r="AA985">
        <v>8.0915591889873202</v>
      </c>
    </row>
    <row r="986" spans="1:27" x14ac:dyDescent="0.35">
      <c r="A986" s="1">
        <v>44553</v>
      </c>
      <c r="B986" t="str">
        <f>_xlfn.XLOOKUP(Table1[[#This Row],[location]],Table8[Location],Table8[Continent])</f>
        <v>North America</v>
      </c>
      <c r="C986" s="19" t="s">
        <v>34</v>
      </c>
      <c r="D986">
        <v>3117172</v>
      </c>
      <c r="E986">
        <v>2972</v>
      </c>
      <c r="F986">
        <v>371380</v>
      </c>
      <c r="G986">
        <v>319</v>
      </c>
      <c r="H986">
        <v>4591585</v>
      </c>
      <c r="I986">
        <v>67839</v>
      </c>
      <c r="J986">
        <v>0.543210987138804</v>
      </c>
      <c r="K986">
        <v>36.854909336121899</v>
      </c>
      <c r="L986">
        <v>86658260</v>
      </c>
      <c r="M986">
        <v>44082163</v>
      </c>
      <c r="N986">
        <v>60296384</v>
      </c>
      <c r="O986">
        <v>80243</v>
      </c>
      <c r="P986">
        <v>16826</v>
      </c>
      <c r="Q986">
        <v>2.0335823827801001</v>
      </c>
      <c r="R986">
        <v>80.003856789183402</v>
      </c>
      <c r="S986">
        <v>372753504</v>
      </c>
      <c r="T986">
        <v>757.95299576004197</v>
      </c>
      <c r="U986">
        <v>35.306190248638401</v>
      </c>
      <c r="V986">
        <v>12.0681595946188</v>
      </c>
      <c r="W986">
        <v>11.8103596493344</v>
      </c>
      <c r="X986">
        <v>43551.139742126798</v>
      </c>
      <c r="Y986">
        <v>47.023009677819502</v>
      </c>
      <c r="Z986">
        <v>379.94249471547801</v>
      </c>
      <c r="AA986">
        <v>6.7888223589674901</v>
      </c>
    </row>
    <row r="987" spans="1:27" x14ac:dyDescent="0.35">
      <c r="A987" s="1">
        <v>44750</v>
      </c>
      <c r="B987" t="str">
        <f>_xlfn.XLOOKUP(Table1[[#This Row],[location]],Table8[Location],Table8[Continent])</f>
        <v>Asia</v>
      </c>
      <c r="C987" s="19" t="s">
        <v>28</v>
      </c>
      <c r="D987">
        <v>9272985</v>
      </c>
      <c r="E987">
        <v>990</v>
      </c>
      <c r="F987">
        <v>57836</v>
      </c>
      <c r="G987">
        <v>712</v>
      </c>
      <c r="H987">
        <v>12259491</v>
      </c>
      <c r="I987">
        <v>47931</v>
      </c>
      <c r="J987">
        <v>0.83233314063358299</v>
      </c>
      <c r="K987">
        <v>256.09723837980198</v>
      </c>
      <c r="L987">
        <v>6526784</v>
      </c>
      <c r="M987">
        <v>73881024</v>
      </c>
      <c r="N987">
        <v>32393099</v>
      </c>
      <c r="O987">
        <v>54799</v>
      </c>
      <c r="P987">
        <v>600</v>
      </c>
      <c r="Q987">
        <v>0.75435220532890201</v>
      </c>
      <c r="R987">
        <v>95.179460817832805</v>
      </c>
      <c r="S987">
        <v>1033710233</v>
      </c>
      <c r="T987">
        <v>374.52625744550602</v>
      </c>
      <c r="U987">
        <v>38.098790838153398</v>
      </c>
      <c r="V987">
        <v>10.736440902436399</v>
      </c>
      <c r="W987">
        <v>4.4869399459317103</v>
      </c>
      <c r="X987">
        <v>34793.693171056097</v>
      </c>
      <c r="Y987">
        <v>17.115315792905001</v>
      </c>
      <c r="Z987">
        <v>429.41468535271798</v>
      </c>
      <c r="AA987">
        <v>8.7398880260759295</v>
      </c>
    </row>
    <row r="988" spans="1:27" x14ac:dyDescent="0.35">
      <c r="A988" s="1">
        <v>44723</v>
      </c>
      <c r="B988" t="str">
        <f>_xlfn.XLOOKUP(Table1[[#This Row],[location]],Table8[Location],Table8[Continent])</f>
        <v>Asia</v>
      </c>
      <c r="C988" s="19" t="s">
        <v>39</v>
      </c>
      <c r="D988">
        <v>6304680</v>
      </c>
      <c r="E988">
        <v>1812</v>
      </c>
      <c r="F988">
        <v>269579</v>
      </c>
      <c r="G988">
        <v>125</v>
      </c>
      <c r="H988">
        <v>79153010</v>
      </c>
      <c r="I988">
        <v>39925</v>
      </c>
      <c r="J988">
        <v>0.11159539304879799</v>
      </c>
      <c r="K988">
        <v>411.37201551974601</v>
      </c>
      <c r="L988">
        <v>12492125</v>
      </c>
      <c r="M988">
        <v>21762611</v>
      </c>
      <c r="N988">
        <v>13340818</v>
      </c>
      <c r="O988">
        <v>39553</v>
      </c>
      <c r="P988">
        <v>12134</v>
      </c>
      <c r="Q988">
        <v>2.04572854105434</v>
      </c>
      <c r="R988">
        <v>54.941642980215804</v>
      </c>
      <c r="S988">
        <v>1296337967</v>
      </c>
      <c r="T988">
        <v>808.83953352614003</v>
      </c>
      <c r="U988">
        <v>36.991136808421203</v>
      </c>
      <c r="V988">
        <v>22.0648758633385</v>
      </c>
      <c r="W988">
        <v>8.7299518288629301</v>
      </c>
      <c r="X988">
        <v>21347.363622847199</v>
      </c>
      <c r="Y988">
        <v>32.911369776567497</v>
      </c>
      <c r="Z988">
        <v>201.70889270806501</v>
      </c>
      <c r="AA988">
        <v>10.933834473218701</v>
      </c>
    </row>
    <row r="989" spans="1:27" x14ac:dyDescent="0.35">
      <c r="A989" s="1">
        <v>44003</v>
      </c>
      <c r="B989" t="str">
        <f>_xlfn.XLOOKUP(Table1[[#This Row],[location]],Table8[Location],Table8[Continent])</f>
        <v>Europe</v>
      </c>
      <c r="C989" s="19" t="s">
        <v>35</v>
      </c>
      <c r="D989">
        <v>4235042</v>
      </c>
      <c r="E989">
        <v>8995</v>
      </c>
      <c r="F989">
        <v>460300</v>
      </c>
      <c r="G989">
        <v>305</v>
      </c>
      <c r="H989">
        <v>85210100</v>
      </c>
      <c r="I989">
        <v>51003</v>
      </c>
      <c r="J989">
        <v>0.92055417137972195</v>
      </c>
      <c r="K989">
        <v>473.39963889787902</v>
      </c>
      <c r="L989">
        <v>8964214</v>
      </c>
      <c r="M989">
        <v>41161006</v>
      </c>
      <c r="N989">
        <v>16506869</v>
      </c>
      <c r="O989">
        <v>94305</v>
      </c>
      <c r="P989">
        <v>15290</v>
      </c>
      <c r="Q989">
        <v>1.4630433616680101</v>
      </c>
      <c r="R989">
        <v>53.487516101436498</v>
      </c>
      <c r="S989">
        <v>1371418836</v>
      </c>
      <c r="T989">
        <v>141.87015464961601</v>
      </c>
      <c r="U989">
        <v>48.4009573203627</v>
      </c>
      <c r="V989">
        <v>11.5986481175275</v>
      </c>
      <c r="W989">
        <v>14.6740035801689</v>
      </c>
      <c r="X989">
        <v>1762.52332209314</v>
      </c>
      <c r="Y989">
        <v>0.37817073203036899</v>
      </c>
      <c r="Z989">
        <v>416.55627812198901</v>
      </c>
      <c r="AA989">
        <v>15.0895488592343</v>
      </c>
    </row>
    <row r="990" spans="1:27" x14ac:dyDescent="0.35">
      <c r="A990" s="1">
        <v>44919</v>
      </c>
      <c r="B990" t="str">
        <f>_xlfn.XLOOKUP(Table1[[#This Row],[location]],Table8[Location],Table8[Continent])</f>
        <v>Europe</v>
      </c>
      <c r="C990" s="19" t="s">
        <v>37</v>
      </c>
      <c r="D990">
        <v>1898739</v>
      </c>
      <c r="E990">
        <v>489</v>
      </c>
      <c r="F990">
        <v>255095</v>
      </c>
      <c r="G990">
        <v>701</v>
      </c>
      <c r="H990">
        <v>8891111</v>
      </c>
      <c r="I990">
        <v>83817</v>
      </c>
      <c r="J990">
        <v>0.93491179451520801</v>
      </c>
      <c r="K990">
        <v>53.341198740867497</v>
      </c>
      <c r="L990">
        <v>83361052</v>
      </c>
      <c r="M990">
        <v>3043276</v>
      </c>
      <c r="N990">
        <v>3066813</v>
      </c>
      <c r="O990">
        <v>6813</v>
      </c>
      <c r="P990">
        <v>11580</v>
      </c>
      <c r="Q990">
        <v>2.22054615705642</v>
      </c>
      <c r="R990">
        <v>92.028920901233903</v>
      </c>
      <c r="S990">
        <v>688189915</v>
      </c>
      <c r="T990">
        <v>139.672668261295</v>
      </c>
      <c r="U990">
        <v>46.892397103378599</v>
      </c>
      <c r="V990">
        <v>21.3347683817038</v>
      </c>
      <c r="W990">
        <v>10.0135889352</v>
      </c>
      <c r="X990">
        <v>43127.836611562001</v>
      </c>
      <c r="Y990">
        <v>33.176922290011497</v>
      </c>
      <c r="Z990">
        <v>212.83819633044001</v>
      </c>
      <c r="AA990">
        <v>17.740935626830002</v>
      </c>
    </row>
    <row r="991" spans="1:27" x14ac:dyDescent="0.35">
      <c r="A991" s="1">
        <v>44119</v>
      </c>
      <c r="B991" t="str">
        <f>_xlfn.XLOOKUP(Table1[[#This Row],[location]],Table8[Location],Table8[Continent])</f>
        <v>Asia</v>
      </c>
      <c r="C991" s="19" t="s">
        <v>30</v>
      </c>
      <c r="D991">
        <v>9617944</v>
      </c>
      <c r="E991">
        <v>5876</v>
      </c>
      <c r="F991">
        <v>332745</v>
      </c>
      <c r="G991">
        <v>510</v>
      </c>
      <c r="H991">
        <v>44011951</v>
      </c>
      <c r="I991">
        <v>48897</v>
      </c>
      <c r="J991">
        <v>0.155313020146706</v>
      </c>
      <c r="K991">
        <v>315.58260534953502</v>
      </c>
      <c r="L991">
        <v>73887970</v>
      </c>
      <c r="M991">
        <v>43214129</v>
      </c>
      <c r="N991">
        <v>9695410</v>
      </c>
      <c r="O991">
        <v>26350</v>
      </c>
      <c r="P991">
        <v>16037</v>
      </c>
      <c r="Q991">
        <v>0.92521285455240099</v>
      </c>
      <c r="R991">
        <v>80.1093259341189</v>
      </c>
      <c r="S991">
        <v>1378191635</v>
      </c>
      <c r="T991">
        <v>930.637831214931</v>
      </c>
      <c r="U991">
        <v>27.064918554682102</v>
      </c>
      <c r="V991">
        <v>24.887536330099099</v>
      </c>
      <c r="W991">
        <v>7.7658112694978696</v>
      </c>
      <c r="X991">
        <v>40847.192698589301</v>
      </c>
      <c r="Y991">
        <v>45.6730012013455</v>
      </c>
      <c r="Z991">
        <v>449.61622085099901</v>
      </c>
      <c r="AA991">
        <v>9.8004176322010093</v>
      </c>
    </row>
    <row r="992" spans="1:27" x14ac:dyDescent="0.35">
      <c r="A992" s="1">
        <v>44806</v>
      </c>
      <c r="B992" t="str">
        <f>_xlfn.XLOOKUP(Table1[[#This Row],[location]],Table8[Location],Table8[Continent])</f>
        <v>Europe</v>
      </c>
      <c r="C992" s="19" t="s">
        <v>40</v>
      </c>
      <c r="D992">
        <v>1017433</v>
      </c>
      <c r="E992">
        <v>9685</v>
      </c>
      <c r="F992">
        <v>481632</v>
      </c>
      <c r="G992">
        <v>88</v>
      </c>
      <c r="H992">
        <v>71587239</v>
      </c>
      <c r="I992">
        <v>87745</v>
      </c>
      <c r="J992">
        <v>3.3875464406750003E-2</v>
      </c>
      <c r="K992">
        <v>284.17362539912301</v>
      </c>
      <c r="L992">
        <v>63108602</v>
      </c>
      <c r="M992">
        <v>53357100</v>
      </c>
      <c r="N992">
        <v>22397452</v>
      </c>
      <c r="O992">
        <v>87561</v>
      </c>
      <c r="P992">
        <v>2786</v>
      </c>
      <c r="Q992">
        <v>1.84531590648447</v>
      </c>
      <c r="R992">
        <v>76.363647954540397</v>
      </c>
      <c r="S992">
        <v>99814067</v>
      </c>
      <c r="T992">
        <v>103.832702766957</v>
      </c>
      <c r="U992">
        <v>27.8827933314513</v>
      </c>
      <c r="V992">
        <v>21.815230756540899</v>
      </c>
      <c r="W992">
        <v>13.4695719902835</v>
      </c>
      <c r="X992">
        <v>36660.190511044202</v>
      </c>
      <c r="Y992">
        <v>17.738397833252801</v>
      </c>
      <c r="Z992">
        <v>135.56753098695</v>
      </c>
      <c r="AA992">
        <v>6.4943959017947401</v>
      </c>
    </row>
    <row r="993" spans="1:27" x14ac:dyDescent="0.35">
      <c r="A993" s="1">
        <v>44008</v>
      </c>
      <c r="B993" t="str">
        <f>_xlfn.XLOOKUP(Table1[[#This Row],[location]],Table8[Location],Table8[Continent])</f>
        <v>Europe</v>
      </c>
      <c r="C993" s="19" t="s">
        <v>37</v>
      </c>
      <c r="D993">
        <v>8104010</v>
      </c>
      <c r="E993">
        <v>3645</v>
      </c>
      <c r="F993">
        <v>261176</v>
      </c>
      <c r="G993">
        <v>354</v>
      </c>
      <c r="H993">
        <v>37260027</v>
      </c>
      <c r="I993">
        <v>93709</v>
      </c>
      <c r="J993">
        <v>0.98984138195556803</v>
      </c>
      <c r="K993">
        <v>445.15624547406998</v>
      </c>
      <c r="L993">
        <v>94166516</v>
      </c>
      <c r="M993">
        <v>24771550</v>
      </c>
      <c r="N993">
        <v>12413670</v>
      </c>
      <c r="O993">
        <v>28992</v>
      </c>
      <c r="P993">
        <v>19079</v>
      </c>
      <c r="Q993">
        <v>2.0722383488317</v>
      </c>
      <c r="R993">
        <v>78.913705421131198</v>
      </c>
      <c r="S993">
        <v>174030060</v>
      </c>
      <c r="T993">
        <v>14.0388107809106</v>
      </c>
      <c r="U993">
        <v>49.443142163972901</v>
      </c>
      <c r="V993">
        <v>11.922858528685801</v>
      </c>
      <c r="W993">
        <v>15.5845749121958</v>
      </c>
      <c r="X993">
        <v>38101.6073245277</v>
      </c>
      <c r="Y993">
        <v>15.702855089181201</v>
      </c>
      <c r="Z993">
        <v>763.97204437284199</v>
      </c>
      <c r="AA993">
        <v>7.0580849127537597</v>
      </c>
    </row>
    <row r="994" spans="1:27" x14ac:dyDescent="0.35">
      <c r="A994" s="1">
        <v>44308</v>
      </c>
      <c r="B994" t="str">
        <f>_xlfn.XLOOKUP(Table1[[#This Row],[location]],Table8[Location],Table8[Continent])</f>
        <v>Europe</v>
      </c>
      <c r="C994" s="19" t="s">
        <v>35</v>
      </c>
      <c r="D994">
        <v>4661029</v>
      </c>
      <c r="E994">
        <v>7081</v>
      </c>
      <c r="F994">
        <v>383015</v>
      </c>
      <c r="G994">
        <v>627</v>
      </c>
      <c r="H994">
        <v>46641967</v>
      </c>
      <c r="I994">
        <v>42287</v>
      </c>
      <c r="J994">
        <v>0.48225159230242398</v>
      </c>
      <c r="K994">
        <v>375.62201509243499</v>
      </c>
      <c r="L994">
        <v>24081619</v>
      </c>
      <c r="M994">
        <v>66238903</v>
      </c>
      <c r="N994">
        <v>12814658</v>
      </c>
      <c r="O994">
        <v>82453</v>
      </c>
      <c r="P994">
        <v>15231</v>
      </c>
      <c r="Q994">
        <v>0.90498453050465499</v>
      </c>
      <c r="R994">
        <v>49.318109146428597</v>
      </c>
      <c r="S994">
        <v>674507459</v>
      </c>
      <c r="T994">
        <v>395.14018666905298</v>
      </c>
      <c r="U994">
        <v>27.096821058585999</v>
      </c>
      <c r="V994">
        <v>19.225047868257199</v>
      </c>
      <c r="W994">
        <v>7.3279438911341304</v>
      </c>
      <c r="X994">
        <v>59203.043608933498</v>
      </c>
      <c r="Y994">
        <v>31.301493243627402</v>
      </c>
      <c r="Z994">
        <v>272.44140498889902</v>
      </c>
      <c r="AA994">
        <v>14.2420169089234</v>
      </c>
    </row>
    <row r="995" spans="1:27" x14ac:dyDescent="0.35">
      <c r="A995" s="1">
        <v>43889</v>
      </c>
      <c r="B995" t="str">
        <f>_xlfn.XLOOKUP(Table1[[#This Row],[location]],Table8[Location],Table8[Continent])</f>
        <v>North America</v>
      </c>
      <c r="C995" s="19" t="s">
        <v>32</v>
      </c>
      <c r="D995">
        <v>3678086</v>
      </c>
      <c r="E995">
        <v>2891</v>
      </c>
      <c r="F995">
        <v>249717</v>
      </c>
      <c r="G995">
        <v>351</v>
      </c>
      <c r="H995">
        <v>1845040</v>
      </c>
      <c r="I995">
        <v>90726</v>
      </c>
      <c r="J995">
        <v>0.572075404035431</v>
      </c>
      <c r="K995">
        <v>482.63093458265598</v>
      </c>
      <c r="L995">
        <v>97300835</v>
      </c>
      <c r="M995">
        <v>30922784</v>
      </c>
      <c r="N995">
        <v>56542819</v>
      </c>
      <c r="O995">
        <v>88430</v>
      </c>
      <c r="P995">
        <v>11840</v>
      </c>
      <c r="Q995">
        <v>2.13657455513964</v>
      </c>
      <c r="R995">
        <v>4.1418617831046802</v>
      </c>
      <c r="S995">
        <v>1217161059</v>
      </c>
      <c r="T995">
        <v>112.812464687806</v>
      </c>
      <c r="U995">
        <v>48.604379734477803</v>
      </c>
      <c r="V995">
        <v>15.6784689398214</v>
      </c>
      <c r="W995">
        <v>8.0897983186299101</v>
      </c>
      <c r="X995">
        <v>22864.024800175899</v>
      </c>
      <c r="Y995">
        <v>16.4276032728743</v>
      </c>
      <c r="Z995">
        <v>426.91001690032601</v>
      </c>
      <c r="AA995">
        <v>11.7836026458384</v>
      </c>
    </row>
    <row r="996" spans="1:27" x14ac:dyDescent="0.35">
      <c r="A996" s="1">
        <v>43994</v>
      </c>
      <c r="B996" t="str">
        <f>_xlfn.XLOOKUP(Table1[[#This Row],[location]],Table8[Location],Table8[Continent])</f>
        <v>South America</v>
      </c>
      <c r="C996" s="19" t="s">
        <v>36</v>
      </c>
      <c r="D996">
        <v>1581530</v>
      </c>
      <c r="E996">
        <v>9897</v>
      </c>
      <c r="F996">
        <v>134479</v>
      </c>
      <c r="G996">
        <v>688</v>
      </c>
      <c r="H996">
        <v>57241646</v>
      </c>
      <c r="I996">
        <v>33012</v>
      </c>
      <c r="J996">
        <v>0.61590473366657605</v>
      </c>
      <c r="K996">
        <v>480.01626879099803</v>
      </c>
      <c r="L996">
        <v>71791292</v>
      </c>
      <c r="M996">
        <v>4732529</v>
      </c>
      <c r="N996">
        <v>36939451</v>
      </c>
      <c r="O996">
        <v>33975</v>
      </c>
      <c r="P996">
        <v>2052</v>
      </c>
      <c r="Q996">
        <v>2.4159710018837299</v>
      </c>
      <c r="R996">
        <v>19.826488365947899</v>
      </c>
      <c r="S996">
        <v>513292853</v>
      </c>
      <c r="T996">
        <v>864.40612831180795</v>
      </c>
      <c r="U996">
        <v>39.492611152902299</v>
      </c>
      <c r="V996">
        <v>20.730355677668101</v>
      </c>
      <c r="W996">
        <v>13.8849965881684</v>
      </c>
      <c r="X996">
        <v>38967.522136014202</v>
      </c>
      <c r="Y996">
        <v>20.120918773825501</v>
      </c>
      <c r="Z996">
        <v>122.92652357265</v>
      </c>
      <c r="AA996">
        <v>10.243388488567801</v>
      </c>
    </row>
    <row r="997" spans="1:27" x14ac:dyDescent="0.35">
      <c r="A997" s="1">
        <v>44172</v>
      </c>
      <c r="B997" t="str">
        <f>_xlfn.XLOOKUP(Table1[[#This Row],[location]],Table8[Location],Table8[Continent])</f>
        <v>Europe</v>
      </c>
      <c r="C997" s="19" t="s">
        <v>33</v>
      </c>
      <c r="D997">
        <v>2087258</v>
      </c>
      <c r="E997">
        <v>3516</v>
      </c>
      <c r="F997">
        <v>361087</v>
      </c>
      <c r="G997">
        <v>13</v>
      </c>
      <c r="H997">
        <v>51197493</v>
      </c>
      <c r="I997">
        <v>41783</v>
      </c>
      <c r="J997">
        <v>0.78966846278050196</v>
      </c>
      <c r="K997">
        <v>112.84254667261</v>
      </c>
      <c r="L997">
        <v>96698006</v>
      </c>
      <c r="M997">
        <v>45281787</v>
      </c>
      <c r="N997">
        <v>56381558</v>
      </c>
      <c r="O997">
        <v>24992</v>
      </c>
      <c r="P997">
        <v>631</v>
      </c>
      <c r="Q997">
        <v>1.7321571998412599</v>
      </c>
      <c r="R997">
        <v>64.299208766428606</v>
      </c>
      <c r="S997">
        <v>263391137</v>
      </c>
      <c r="T997">
        <v>923.46657830850302</v>
      </c>
      <c r="U997">
        <v>21.503283171231999</v>
      </c>
      <c r="V997">
        <v>8.0619478929248292</v>
      </c>
      <c r="W997">
        <v>19.4087954230699</v>
      </c>
      <c r="X997">
        <v>47916.3861842396</v>
      </c>
      <c r="Y997">
        <v>13.655827043164299</v>
      </c>
      <c r="Z997">
        <v>234.90506553978801</v>
      </c>
      <c r="AA997">
        <v>4.8527074967472998</v>
      </c>
    </row>
    <row r="998" spans="1:27" x14ac:dyDescent="0.35">
      <c r="A998" s="1">
        <v>44146</v>
      </c>
      <c r="B998" t="str">
        <f>_xlfn.XLOOKUP(Table1[[#This Row],[location]],Table8[Location],Table8[Continent])</f>
        <v>Europe</v>
      </c>
      <c r="C998" s="19" t="s">
        <v>37</v>
      </c>
      <c r="D998">
        <v>4856447</v>
      </c>
      <c r="E998">
        <v>3340</v>
      </c>
      <c r="F998">
        <v>32940</v>
      </c>
      <c r="G998">
        <v>256</v>
      </c>
      <c r="H998">
        <v>69116675</v>
      </c>
      <c r="I998">
        <v>85727</v>
      </c>
      <c r="J998">
        <v>0.81198796904591697</v>
      </c>
      <c r="K998">
        <v>362.67543595021101</v>
      </c>
      <c r="L998">
        <v>56830174</v>
      </c>
      <c r="M998">
        <v>40120375</v>
      </c>
      <c r="N998">
        <v>38315565</v>
      </c>
      <c r="O998">
        <v>43736</v>
      </c>
      <c r="P998">
        <v>3442</v>
      </c>
      <c r="Q998">
        <v>2.0697008335810998</v>
      </c>
      <c r="R998">
        <v>39.6165918429271</v>
      </c>
      <c r="S998">
        <v>1383378732</v>
      </c>
      <c r="T998">
        <v>487.60210071284803</v>
      </c>
      <c r="U998">
        <v>30.071815983825001</v>
      </c>
      <c r="V998">
        <v>17.762691852918</v>
      </c>
      <c r="W998">
        <v>6.6358161233861797</v>
      </c>
      <c r="X998">
        <v>15477.5059580707</v>
      </c>
      <c r="Y998">
        <v>17.2444603139467</v>
      </c>
      <c r="Z998">
        <v>585.27149428350401</v>
      </c>
      <c r="AA998">
        <v>17.6336580624791</v>
      </c>
    </row>
    <row r="999" spans="1:27" x14ac:dyDescent="0.35">
      <c r="A999" s="1">
        <v>43891</v>
      </c>
      <c r="B999" t="str">
        <f>_xlfn.XLOOKUP(Table1[[#This Row],[location]],Table8[Location],Table8[Continent])</f>
        <v>North America</v>
      </c>
      <c r="C999" s="19" t="s">
        <v>32</v>
      </c>
      <c r="D999">
        <v>8369066</v>
      </c>
      <c r="E999">
        <v>6410</v>
      </c>
      <c r="F999">
        <v>5666</v>
      </c>
      <c r="G999">
        <v>208</v>
      </c>
      <c r="H999">
        <v>45078633</v>
      </c>
      <c r="I999">
        <v>68315</v>
      </c>
      <c r="J999">
        <v>0.19392522431977299</v>
      </c>
      <c r="K999">
        <v>265.26154568244698</v>
      </c>
      <c r="L999">
        <v>68718207</v>
      </c>
      <c r="M999">
        <v>57990699</v>
      </c>
      <c r="N999">
        <v>7219612</v>
      </c>
      <c r="O999">
        <v>1237</v>
      </c>
      <c r="P999">
        <v>1754</v>
      </c>
      <c r="Q999">
        <v>1.5651677187192901</v>
      </c>
      <c r="R999">
        <v>60.677024839700302</v>
      </c>
      <c r="S999">
        <v>546986124</v>
      </c>
      <c r="T999">
        <v>431.21681767993601</v>
      </c>
      <c r="U999">
        <v>34.2846221573867</v>
      </c>
      <c r="V999">
        <v>20.473335466834602</v>
      </c>
      <c r="W999">
        <v>14.122209807090499</v>
      </c>
      <c r="X999">
        <v>64812.539638244598</v>
      </c>
      <c r="Y999">
        <v>33.9705306215563</v>
      </c>
      <c r="Z999">
        <v>178.26042219722501</v>
      </c>
      <c r="AA999">
        <v>15.8393885026407</v>
      </c>
    </row>
    <row r="1000" spans="1:27" x14ac:dyDescent="0.35">
      <c r="A1000" s="1">
        <v>44471</v>
      </c>
      <c r="B1000" t="str">
        <f>_xlfn.XLOOKUP(Table1[[#This Row],[location]],Table8[Location],Table8[Continent])</f>
        <v>Asia</v>
      </c>
      <c r="C1000" s="19" t="s">
        <v>28</v>
      </c>
      <c r="D1000">
        <v>6857658</v>
      </c>
      <c r="E1000">
        <v>53</v>
      </c>
      <c r="F1000">
        <v>299266</v>
      </c>
      <c r="G1000">
        <v>280</v>
      </c>
      <c r="H1000">
        <v>75087712</v>
      </c>
      <c r="I1000">
        <v>83766</v>
      </c>
      <c r="J1000">
        <v>0.23663674063352599</v>
      </c>
      <c r="K1000">
        <v>107.30099760765199</v>
      </c>
      <c r="L1000">
        <v>82695927</v>
      </c>
      <c r="M1000">
        <v>39239875</v>
      </c>
      <c r="N1000">
        <v>32391747</v>
      </c>
      <c r="O1000">
        <v>4943</v>
      </c>
      <c r="P1000">
        <v>11225</v>
      </c>
      <c r="Q1000">
        <v>1.69620672199126</v>
      </c>
      <c r="R1000">
        <v>55.167790274125899</v>
      </c>
      <c r="S1000">
        <v>1120556019</v>
      </c>
      <c r="T1000">
        <v>543.64888417465102</v>
      </c>
      <c r="U1000">
        <v>44.992786743513498</v>
      </c>
      <c r="V1000">
        <v>20.224626708132799</v>
      </c>
      <c r="W1000">
        <v>18.412027298162599</v>
      </c>
      <c r="X1000">
        <v>51861.454209399802</v>
      </c>
      <c r="Y1000">
        <v>46.118759321309199</v>
      </c>
      <c r="Z1000">
        <v>539.70441267487695</v>
      </c>
      <c r="AA1000">
        <v>3.6721334330453601</v>
      </c>
    </row>
    <row r="1001" spans="1:27" x14ac:dyDescent="0.35">
      <c r="A1001" s="1">
        <v>44157</v>
      </c>
      <c r="B1001" t="str">
        <f>_xlfn.XLOOKUP(Table1[[#This Row],[location]],Table8[Location],Table8[Continent])</f>
        <v>Europe</v>
      </c>
      <c r="C1001" s="19" t="s">
        <v>33</v>
      </c>
      <c r="D1001">
        <v>996530</v>
      </c>
      <c r="E1001">
        <v>2575</v>
      </c>
      <c r="F1001">
        <v>380791</v>
      </c>
      <c r="G1001">
        <v>442</v>
      </c>
      <c r="H1001">
        <v>85321716</v>
      </c>
      <c r="I1001">
        <v>46491</v>
      </c>
      <c r="J1001">
        <v>0.87683302894637205</v>
      </c>
      <c r="K1001">
        <v>97.434541108700301</v>
      </c>
      <c r="L1001">
        <v>81503422</v>
      </c>
      <c r="M1001">
        <v>23493244</v>
      </c>
      <c r="N1001">
        <v>68493507</v>
      </c>
      <c r="O1001">
        <v>53917</v>
      </c>
      <c r="P1001">
        <v>9770</v>
      </c>
      <c r="Q1001">
        <v>0.52670486905135805</v>
      </c>
      <c r="R1001">
        <v>43.866030555688504</v>
      </c>
      <c r="S1001">
        <v>152189117</v>
      </c>
      <c r="T1001">
        <v>233.93267859653599</v>
      </c>
      <c r="U1001">
        <v>29.857562398260502</v>
      </c>
      <c r="V1001">
        <v>24.271860112075601</v>
      </c>
      <c r="W1001">
        <v>10.8534350057541</v>
      </c>
      <c r="X1001">
        <v>4677.3826107690702</v>
      </c>
      <c r="Y1001">
        <v>29.155773785798299</v>
      </c>
      <c r="Z1001">
        <v>101.448224004037</v>
      </c>
      <c r="AA1001">
        <v>7.9803806374405903</v>
      </c>
    </row>
    <row r="1002" spans="1:27" x14ac:dyDescent="0.35">
      <c r="A1002" s="1">
        <v>44269</v>
      </c>
      <c r="B1002" t="str">
        <f>_xlfn.XLOOKUP(Table1[[#This Row],[location]],Table8[Location],Table8[Continent])</f>
        <v>Europe</v>
      </c>
      <c r="C1002" s="19" t="s">
        <v>37</v>
      </c>
      <c r="D1002">
        <v>9159861</v>
      </c>
      <c r="E1002">
        <v>615</v>
      </c>
      <c r="F1002">
        <v>156164</v>
      </c>
      <c r="G1002">
        <v>839</v>
      </c>
      <c r="H1002">
        <v>27074134</v>
      </c>
      <c r="I1002">
        <v>88941</v>
      </c>
      <c r="J1002">
        <v>0.81951760475058599</v>
      </c>
      <c r="K1002">
        <v>40.542170633143201</v>
      </c>
      <c r="L1002">
        <v>39906</v>
      </c>
      <c r="M1002">
        <v>24132686</v>
      </c>
      <c r="N1002">
        <v>31793484</v>
      </c>
      <c r="O1002">
        <v>92055</v>
      </c>
      <c r="P1002">
        <v>13499</v>
      </c>
      <c r="Q1002">
        <v>1.54857453367205</v>
      </c>
      <c r="R1002">
        <v>23.472802148094601</v>
      </c>
      <c r="S1002">
        <v>1029239686</v>
      </c>
      <c r="T1002">
        <v>304.98620280613198</v>
      </c>
      <c r="U1002">
        <v>29.317349363736302</v>
      </c>
      <c r="V1002">
        <v>6.1682276156864004</v>
      </c>
      <c r="W1002">
        <v>8.3863518504205103</v>
      </c>
      <c r="X1002">
        <v>60692.3621577171</v>
      </c>
      <c r="Y1002">
        <v>0.50167244641648401</v>
      </c>
      <c r="Z1002">
        <v>425.50652805696399</v>
      </c>
      <c r="AA1002">
        <v>11.300509779138901</v>
      </c>
    </row>
    <row r="1003" spans="1:27" x14ac:dyDescent="0.35">
      <c r="A1003" s="1">
        <v>44083</v>
      </c>
      <c r="B1003" t="str">
        <f>_xlfn.XLOOKUP(Table1[[#This Row],[location]],Table8[Location],Table8[Continent])</f>
        <v>North America</v>
      </c>
      <c r="C1003" s="19" t="s">
        <v>34</v>
      </c>
      <c r="D1003">
        <v>2601623</v>
      </c>
      <c r="E1003">
        <v>5944</v>
      </c>
      <c r="F1003">
        <v>391897</v>
      </c>
      <c r="G1003">
        <v>836</v>
      </c>
      <c r="H1003">
        <v>24111043</v>
      </c>
      <c r="I1003">
        <v>58584</v>
      </c>
      <c r="J1003">
        <v>0.61761938155395502</v>
      </c>
      <c r="K1003">
        <v>397.772638209344</v>
      </c>
      <c r="L1003">
        <v>26811886</v>
      </c>
      <c r="M1003">
        <v>50489086</v>
      </c>
      <c r="N1003">
        <v>11851184</v>
      </c>
      <c r="O1003">
        <v>92292</v>
      </c>
      <c r="P1003">
        <v>25</v>
      </c>
      <c r="Q1003">
        <v>1.65112749964808</v>
      </c>
      <c r="R1003">
        <v>71.895989077863504</v>
      </c>
      <c r="S1003">
        <v>453228304</v>
      </c>
      <c r="T1003">
        <v>109.967398779164</v>
      </c>
      <c r="U1003">
        <v>47.6078977708599</v>
      </c>
      <c r="V1003">
        <v>11.9155873818458</v>
      </c>
      <c r="W1003">
        <v>14.3368081085112</v>
      </c>
      <c r="X1003">
        <v>65161.0400298483</v>
      </c>
      <c r="Y1003">
        <v>13.194628089938099</v>
      </c>
      <c r="Z1003">
        <v>604.94054850630096</v>
      </c>
      <c r="AA1003">
        <v>9.6324338326590997</v>
      </c>
    </row>
    <row r="1004" spans="1:27" x14ac:dyDescent="0.35">
      <c r="A1004" s="1">
        <v>44419</v>
      </c>
      <c r="B1004" t="str">
        <f>_xlfn.XLOOKUP(Table1[[#This Row],[location]],Table8[Location],Table8[Continent])</f>
        <v>Asia</v>
      </c>
      <c r="C1004" s="19" t="s">
        <v>30</v>
      </c>
      <c r="D1004">
        <v>9766854</v>
      </c>
      <c r="E1004">
        <v>7404</v>
      </c>
      <c r="F1004">
        <v>385546</v>
      </c>
      <c r="G1004">
        <v>388</v>
      </c>
      <c r="H1004">
        <v>17483530</v>
      </c>
      <c r="I1004">
        <v>12803</v>
      </c>
      <c r="J1004">
        <v>0.99469915912484896</v>
      </c>
      <c r="K1004">
        <v>162.25239031000399</v>
      </c>
      <c r="L1004">
        <v>66657516</v>
      </c>
      <c r="M1004">
        <v>30550152</v>
      </c>
      <c r="N1004">
        <v>18900393</v>
      </c>
      <c r="O1004">
        <v>21220</v>
      </c>
      <c r="P1004">
        <v>10401</v>
      </c>
      <c r="Q1004">
        <v>1.8400950915307701</v>
      </c>
      <c r="R1004">
        <v>90.904512975139497</v>
      </c>
      <c r="S1004">
        <v>1052429515</v>
      </c>
      <c r="T1004">
        <v>451.98559020024902</v>
      </c>
      <c r="U1004">
        <v>22.371030362035199</v>
      </c>
      <c r="V1004">
        <v>14.531071635828701</v>
      </c>
      <c r="W1004">
        <v>3.5343407101733599</v>
      </c>
      <c r="X1004">
        <v>55763.233327438997</v>
      </c>
      <c r="Y1004">
        <v>47.611926432622397</v>
      </c>
      <c r="Z1004">
        <v>748.40500403961096</v>
      </c>
      <c r="AA1004">
        <v>8.5581209360170298</v>
      </c>
    </row>
    <row r="1005" spans="1:27" x14ac:dyDescent="0.35">
      <c r="A1005" s="1">
        <v>44409</v>
      </c>
      <c r="B1005" t="str">
        <f>_xlfn.XLOOKUP(Table1[[#This Row],[location]],Table8[Location],Table8[Continent])</f>
        <v>South America</v>
      </c>
      <c r="C1005" s="19" t="s">
        <v>36</v>
      </c>
      <c r="D1005">
        <v>6231219</v>
      </c>
      <c r="E1005">
        <v>954</v>
      </c>
      <c r="F1005">
        <v>206717</v>
      </c>
      <c r="G1005">
        <v>616</v>
      </c>
      <c r="H1005">
        <v>53726718</v>
      </c>
      <c r="I1005">
        <v>49625</v>
      </c>
      <c r="J1005">
        <v>0.73518394355132299</v>
      </c>
      <c r="K1005">
        <v>428.48441766448298</v>
      </c>
      <c r="L1005">
        <v>38777877</v>
      </c>
      <c r="M1005">
        <v>47145498</v>
      </c>
      <c r="N1005">
        <v>34161892</v>
      </c>
      <c r="O1005">
        <v>47798</v>
      </c>
      <c r="P1005">
        <v>7297</v>
      </c>
      <c r="Q1005">
        <v>0.83878121766537705</v>
      </c>
      <c r="R1005">
        <v>76.996371895078894</v>
      </c>
      <c r="S1005">
        <v>915574584</v>
      </c>
      <c r="T1005">
        <v>615.57470630832199</v>
      </c>
      <c r="U1005">
        <v>36.545636441449801</v>
      </c>
      <c r="V1005">
        <v>11.1952705678416</v>
      </c>
      <c r="W1005">
        <v>9.1227293590673497</v>
      </c>
      <c r="X1005">
        <v>30409.497516863099</v>
      </c>
      <c r="Y1005">
        <v>45.516088191505098</v>
      </c>
      <c r="Z1005">
        <v>444.98532326468899</v>
      </c>
      <c r="AA1005">
        <v>14.657806053650001</v>
      </c>
    </row>
    <row r="1006" spans="1:27" x14ac:dyDescent="0.35">
      <c r="A1006" s="1">
        <v>44673</v>
      </c>
      <c r="B1006" t="str">
        <f>_xlfn.XLOOKUP(Table1[[#This Row],[location]],Table8[Location],Table8[Continent])</f>
        <v>North America</v>
      </c>
      <c r="C1006" s="19" t="s">
        <v>34</v>
      </c>
      <c r="D1006">
        <v>4108997</v>
      </c>
      <c r="E1006">
        <v>1629</v>
      </c>
      <c r="F1006">
        <v>363334</v>
      </c>
      <c r="G1006">
        <v>482</v>
      </c>
      <c r="H1006">
        <v>3890453</v>
      </c>
      <c r="I1006">
        <v>93361</v>
      </c>
      <c r="J1006">
        <v>0.21583676813024799</v>
      </c>
      <c r="K1006">
        <v>304.15768301160699</v>
      </c>
      <c r="L1006">
        <v>73672006</v>
      </c>
      <c r="M1006">
        <v>15008462</v>
      </c>
      <c r="N1006">
        <v>34447883</v>
      </c>
      <c r="O1006">
        <v>28694</v>
      </c>
      <c r="P1006">
        <v>14868</v>
      </c>
      <c r="Q1006">
        <v>0.98274852477018504</v>
      </c>
      <c r="R1006">
        <v>12.0038236122149</v>
      </c>
      <c r="S1006">
        <v>772686966</v>
      </c>
      <c r="T1006">
        <v>930.92149704768599</v>
      </c>
      <c r="U1006">
        <v>35.127178095443099</v>
      </c>
      <c r="V1006">
        <v>11.195790273449401</v>
      </c>
      <c r="W1006">
        <v>7.38555845589093</v>
      </c>
      <c r="X1006">
        <v>69612.006080527193</v>
      </c>
      <c r="Y1006">
        <v>5.7823619800276003</v>
      </c>
      <c r="Z1006">
        <v>688.37272881703802</v>
      </c>
      <c r="AA1006">
        <v>2.03556658051891</v>
      </c>
    </row>
    <row r="1007" spans="1:27" x14ac:dyDescent="0.35">
      <c r="A1007" s="1">
        <v>44688</v>
      </c>
      <c r="B1007" t="str">
        <f>_xlfn.XLOOKUP(Table1[[#This Row],[location]],Table8[Location],Table8[Continent])</f>
        <v>Europe</v>
      </c>
      <c r="C1007" s="19" t="s">
        <v>40</v>
      </c>
      <c r="D1007">
        <v>3364695</v>
      </c>
      <c r="E1007">
        <v>6859</v>
      </c>
      <c r="F1007">
        <v>362612</v>
      </c>
      <c r="G1007">
        <v>146</v>
      </c>
      <c r="H1007">
        <v>62285302</v>
      </c>
      <c r="I1007">
        <v>13698</v>
      </c>
      <c r="J1007">
        <v>0.84664406433267803</v>
      </c>
      <c r="K1007">
        <v>336.81667741923002</v>
      </c>
      <c r="L1007">
        <v>97992224</v>
      </c>
      <c r="M1007">
        <v>18193316</v>
      </c>
      <c r="N1007">
        <v>11547613</v>
      </c>
      <c r="O1007">
        <v>28250</v>
      </c>
      <c r="P1007">
        <v>6553</v>
      </c>
      <c r="Q1007">
        <v>2.0120092633845199</v>
      </c>
      <c r="R1007">
        <v>53.794973849978099</v>
      </c>
      <c r="S1007">
        <v>1286539834</v>
      </c>
      <c r="T1007">
        <v>741.68243892048997</v>
      </c>
      <c r="U1007">
        <v>21.720042806675298</v>
      </c>
      <c r="V1007">
        <v>8.5225721337985192</v>
      </c>
      <c r="W1007">
        <v>6.8185689472332696</v>
      </c>
      <c r="X1007">
        <v>9586.0770593528596</v>
      </c>
      <c r="Y1007">
        <v>45.420853153366302</v>
      </c>
      <c r="Z1007">
        <v>661.81394830515899</v>
      </c>
      <c r="AA1007">
        <v>9.9567964433928893</v>
      </c>
    </row>
    <row r="1008" spans="1:27" x14ac:dyDescent="0.35">
      <c r="A1008" s="1">
        <v>44531</v>
      </c>
      <c r="B1008" t="str">
        <f>_xlfn.XLOOKUP(Table1[[#This Row],[location]],Table8[Location],Table8[Continent])</f>
        <v>North America</v>
      </c>
      <c r="C1008" s="19" t="s">
        <v>32</v>
      </c>
      <c r="D1008">
        <v>1045482</v>
      </c>
      <c r="E1008">
        <v>8841</v>
      </c>
      <c r="F1008">
        <v>391351</v>
      </c>
      <c r="G1008">
        <v>278</v>
      </c>
      <c r="H1008">
        <v>97421929</v>
      </c>
      <c r="I1008">
        <v>34560</v>
      </c>
      <c r="J1008">
        <v>0.41473263637014002</v>
      </c>
      <c r="K1008">
        <v>145.83687480509801</v>
      </c>
      <c r="L1008">
        <v>77996396</v>
      </c>
      <c r="M1008">
        <v>3706779</v>
      </c>
      <c r="N1008">
        <v>23371811</v>
      </c>
      <c r="O1008">
        <v>79478</v>
      </c>
      <c r="P1008">
        <v>5759</v>
      </c>
      <c r="Q1008">
        <v>0.83527764005473104</v>
      </c>
      <c r="R1008">
        <v>83.536618236558198</v>
      </c>
      <c r="S1008">
        <v>260467733</v>
      </c>
      <c r="T1008">
        <v>725.83309621765397</v>
      </c>
      <c r="U1008">
        <v>22.632776615579299</v>
      </c>
      <c r="V1008">
        <v>21.2590280605041</v>
      </c>
      <c r="W1008">
        <v>6.0559074799583703</v>
      </c>
      <c r="X1008">
        <v>38025.803053396703</v>
      </c>
      <c r="Y1008">
        <v>48.226451151946002</v>
      </c>
      <c r="Z1008">
        <v>307.03954394725599</v>
      </c>
      <c r="AA1008">
        <v>5.9814521174024202</v>
      </c>
    </row>
    <row r="1009" spans="1:27" x14ac:dyDescent="0.35">
      <c r="A1009" s="1">
        <v>44393</v>
      </c>
      <c r="B1009" t="str">
        <f>_xlfn.XLOOKUP(Table1[[#This Row],[location]],Table8[Location],Table8[Continent])</f>
        <v>North America</v>
      </c>
      <c r="C1009" s="19" t="s">
        <v>34</v>
      </c>
      <c r="D1009">
        <v>5786265</v>
      </c>
      <c r="E1009">
        <v>3278</v>
      </c>
      <c r="F1009">
        <v>26505</v>
      </c>
      <c r="G1009">
        <v>520</v>
      </c>
      <c r="H1009">
        <v>65815076</v>
      </c>
      <c r="I1009">
        <v>15376</v>
      </c>
      <c r="J1009">
        <v>3.61526605412891E-2</v>
      </c>
      <c r="K1009">
        <v>228.647139697841</v>
      </c>
      <c r="L1009">
        <v>8638307</v>
      </c>
      <c r="M1009">
        <v>6619441</v>
      </c>
      <c r="N1009">
        <v>58172167</v>
      </c>
      <c r="O1009">
        <v>33227</v>
      </c>
      <c r="P1009">
        <v>7755</v>
      </c>
      <c r="Q1009">
        <v>1.3320521447715099</v>
      </c>
      <c r="R1009">
        <v>59.098178210369902</v>
      </c>
      <c r="S1009">
        <v>396395796</v>
      </c>
      <c r="T1009">
        <v>314.91897247316098</v>
      </c>
      <c r="U1009">
        <v>31.459022989340099</v>
      </c>
      <c r="V1009">
        <v>23.1613808876908</v>
      </c>
      <c r="W1009">
        <v>15.5300761269612</v>
      </c>
      <c r="X1009">
        <v>12756.9654810052</v>
      </c>
      <c r="Y1009">
        <v>16.228594788016899</v>
      </c>
      <c r="Z1009">
        <v>712.313536738175</v>
      </c>
      <c r="AA1009">
        <v>2.60774931946042</v>
      </c>
    </row>
    <row r="1010" spans="1:27" x14ac:dyDescent="0.35">
      <c r="A1010" s="1">
        <v>44581</v>
      </c>
      <c r="B1010" t="str">
        <f>_xlfn.XLOOKUP(Table1[[#This Row],[location]],Table8[Location],Table8[Continent])</f>
        <v>Europe</v>
      </c>
      <c r="C1010" s="19" t="s">
        <v>40</v>
      </c>
      <c r="D1010">
        <v>5908635</v>
      </c>
      <c r="E1010">
        <v>5455</v>
      </c>
      <c r="F1010">
        <v>36713</v>
      </c>
      <c r="G1010">
        <v>629</v>
      </c>
      <c r="H1010">
        <v>71067738</v>
      </c>
      <c r="I1010">
        <v>83654</v>
      </c>
      <c r="J1010">
        <v>0.32142127781167001</v>
      </c>
      <c r="K1010">
        <v>206.15878904156199</v>
      </c>
      <c r="L1010">
        <v>78820395</v>
      </c>
      <c r="M1010">
        <v>29840694</v>
      </c>
      <c r="N1010">
        <v>16105499</v>
      </c>
      <c r="O1010">
        <v>78305</v>
      </c>
      <c r="P1010">
        <v>13384</v>
      </c>
      <c r="Q1010">
        <v>1.00098043797779</v>
      </c>
      <c r="R1010">
        <v>43.956916091353698</v>
      </c>
      <c r="S1010">
        <v>981906248</v>
      </c>
      <c r="T1010">
        <v>889.41036453494405</v>
      </c>
      <c r="U1010">
        <v>24.024836580343401</v>
      </c>
      <c r="V1010">
        <v>6.64654719143501</v>
      </c>
      <c r="W1010">
        <v>19.236696520541301</v>
      </c>
      <c r="X1010">
        <v>31315.067396389099</v>
      </c>
      <c r="Y1010">
        <v>35.050340470163299</v>
      </c>
      <c r="Z1010">
        <v>548.198085866479</v>
      </c>
      <c r="AA1010">
        <v>9.8328560020563405</v>
      </c>
    </row>
    <row r="1011" spans="1:27" x14ac:dyDescent="0.35">
      <c r="A1011" s="1">
        <v>44532</v>
      </c>
      <c r="B1011" t="str">
        <f>_xlfn.XLOOKUP(Table1[[#This Row],[location]],Table8[Location],Table8[Continent])</f>
        <v>Asia</v>
      </c>
      <c r="C1011" s="19" t="s">
        <v>39</v>
      </c>
      <c r="D1011">
        <v>7487345</v>
      </c>
      <c r="E1011">
        <v>3801</v>
      </c>
      <c r="F1011">
        <v>447603</v>
      </c>
      <c r="G1011">
        <v>605</v>
      </c>
      <c r="H1011">
        <v>20356903</v>
      </c>
      <c r="I1011">
        <v>13117</v>
      </c>
      <c r="J1011">
        <v>0.76355123405938496</v>
      </c>
      <c r="K1011">
        <v>117.8443319623</v>
      </c>
      <c r="L1011">
        <v>40225919</v>
      </c>
      <c r="M1011">
        <v>8954580</v>
      </c>
      <c r="N1011">
        <v>20080827</v>
      </c>
      <c r="O1011">
        <v>82039</v>
      </c>
      <c r="P1011">
        <v>1129</v>
      </c>
      <c r="Q1011">
        <v>1.5903682072434999</v>
      </c>
      <c r="R1011">
        <v>28.454634980491999</v>
      </c>
      <c r="S1011">
        <v>1026105547</v>
      </c>
      <c r="T1011">
        <v>947.48613971319696</v>
      </c>
      <c r="U1011">
        <v>34.342157133435599</v>
      </c>
      <c r="V1011">
        <v>8.0979782351659697</v>
      </c>
      <c r="W1011">
        <v>9.5411009704730194</v>
      </c>
      <c r="X1011">
        <v>64992.277157165001</v>
      </c>
      <c r="Y1011">
        <v>27.999120775681401</v>
      </c>
      <c r="Z1011">
        <v>172.929253660451</v>
      </c>
      <c r="AA1011">
        <v>4.2560051303408004</v>
      </c>
    </row>
    <row r="1012" spans="1:27" x14ac:dyDescent="0.35">
      <c r="A1012" s="1">
        <v>44900</v>
      </c>
      <c r="B1012" t="str">
        <f>_xlfn.XLOOKUP(Table1[[#This Row],[location]],Table8[Location],Table8[Continent])</f>
        <v>South America</v>
      </c>
      <c r="C1012" s="19" t="s">
        <v>36</v>
      </c>
      <c r="D1012">
        <v>9683910</v>
      </c>
      <c r="E1012">
        <v>2561</v>
      </c>
      <c r="F1012">
        <v>305313</v>
      </c>
      <c r="G1012">
        <v>433</v>
      </c>
      <c r="H1012">
        <v>45791115</v>
      </c>
      <c r="I1012">
        <v>56381</v>
      </c>
      <c r="J1012">
        <v>0.96020620718647298</v>
      </c>
      <c r="K1012">
        <v>416.25608426339602</v>
      </c>
      <c r="L1012">
        <v>82486874</v>
      </c>
      <c r="M1012">
        <v>554999</v>
      </c>
      <c r="N1012">
        <v>51210544</v>
      </c>
      <c r="O1012">
        <v>53920</v>
      </c>
      <c r="P1012">
        <v>4996</v>
      </c>
      <c r="Q1012">
        <v>2.4737417623098801</v>
      </c>
      <c r="R1012">
        <v>33.039075058643</v>
      </c>
      <c r="S1012">
        <v>1343229330</v>
      </c>
      <c r="T1012">
        <v>932.94030717661599</v>
      </c>
      <c r="U1012">
        <v>38.266666562215299</v>
      </c>
      <c r="V1012">
        <v>9.5690599974370603</v>
      </c>
      <c r="W1012">
        <v>3.83475621743669</v>
      </c>
      <c r="X1012">
        <v>55804.017859714899</v>
      </c>
      <c r="Y1012">
        <v>16.852482927538901</v>
      </c>
      <c r="Z1012">
        <v>757.37895761711604</v>
      </c>
      <c r="AA1012">
        <v>5.9062613559139603</v>
      </c>
    </row>
    <row r="1013" spans="1:27" x14ac:dyDescent="0.35">
      <c r="A1013" s="1">
        <v>44894</v>
      </c>
      <c r="B1013" t="str">
        <f>_xlfn.XLOOKUP(Table1[[#This Row],[location]],Table8[Location],Table8[Continent])</f>
        <v>Asia</v>
      </c>
      <c r="C1013" s="19" t="s">
        <v>39</v>
      </c>
      <c r="D1013">
        <v>570451</v>
      </c>
      <c r="E1013">
        <v>6539</v>
      </c>
      <c r="F1013">
        <v>204354</v>
      </c>
      <c r="G1013">
        <v>143</v>
      </c>
      <c r="H1013">
        <v>43334570</v>
      </c>
      <c r="I1013">
        <v>37956</v>
      </c>
      <c r="J1013">
        <v>0.27613641630319302</v>
      </c>
      <c r="K1013">
        <v>311.04225290330999</v>
      </c>
      <c r="L1013">
        <v>68777280</v>
      </c>
      <c r="M1013">
        <v>58472289</v>
      </c>
      <c r="N1013">
        <v>47279525</v>
      </c>
      <c r="O1013">
        <v>10447</v>
      </c>
      <c r="P1013">
        <v>12296</v>
      </c>
      <c r="Q1013">
        <v>2.2040757953565802</v>
      </c>
      <c r="R1013">
        <v>24.215683009801001</v>
      </c>
      <c r="S1013">
        <v>668977144</v>
      </c>
      <c r="T1013">
        <v>48.414996259141198</v>
      </c>
      <c r="U1013">
        <v>40.7419005350893</v>
      </c>
      <c r="V1013">
        <v>15.179749677083301</v>
      </c>
      <c r="W1013">
        <v>15.221500832433801</v>
      </c>
      <c r="X1013">
        <v>54963.653965593403</v>
      </c>
      <c r="Y1013">
        <v>7.6667890459260004</v>
      </c>
      <c r="Z1013">
        <v>223.6737190737</v>
      </c>
      <c r="AA1013">
        <v>10.633165860691401</v>
      </c>
    </row>
    <row r="1014" spans="1:27" x14ac:dyDescent="0.35">
      <c r="A1014" s="1">
        <v>44106</v>
      </c>
      <c r="B1014" t="str">
        <f>_xlfn.XLOOKUP(Table1[[#This Row],[location]],Table8[Location],Table8[Continent])</f>
        <v>Asia</v>
      </c>
      <c r="C1014" s="19" t="s">
        <v>30</v>
      </c>
      <c r="D1014">
        <v>8408424</v>
      </c>
      <c r="E1014">
        <v>370</v>
      </c>
      <c r="F1014">
        <v>77511</v>
      </c>
      <c r="G1014">
        <v>288</v>
      </c>
      <c r="H1014">
        <v>51426604</v>
      </c>
      <c r="I1014">
        <v>48786</v>
      </c>
      <c r="J1014">
        <v>0.24651632440971499</v>
      </c>
      <c r="K1014">
        <v>18.715988726534999</v>
      </c>
      <c r="L1014">
        <v>38009017</v>
      </c>
      <c r="M1014">
        <v>30585746</v>
      </c>
      <c r="N1014">
        <v>23853135</v>
      </c>
      <c r="O1014">
        <v>74045</v>
      </c>
      <c r="P1014">
        <v>5641</v>
      </c>
      <c r="Q1014">
        <v>1.03894867992318</v>
      </c>
      <c r="R1014">
        <v>19.5726451304341</v>
      </c>
      <c r="S1014">
        <v>837199707</v>
      </c>
      <c r="T1014">
        <v>608.30712994098099</v>
      </c>
      <c r="U1014">
        <v>36.394101977622903</v>
      </c>
      <c r="V1014">
        <v>20.823440666019302</v>
      </c>
      <c r="W1014">
        <v>12.149473685881</v>
      </c>
      <c r="X1014">
        <v>25415.9122677456</v>
      </c>
      <c r="Y1014">
        <v>18.346011205272301</v>
      </c>
      <c r="Z1014">
        <v>429.252663107405</v>
      </c>
      <c r="AA1014">
        <v>19.5004706187236</v>
      </c>
    </row>
    <row r="1015" spans="1:27" x14ac:dyDescent="0.35">
      <c r="A1015" s="1">
        <v>43973</v>
      </c>
      <c r="B1015" t="str">
        <f>_xlfn.XLOOKUP(Table1[[#This Row],[location]],Table8[Location],Table8[Continent])</f>
        <v>Europe</v>
      </c>
      <c r="C1015" s="19" t="s">
        <v>37</v>
      </c>
      <c r="D1015">
        <v>967344</v>
      </c>
      <c r="E1015">
        <v>857</v>
      </c>
      <c r="F1015">
        <v>444958</v>
      </c>
      <c r="G1015">
        <v>385</v>
      </c>
      <c r="H1015">
        <v>31260822</v>
      </c>
      <c r="I1015">
        <v>87778</v>
      </c>
      <c r="J1015">
        <v>0.56361658559829997</v>
      </c>
      <c r="K1015">
        <v>409.958509689344</v>
      </c>
      <c r="L1015">
        <v>13952621</v>
      </c>
      <c r="M1015">
        <v>53633018</v>
      </c>
      <c r="N1015">
        <v>24425476</v>
      </c>
      <c r="O1015">
        <v>22865</v>
      </c>
      <c r="P1015">
        <v>13901</v>
      </c>
      <c r="Q1015">
        <v>1.2372236211568799</v>
      </c>
      <c r="R1015">
        <v>58.886514861882901</v>
      </c>
      <c r="S1015">
        <v>249314389</v>
      </c>
      <c r="T1015">
        <v>646.79285466804197</v>
      </c>
      <c r="U1015">
        <v>31.389800476799302</v>
      </c>
      <c r="V1015">
        <v>6.4291104952989997</v>
      </c>
      <c r="W1015">
        <v>15.301958435378699</v>
      </c>
      <c r="X1015">
        <v>65464.642243604299</v>
      </c>
      <c r="Y1015">
        <v>46.389828571925598</v>
      </c>
      <c r="Z1015">
        <v>426.45576988156898</v>
      </c>
      <c r="AA1015">
        <v>14.0008451292675</v>
      </c>
    </row>
    <row r="1016" spans="1:27" x14ac:dyDescent="0.35">
      <c r="A1016" s="1">
        <v>44590</v>
      </c>
      <c r="B1016" t="str">
        <f>_xlfn.XLOOKUP(Table1[[#This Row],[location]],Table8[Location],Table8[Continent])</f>
        <v>South America</v>
      </c>
      <c r="C1016" s="19" t="s">
        <v>36</v>
      </c>
      <c r="D1016">
        <v>2412149</v>
      </c>
      <c r="E1016">
        <v>4886</v>
      </c>
      <c r="F1016">
        <v>302666</v>
      </c>
      <c r="G1016">
        <v>13</v>
      </c>
      <c r="H1016">
        <v>87535418</v>
      </c>
      <c r="I1016">
        <v>66480</v>
      </c>
      <c r="J1016">
        <v>0.81168389966244603</v>
      </c>
      <c r="K1016">
        <v>53.018878014295701</v>
      </c>
      <c r="L1016">
        <v>96000797</v>
      </c>
      <c r="M1016">
        <v>79093938</v>
      </c>
      <c r="N1016">
        <v>37458477</v>
      </c>
      <c r="O1016">
        <v>55450</v>
      </c>
      <c r="P1016">
        <v>14371</v>
      </c>
      <c r="Q1016">
        <v>2.3372671649956702</v>
      </c>
      <c r="R1016">
        <v>50.938480361358103</v>
      </c>
      <c r="S1016">
        <v>1346628066</v>
      </c>
      <c r="T1016">
        <v>302.11450861433798</v>
      </c>
      <c r="U1016">
        <v>23.892758798138999</v>
      </c>
      <c r="V1016">
        <v>17.736259713168501</v>
      </c>
      <c r="W1016">
        <v>14.014370791381401</v>
      </c>
      <c r="X1016">
        <v>26410.0042151255</v>
      </c>
      <c r="Y1016">
        <v>40.562418778667301</v>
      </c>
      <c r="Z1016">
        <v>537.665636198632</v>
      </c>
      <c r="AA1016">
        <v>6.3128141649796703</v>
      </c>
    </row>
    <row r="1017" spans="1:27" x14ac:dyDescent="0.35">
      <c r="A1017" s="1">
        <v>44799</v>
      </c>
      <c r="B1017" t="str">
        <f>_xlfn.XLOOKUP(Table1[[#This Row],[location]],Table8[Location],Table8[Continent])</f>
        <v>North America</v>
      </c>
      <c r="C1017" s="19" t="s">
        <v>32</v>
      </c>
      <c r="D1017">
        <v>5398869</v>
      </c>
      <c r="E1017">
        <v>7485</v>
      </c>
      <c r="F1017">
        <v>212204</v>
      </c>
      <c r="G1017">
        <v>256</v>
      </c>
      <c r="H1017">
        <v>68540905</v>
      </c>
      <c r="I1017">
        <v>31695</v>
      </c>
      <c r="J1017">
        <v>0.74652568216094595</v>
      </c>
      <c r="K1017">
        <v>201.84821676627899</v>
      </c>
      <c r="L1017">
        <v>66094037</v>
      </c>
      <c r="M1017">
        <v>9992863</v>
      </c>
      <c r="N1017">
        <v>19117669</v>
      </c>
      <c r="O1017">
        <v>16134</v>
      </c>
      <c r="P1017">
        <v>7369</v>
      </c>
      <c r="Q1017">
        <v>2.2965899447094702</v>
      </c>
      <c r="R1017">
        <v>73.483308420788205</v>
      </c>
      <c r="S1017">
        <v>1326000</v>
      </c>
      <c r="T1017">
        <v>992.48806132635002</v>
      </c>
      <c r="U1017">
        <v>27.424562444212299</v>
      </c>
      <c r="V1017">
        <v>7.9867091254083897</v>
      </c>
      <c r="W1017">
        <v>18.392411676379101</v>
      </c>
      <c r="X1017">
        <v>3758.1670646756902</v>
      </c>
      <c r="Y1017">
        <v>16.533726532145199</v>
      </c>
      <c r="Z1017">
        <v>565.469735974934</v>
      </c>
      <c r="AA1017">
        <v>8.2657149989321503</v>
      </c>
    </row>
    <row r="1018" spans="1:27" x14ac:dyDescent="0.35">
      <c r="A1018" s="1">
        <v>44587</v>
      </c>
      <c r="B1018" t="str">
        <f>_xlfn.XLOOKUP(Table1[[#This Row],[location]],Table8[Location],Table8[Continent])</f>
        <v>Asia</v>
      </c>
      <c r="C1018" s="19" t="s">
        <v>30</v>
      </c>
      <c r="D1018">
        <v>3352252</v>
      </c>
      <c r="E1018">
        <v>383</v>
      </c>
      <c r="F1018">
        <v>250694</v>
      </c>
      <c r="G1018">
        <v>345</v>
      </c>
      <c r="H1018">
        <v>38581196</v>
      </c>
      <c r="I1018">
        <v>1511</v>
      </c>
      <c r="J1018">
        <v>0.559958902562816</v>
      </c>
      <c r="K1018">
        <v>285.62845081518799</v>
      </c>
      <c r="L1018">
        <v>36759899</v>
      </c>
      <c r="M1018">
        <v>8928684</v>
      </c>
      <c r="N1018">
        <v>56431562</v>
      </c>
      <c r="O1018">
        <v>52378</v>
      </c>
      <c r="P1018">
        <v>3895</v>
      </c>
      <c r="Q1018">
        <v>0.82105607689730598</v>
      </c>
      <c r="R1018">
        <v>30.792953735820898</v>
      </c>
      <c r="S1018">
        <v>826340602</v>
      </c>
      <c r="T1018">
        <v>298.275584230373</v>
      </c>
      <c r="U1018">
        <v>32.5826503104756</v>
      </c>
      <c r="V1018">
        <v>24.4291413575253</v>
      </c>
      <c r="W1018">
        <v>5.3874832763575897</v>
      </c>
      <c r="X1018">
        <v>45008.287109806501</v>
      </c>
      <c r="Y1018">
        <v>27.383767600540999</v>
      </c>
      <c r="Z1018">
        <v>263.035480747115</v>
      </c>
      <c r="AA1018">
        <v>8.71652989409856</v>
      </c>
    </row>
    <row r="1019" spans="1:27" x14ac:dyDescent="0.35">
      <c r="A1019" s="1">
        <v>44759</v>
      </c>
      <c r="B1019" t="str">
        <f>_xlfn.XLOOKUP(Table1[[#This Row],[location]],Table8[Location],Table8[Continent])</f>
        <v>Europe</v>
      </c>
      <c r="C1019" s="19" t="s">
        <v>35</v>
      </c>
      <c r="D1019">
        <v>3732839</v>
      </c>
      <c r="E1019">
        <v>4334</v>
      </c>
      <c r="F1019">
        <v>249836</v>
      </c>
      <c r="G1019">
        <v>697</v>
      </c>
      <c r="H1019">
        <v>40517543</v>
      </c>
      <c r="I1019">
        <v>53233</v>
      </c>
      <c r="J1019">
        <v>0.63138968161447795</v>
      </c>
      <c r="K1019">
        <v>3.8256228306089901</v>
      </c>
      <c r="L1019">
        <v>62040052</v>
      </c>
      <c r="M1019">
        <v>575343</v>
      </c>
      <c r="N1019">
        <v>65205249</v>
      </c>
      <c r="O1019">
        <v>16201</v>
      </c>
      <c r="P1019">
        <v>14453</v>
      </c>
      <c r="Q1019">
        <v>2.1585422635090601</v>
      </c>
      <c r="R1019">
        <v>46.082408057579698</v>
      </c>
      <c r="S1019">
        <v>334627026</v>
      </c>
      <c r="T1019">
        <v>224.44554159924499</v>
      </c>
      <c r="U1019">
        <v>47.723434502068997</v>
      </c>
      <c r="V1019">
        <v>22.975468617034799</v>
      </c>
      <c r="W1019">
        <v>5.8757513694155996</v>
      </c>
      <c r="X1019">
        <v>26022.685540286599</v>
      </c>
      <c r="Y1019">
        <v>20.298083935478999</v>
      </c>
      <c r="Z1019">
        <v>346.70974196234403</v>
      </c>
      <c r="AA1019">
        <v>3.9191148435431602</v>
      </c>
    </row>
    <row r="1020" spans="1:27" x14ac:dyDescent="0.35">
      <c r="A1020" s="1">
        <v>43950</v>
      </c>
      <c r="B1020" t="str">
        <f>_xlfn.XLOOKUP(Table1[[#This Row],[location]],Table8[Location],Table8[Continent])</f>
        <v>Europe</v>
      </c>
      <c r="C1020" s="19" t="s">
        <v>37</v>
      </c>
      <c r="D1020">
        <v>9427504</v>
      </c>
      <c r="E1020">
        <v>4290</v>
      </c>
      <c r="F1020">
        <v>234561</v>
      </c>
      <c r="G1020">
        <v>344</v>
      </c>
      <c r="H1020">
        <v>6143453</v>
      </c>
      <c r="I1020">
        <v>22502</v>
      </c>
      <c r="J1020">
        <v>0.24209895732634401</v>
      </c>
      <c r="K1020">
        <v>326.45405272146797</v>
      </c>
      <c r="L1020">
        <v>19369440</v>
      </c>
      <c r="M1020">
        <v>77184523</v>
      </c>
      <c r="N1020">
        <v>65125912</v>
      </c>
      <c r="O1020">
        <v>18936</v>
      </c>
      <c r="P1020">
        <v>4797</v>
      </c>
      <c r="Q1020">
        <v>1.0952158095749001</v>
      </c>
      <c r="R1020">
        <v>68.037021905026805</v>
      </c>
      <c r="S1020">
        <v>1323292718</v>
      </c>
      <c r="T1020">
        <v>489.304193938759</v>
      </c>
      <c r="U1020">
        <v>26.0780174358318</v>
      </c>
      <c r="V1020">
        <v>23.991656978915</v>
      </c>
      <c r="W1020">
        <v>8.8066768083933304</v>
      </c>
      <c r="X1020">
        <v>11607.017288250599</v>
      </c>
      <c r="Y1020">
        <v>23.311892399640499</v>
      </c>
      <c r="Z1020">
        <v>201.21314324152601</v>
      </c>
      <c r="AA1020">
        <v>4.0524295883339301</v>
      </c>
    </row>
    <row r="1021" spans="1:27" x14ac:dyDescent="0.35">
      <c r="A1021" s="1">
        <v>43860</v>
      </c>
      <c r="B1021" t="str">
        <f>_xlfn.XLOOKUP(Table1[[#This Row],[location]],Table8[Location],Table8[Continent])</f>
        <v>North America</v>
      </c>
      <c r="C1021" s="19" t="s">
        <v>32</v>
      </c>
      <c r="D1021">
        <v>7022336</v>
      </c>
      <c r="E1021">
        <v>2725</v>
      </c>
      <c r="F1021">
        <v>361541</v>
      </c>
      <c r="G1021">
        <v>399</v>
      </c>
      <c r="H1021">
        <v>74399029</v>
      </c>
      <c r="I1021">
        <v>50010</v>
      </c>
      <c r="J1021">
        <v>0.43257426500335</v>
      </c>
      <c r="K1021">
        <v>329.85146978012801</v>
      </c>
      <c r="L1021">
        <v>59523993</v>
      </c>
      <c r="M1021">
        <v>8857256</v>
      </c>
      <c r="N1021">
        <v>44576478</v>
      </c>
      <c r="O1021">
        <v>78794</v>
      </c>
      <c r="P1021">
        <v>13041</v>
      </c>
      <c r="Q1021">
        <v>1.5876063186365299</v>
      </c>
      <c r="R1021">
        <v>96.323378506617701</v>
      </c>
      <c r="S1021">
        <v>286236145</v>
      </c>
      <c r="T1021">
        <v>329.91590597264002</v>
      </c>
      <c r="U1021">
        <v>32.400326927979599</v>
      </c>
      <c r="V1021">
        <v>7.1232775516541604</v>
      </c>
      <c r="W1021">
        <v>11.3536098719566</v>
      </c>
      <c r="X1021">
        <v>65491.406281732299</v>
      </c>
      <c r="Y1021">
        <v>38.060534300275002</v>
      </c>
      <c r="Z1021">
        <v>188.211013834688</v>
      </c>
      <c r="AA1021">
        <v>3.8194997462599201</v>
      </c>
    </row>
    <row r="1022" spans="1:27" x14ac:dyDescent="0.35">
      <c r="A1022" s="1">
        <v>44234</v>
      </c>
      <c r="B1022" t="str">
        <f>_xlfn.XLOOKUP(Table1[[#This Row],[location]],Table8[Location],Table8[Continent])</f>
        <v>Asia</v>
      </c>
      <c r="C1022" s="19" t="s">
        <v>39</v>
      </c>
      <c r="D1022">
        <v>5768927</v>
      </c>
      <c r="E1022">
        <v>6204</v>
      </c>
      <c r="F1022">
        <v>3880</v>
      </c>
      <c r="G1022">
        <v>206</v>
      </c>
      <c r="H1022">
        <v>84159747</v>
      </c>
      <c r="I1022">
        <v>90341</v>
      </c>
      <c r="J1022">
        <v>0.25536562652029898</v>
      </c>
      <c r="K1022">
        <v>326.263158566323</v>
      </c>
      <c r="L1022">
        <v>45367230</v>
      </c>
      <c r="M1022">
        <v>45468983</v>
      </c>
      <c r="N1022">
        <v>32867751</v>
      </c>
      <c r="O1022">
        <v>61752</v>
      </c>
      <c r="P1022">
        <v>1828</v>
      </c>
      <c r="Q1022">
        <v>0.51019677858039603</v>
      </c>
      <c r="R1022">
        <v>34.887040164049203</v>
      </c>
      <c r="S1022">
        <v>1061493931</v>
      </c>
      <c r="T1022">
        <v>924.78916527124397</v>
      </c>
      <c r="U1022">
        <v>41.969265721221603</v>
      </c>
      <c r="V1022">
        <v>14.7607276570838</v>
      </c>
      <c r="W1022">
        <v>18.737134277131201</v>
      </c>
      <c r="X1022">
        <v>44969.527848362697</v>
      </c>
      <c r="Y1022">
        <v>27.150310047543002</v>
      </c>
      <c r="Z1022">
        <v>677.54714867062899</v>
      </c>
      <c r="AA1022">
        <v>10.9116186170014</v>
      </c>
    </row>
    <row r="1023" spans="1:27" x14ac:dyDescent="0.35">
      <c r="A1023" s="1">
        <v>44665</v>
      </c>
      <c r="B1023" t="str">
        <f>_xlfn.XLOOKUP(Table1[[#This Row],[location]],Table8[Location],Table8[Continent])</f>
        <v>Europe</v>
      </c>
      <c r="C1023" s="19" t="s">
        <v>33</v>
      </c>
      <c r="D1023">
        <v>2878604</v>
      </c>
      <c r="E1023">
        <v>6111</v>
      </c>
      <c r="F1023">
        <v>436670</v>
      </c>
      <c r="G1023">
        <v>857</v>
      </c>
      <c r="H1023">
        <v>87340482</v>
      </c>
      <c r="I1023">
        <v>92529</v>
      </c>
      <c r="J1023">
        <v>0.88441797484463702</v>
      </c>
      <c r="K1023">
        <v>81.733969053138495</v>
      </c>
      <c r="L1023">
        <v>83938890</v>
      </c>
      <c r="M1023">
        <v>14635087</v>
      </c>
      <c r="N1023">
        <v>34291186</v>
      </c>
      <c r="O1023">
        <v>65309</v>
      </c>
      <c r="P1023">
        <v>9727</v>
      </c>
      <c r="Q1023">
        <v>2.4971803817923099</v>
      </c>
      <c r="R1023">
        <v>29.8208869613375</v>
      </c>
      <c r="S1023">
        <v>653974395</v>
      </c>
      <c r="T1023">
        <v>445.675964001625</v>
      </c>
      <c r="U1023">
        <v>41.1561005600568</v>
      </c>
      <c r="V1023">
        <v>8.3049313399674993</v>
      </c>
      <c r="W1023">
        <v>18.418391898949299</v>
      </c>
      <c r="X1023">
        <v>65896.548576205896</v>
      </c>
      <c r="Y1023">
        <v>9.0522231705895795</v>
      </c>
      <c r="Z1023">
        <v>625.50493822895896</v>
      </c>
      <c r="AA1023">
        <v>13.8095356480544</v>
      </c>
    </row>
    <row r="1024" spans="1:27" x14ac:dyDescent="0.35">
      <c r="A1024" s="1">
        <v>44460</v>
      </c>
      <c r="B1024" t="str">
        <f>_xlfn.XLOOKUP(Table1[[#This Row],[location]],Table8[Location],Table8[Continent])</f>
        <v>Europe</v>
      </c>
      <c r="C1024" s="19" t="s">
        <v>35</v>
      </c>
      <c r="D1024">
        <v>4327858</v>
      </c>
      <c r="E1024">
        <v>4251</v>
      </c>
      <c r="F1024">
        <v>448927</v>
      </c>
      <c r="G1024">
        <v>942</v>
      </c>
      <c r="H1024">
        <v>75233309</v>
      </c>
      <c r="I1024">
        <v>73905</v>
      </c>
      <c r="J1024">
        <v>0.11255450736551501</v>
      </c>
      <c r="K1024">
        <v>127.86616338677401</v>
      </c>
      <c r="L1024">
        <v>65228699</v>
      </c>
      <c r="M1024">
        <v>49937461</v>
      </c>
      <c r="N1024">
        <v>36148804</v>
      </c>
      <c r="O1024">
        <v>21762</v>
      </c>
      <c r="P1024">
        <v>12517</v>
      </c>
      <c r="Q1024">
        <v>2.02219293929689</v>
      </c>
      <c r="R1024">
        <v>44.928837092436297</v>
      </c>
      <c r="S1024">
        <v>740669291</v>
      </c>
      <c r="T1024">
        <v>416.04805912585698</v>
      </c>
      <c r="U1024">
        <v>48.967777834218197</v>
      </c>
      <c r="V1024">
        <v>17.007111015663298</v>
      </c>
      <c r="W1024">
        <v>17.821826027579402</v>
      </c>
      <c r="X1024">
        <v>41225.529078291598</v>
      </c>
      <c r="Y1024">
        <v>13.4517813902269</v>
      </c>
      <c r="Z1024">
        <v>409.878440640191</v>
      </c>
      <c r="AA1024">
        <v>12.2236930076057</v>
      </c>
    </row>
    <row r="1025" spans="1:27" x14ac:dyDescent="0.35">
      <c r="A1025" s="1">
        <v>44347</v>
      </c>
      <c r="B1025" t="str">
        <f>_xlfn.XLOOKUP(Table1[[#This Row],[location]],Table8[Location],Table8[Continent])</f>
        <v>Asia</v>
      </c>
      <c r="C1025" s="19" t="s">
        <v>30</v>
      </c>
      <c r="D1025">
        <v>7433533</v>
      </c>
      <c r="E1025">
        <v>922</v>
      </c>
      <c r="F1025">
        <v>43539</v>
      </c>
      <c r="G1025">
        <v>171</v>
      </c>
      <c r="H1025">
        <v>46676401</v>
      </c>
      <c r="I1025">
        <v>46489</v>
      </c>
      <c r="J1025">
        <v>0.67974055785637</v>
      </c>
      <c r="K1025">
        <v>123.68790976637</v>
      </c>
      <c r="L1025">
        <v>17947544</v>
      </c>
      <c r="M1025">
        <v>5960445</v>
      </c>
      <c r="N1025">
        <v>27456446</v>
      </c>
      <c r="O1025">
        <v>3228</v>
      </c>
      <c r="P1025">
        <v>16943</v>
      </c>
      <c r="Q1025">
        <v>0.98346611979744902</v>
      </c>
      <c r="R1025">
        <v>72.387396346355303</v>
      </c>
      <c r="S1025">
        <v>869724151</v>
      </c>
      <c r="T1025">
        <v>629.60350880741498</v>
      </c>
      <c r="U1025">
        <v>25.727038900390198</v>
      </c>
      <c r="V1025">
        <v>9.6547822532372791</v>
      </c>
      <c r="W1025">
        <v>6.7829578770410599</v>
      </c>
      <c r="X1025">
        <v>5406.59251417828</v>
      </c>
      <c r="Y1025">
        <v>28.389693093880101</v>
      </c>
      <c r="Z1025">
        <v>167.136498690049</v>
      </c>
      <c r="AA1025">
        <v>19.577576523613601</v>
      </c>
    </row>
    <row r="1026" spans="1:27" x14ac:dyDescent="0.35">
      <c r="A1026" s="1">
        <v>44696</v>
      </c>
      <c r="B1026" t="str">
        <f>_xlfn.XLOOKUP(Table1[[#This Row],[location]],Table8[Location],Table8[Continent])</f>
        <v>South America</v>
      </c>
      <c r="C1026" s="19" t="s">
        <v>36</v>
      </c>
      <c r="D1026">
        <v>8652831</v>
      </c>
      <c r="E1026">
        <v>2915</v>
      </c>
      <c r="F1026">
        <v>240056</v>
      </c>
      <c r="G1026">
        <v>463</v>
      </c>
      <c r="H1026">
        <v>50444683</v>
      </c>
      <c r="I1026">
        <v>83533</v>
      </c>
      <c r="J1026">
        <v>0.26028319716502302</v>
      </c>
      <c r="K1026">
        <v>480.03349158981803</v>
      </c>
      <c r="L1026">
        <v>70947772</v>
      </c>
      <c r="M1026">
        <v>26227776</v>
      </c>
      <c r="N1026">
        <v>16363644</v>
      </c>
      <c r="O1026">
        <v>59405</v>
      </c>
      <c r="P1026">
        <v>10070</v>
      </c>
      <c r="Q1026">
        <v>1.8675897882781201</v>
      </c>
      <c r="R1026">
        <v>96.155029796702095</v>
      </c>
      <c r="S1026">
        <v>870761834</v>
      </c>
      <c r="T1026">
        <v>90.303524538612095</v>
      </c>
      <c r="U1026">
        <v>20.495588347998801</v>
      </c>
      <c r="V1026">
        <v>20.412619667379399</v>
      </c>
      <c r="W1026">
        <v>15.4044984126326</v>
      </c>
      <c r="X1026">
        <v>3065.8954460159498</v>
      </c>
      <c r="Y1026">
        <v>34.640977996459902</v>
      </c>
      <c r="Z1026">
        <v>414.94522035896699</v>
      </c>
      <c r="AA1026">
        <v>3.3916168728953799</v>
      </c>
    </row>
    <row r="1027" spans="1:27" x14ac:dyDescent="0.35">
      <c r="A1027" s="1">
        <v>43997</v>
      </c>
      <c r="B1027" t="str">
        <f>_xlfn.XLOOKUP(Table1[[#This Row],[location]],Table8[Location],Table8[Continent])</f>
        <v>Asia</v>
      </c>
      <c r="C1027" s="19" t="s">
        <v>39</v>
      </c>
      <c r="D1027">
        <v>5984684</v>
      </c>
      <c r="E1027">
        <v>7957</v>
      </c>
      <c r="F1027">
        <v>461537</v>
      </c>
      <c r="G1027">
        <v>269</v>
      </c>
      <c r="H1027">
        <v>43168333</v>
      </c>
      <c r="I1027">
        <v>81165</v>
      </c>
      <c r="J1027">
        <v>0.47557740971846602</v>
      </c>
      <c r="K1027">
        <v>33.764093612938602</v>
      </c>
      <c r="L1027">
        <v>38343966</v>
      </c>
      <c r="M1027">
        <v>30561651</v>
      </c>
      <c r="N1027">
        <v>18997730</v>
      </c>
      <c r="O1027">
        <v>68946</v>
      </c>
      <c r="P1027">
        <v>9276</v>
      </c>
      <c r="Q1027">
        <v>1.0866147256469501</v>
      </c>
      <c r="R1027">
        <v>53.653632331595603</v>
      </c>
      <c r="S1027">
        <v>769000150</v>
      </c>
      <c r="T1027">
        <v>759.16561734835602</v>
      </c>
      <c r="U1027">
        <v>29.669697829615998</v>
      </c>
      <c r="V1027">
        <v>17.8800520129933</v>
      </c>
      <c r="W1027">
        <v>9.5193596495378099</v>
      </c>
      <c r="X1027">
        <v>63138.739015157902</v>
      </c>
      <c r="Y1027">
        <v>25.406021369128901</v>
      </c>
      <c r="Z1027">
        <v>306.11898562136099</v>
      </c>
      <c r="AA1027">
        <v>19.743013719752302</v>
      </c>
    </row>
    <row r="1028" spans="1:27" x14ac:dyDescent="0.35">
      <c r="A1028" s="1">
        <v>44633</v>
      </c>
      <c r="B1028" t="str">
        <f>_xlfn.XLOOKUP(Table1[[#This Row],[location]],Table8[Location],Table8[Continent])</f>
        <v>Asia</v>
      </c>
      <c r="C1028" s="19" t="s">
        <v>39</v>
      </c>
      <c r="D1028">
        <v>2694287</v>
      </c>
      <c r="E1028">
        <v>3046</v>
      </c>
      <c r="F1028">
        <v>219057</v>
      </c>
      <c r="G1028">
        <v>220</v>
      </c>
      <c r="H1028">
        <v>64710239</v>
      </c>
      <c r="I1028">
        <v>31949</v>
      </c>
      <c r="J1028">
        <v>0.29941278024663198</v>
      </c>
      <c r="K1028">
        <v>214.38075385175199</v>
      </c>
      <c r="L1028">
        <v>98649538</v>
      </c>
      <c r="M1028">
        <v>38613561</v>
      </c>
      <c r="N1028">
        <v>58584067</v>
      </c>
      <c r="O1028">
        <v>408</v>
      </c>
      <c r="P1028">
        <v>8050</v>
      </c>
      <c r="Q1028">
        <v>0.67891162797203297</v>
      </c>
      <c r="R1028">
        <v>81.244024039658896</v>
      </c>
      <c r="S1028">
        <v>687235593</v>
      </c>
      <c r="T1028">
        <v>770.71483358682201</v>
      </c>
      <c r="U1028">
        <v>24.490778374481401</v>
      </c>
      <c r="V1028">
        <v>16.432091885745301</v>
      </c>
      <c r="W1028">
        <v>18.830109768198302</v>
      </c>
      <c r="X1028">
        <v>3672.2276446308501</v>
      </c>
      <c r="Y1028">
        <v>31.0105266170597</v>
      </c>
      <c r="Z1028">
        <v>644.54345429925797</v>
      </c>
      <c r="AA1028">
        <v>9.86680474386994</v>
      </c>
    </row>
    <row r="1029" spans="1:27" x14ac:dyDescent="0.35">
      <c r="A1029" s="1">
        <v>44155</v>
      </c>
      <c r="B1029" t="str">
        <f>_xlfn.XLOOKUP(Table1[[#This Row],[location]],Table8[Location],Table8[Continent])</f>
        <v>Europe</v>
      </c>
      <c r="C1029" s="19" t="s">
        <v>35</v>
      </c>
      <c r="D1029">
        <v>6511634</v>
      </c>
      <c r="E1029">
        <v>9166</v>
      </c>
      <c r="F1029">
        <v>14799</v>
      </c>
      <c r="G1029">
        <v>151</v>
      </c>
      <c r="H1029">
        <v>89585318</v>
      </c>
      <c r="I1029">
        <v>68376</v>
      </c>
      <c r="J1029">
        <v>0.32324531705947102</v>
      </c>
      <c r="K1029">
        <v>435.62695291009697</v>
      </c>
      <c r="L1029">
        <v>52983904</v>
      </c>
      <c r="M1029">
        <v>68482580</v>
      </c>
      <c r="N1029">
        <v>38767218</v>
      </c>
      <c r="O1029">
        <v>47497</v>
      </c>
      <c r="P1029">
        <v>9663</v>
      </c>
      <c r="Q1029">
        <v>1.35061991273426</v>
      </c>
      <c r="R1029">
        <v>46.439980582099302</v>
      </c>
      <c r="S1029">
        <v>1222657354</v>
      </c>
      <c r="T1029">
        <v>479.28557638039098</v>
      </c>
      <c r="U1029">
        <v>36.454071571505096</v>
      </c>
      <c r="V1029">
        <v>21.5045431593065</v>
      </c>
      <c r="W1029">
        <v>6.6471092184354701</v>
      </c>
      <c r="X1029">
        <v>43447.130005611703</v>
      </c>
      <c r="Y1029">
        <v>39.468847578773897</v>
      </c>
      <c r="Z1029">
        <v>167.647534110392</v>
      </c>
      <c r="AA1029">
        <v>5.1540229677656102</v>
      </c>
    </row>
    <row r="1030" spans="1:27" x14ac:dyDescent="0.35">
      <c r="A1030" s="1">
        <v>44037</v>
      </c>
      <c r="B1030" t="str">
        <f>_xlfn.XLOOKUP(Table1[[#This Row],[location]],Table8[Location],Table8[Continent])</f>
        <v>South America</v>
      </c>
      <c r="C1030" s="19" t="s">
        <v>36</v>
      </c>
      <c r="D1030">
        <v>4621056</v>
      </c>
      <c r="E1030">
        <v>1230</v>
      </c>
      <c r="F1030">
        <v>104843</v>
      </c>
      <c r="G1030">
        <v>622</v>
      </c>
      <c r="H1030">
        <v>96177536</v>
      </c>
      <c r="I1030">
        <v>79587</v>
      </c>
      <c r="J1030">
        <v>0.26039301361102102</v>
      </c>
      <c r="K1030">
        <v>384.73299722385798</v>
      </c>
      <c r="L1030">
        <v>52375865</v>
      </c>
      <c r="M1030">
        <v>63702275</v>
      </c>
      <c r="N1030">
        <v>8854404</v>
      </c>
      <c r="O1030">
        <v>51419</v>
      </c>
      <c r="P1030">
        <v>6900</v>
      </c>
      <c r="Q1030">
        <v>1.7274377248872901</v>
      </c>
      <c r="R1030">
        <v>3.9857128690086698</v>
      </c>
      <c r="S1030">
        <v>914749302</v>
      </c>
      <c r="T1030">
        <v>956.14096159042401</v>
      </c>
      <c r="U1030">
        <v>46.963371657506997</v>
      </c>
      <c r="V1030">
        <v>15.005460616698899</v>
      </c>
      <c r="W1030">
        <v>5.4013852044673101</v>
      </c>
      <c r="X1030">
        <v>21560.330713523101</v>
      </c>
      <c r="Y1030">
        <v>27.269595810403001</v>
      </c>
      <c r="Z1030">
        <v>415.95798762153998</v>
      </c>
      <c r="AA1030">
        <v>18.9223356941093</v>
      </c>
    </row>
    <row r="1031" spans="1:27" x14ac:dyDescent="0.35">
      <c r="A1031" s="1">
        <v>43836</v>
      </c>
      <c r="B1031" t="str">
        <f>_xlfn.XLOOKUP(Table1[[#This Row],[location]],Table8[Location],Table8[Continent])</f>
        <v>Europe</v>
      </c>
      <c r="C1031" s="19" t="s">
        <v>33</v>
      </c>
      <c r="D1031">
        <v>8976973</v>
      </c>
      <c r="E1031">
        <v>7647</v>
      </c>
      <c r="F1031">
        <v>453318</v>
      </c>
      <c r="G1031">
        <v>182</v>
      </c>
      <c r="H1031">
        <v>48916413</v>
      </c>
      <c r="I1031">
        <v>93059</v>
      </c>
      <c r="J1031">
        <v>0.75279292119543795</v>
      </c>
      <c r="K1031">
        <v>411.22106232446299</v>
      </c>
      <c r="L1031">
        <v>83781652</v>
      </c>
      <c r="M1031">
        <v>37829192</v>
      </c>
      <c r="N1031">
        <v>27386083</v>
      </c>
      <c r="O1031">
        <v>58087</v>
      </c>
      <c r="P1031">
        <v>5587</v>
      </c>
      <c r="Q1031">
        <v>0.67955491642215604</v>
      </c>
      <c r="R1031">
        <v>89.421130927769894</v>
      </c>
      <c r="S1031">
        <v>546562099</v>
      </c>
      <c r="T1031">
        <v>583.54571968778998</v>
      </c>
      <c r="U1031">
        <v>40.646804989176204</v>
      </c>
      <c r="V1031">
        <v>10.3970348069136</v>
      </c>
      <c r="W1031">
        <v>17.320547968769699</v>
      </c>
      <c r="X1031">
        <v>48448.4115981047</v>
      </c>
      <c r="Y1031">
        <v>48.859572502614903</v>
      </c>
      <c r="Z1031">
        <v>513.97093054093398</v>
      </c>
      <c r="AA1031">
        <v>9.9036528927472602</v>
      </c>
    </row>
    <row r="1032" spans="1:27" x14ac:dyDescent="0.35">
      <c r="A1032" s="1">
        <v>44828</v>
      </c>
      <c r="B1032" t="str">
        <f>_xlfn.XLOOKUP(Table1[[#This Row],[location]],Table8[Location],Table8[Continent])</f>
        <v>Europe</v>
      </c>
      <c r="C1032" s="19" t="s">
        <v>37</v>
      </c>
      <c r="D1032">
        <v>703662</v>
      </c>
      <c r="E1032">
        <v>4933</v>
      </c>
      <c r="F1032">
        <v>443942</v>
      </c>
      <c r="G1032">
        <v>398</v>
      </c>
      <c r="H1032">
        <v>99326231</v>
      </c>
      <c r="I1032">
        <v>67310</v>
      </c>
      <c r="J1032">
        <v>0.36571585717904698</v>
      </c>
      <c r="K1032">
        <v>486.14679206116602</v>
      </c>
      <c r="L1032">
        <v>81816356</v>
      </c>
      <c r="M1032">
        <v>67174647</v>
      </c>
      <c r="N1032">
        <v>31328271</v>
      </c>
      <c r="O1032">
        <v>5773</v>
      </c>
      <c r="P1032">
        <v>15784</v>
      </c>
      <c r="Q1032">
        <v>1.5368125970578801</v>
      </c>
      <c r="R1032">
        <v>28.987809269852701</v>
      </c>
      <c r="S1032">
        <v>1014456061</v>
      </c>
      <c r="T1032">
        <v>698.28408970253997</v>
      </c>
      <c r="U1032">
        <v>24.073965690503702</v>
      </c>
      <c r="V1032">
        <v>17.414109936001701</v>
      </c>
      <c r="W1032">
        <v>15.1874291170231</v>
      </c>
      <c r="X1032">
        <v>20645.847581483002</v>
      </c>
      <c r="Y1032">
        <v>11.7784325901361</v>
      </c>
      <c r="Z1032">
        <v>790.00767724913806</v>
      </c>
      <c r="AA1032">
        <v>7.5995921489998803</v>
      </c>
    </row>
    <row r="1033" spans="1:27" x14ac:dyDescent="0.35">
      <c r="A1033" s="1">
        <v>44754</v>
      </c>
      <c r="B1033" t="str">
        <f>_xlfn.XLOOKUP(Table1[[#This Row],[location]],Table8[Location],Table8[Continent])</f>
        <v>Europe</v>
      </c>
      <c r="C1033" s="19" t="s">
        <v>37</v>
      </c>
      <c r="D1033">
        <v>1305585</v>
      </c>
      <c r="E1033">
        <v>9555</v>
      </c>
      <c r="F1033">
        <v>48784</v>
      </c>
      <c r="G1033">
        <v>850</v>
      </c>
      <c r="H1033">
        <v>76888974</v>
      </c>
      <c r="I1033">
        <v>78798</v>
      </c>
      <c r="J1033">
        <v>0.72635701771408201</v>
      </c>
      <c r="K1033">
        <v>193.63090613659401</v>
      </c>
      <c r="L1033">
        <v>64330303</v>
      </c>
      <c r="M1033">
        <v>39680126</v>
      </c>
      <c r="N1033">
        <v>5663183</v>
      </c>
      <c r="O1033">
        <v>52986</v>
      </c>
      <c r="P1033">
        <v>4612</v>
      </c>
      <c r="Q1033">
        <v>1.5297284648910101</v>
      </c>
      <c r="R1033">
        <v>13.8665641302693</v>
      </c>
      <c r="S1033">
        <v>1147685945</v>
      </c>
      <c r="T1033">
        <v>925.10150594806998</v>
      </c>
      <c r="U1033">
        <v>23.4827007318646</v>
      </c>
      <c r="V1033">
        <v>24.141252643956101</v>
      </c>
      <c r="W1033">
        <v>16.9641685298051</v>
      </c>
      <c r="X1033">
        <v>3568.3297610148002</v>
      </c>
      <c r="Y1033">
        <v>45.984412519502598</v>
      </c>
      <c r="Z1033">
        <v>162.72569183445</v>
      </c>
      <c r="AA1033">
        <v>5.0623919725411701</v>
      </c>
    </row>
    <row r="1034" spans="1:27" x14ac:dyDescent="0.35">
      <c r="A1034" s="1">
        <v>44202</v>
      </c>
      <c r="B1034" t="str">
        <f>_xlfn.XLOOKUP(Table1[[#This Row],[location]],Table8[Location],Table8[Continent])</f>
        <v>Asia</v>
      </c>
      <c r="C1034" s="19" t="s">
        <v>28</v>
      </c>
      <c r="D1034">
        <v>4092097</v>
      </c>
      <c r="E1034">
        <v>3940</v>
      </c>
      <c r="F1034">
        <v>113034</v>
      </c>
      <c r="G1034">
        <v>71</v>
      </c>
      <c r="H1034">
        <v>84227606</v>
      </c>
      <c r="I1034">
        <v>69407</v>
      </c>
      <c r="J1034">
        <v>0.45606993010401198</v>
      </c>
      <c r="K1034">
        <v>154.82763719023001</v>
      </c>
      <c r="L1034">
        <v>63290864</v>
      </c>
      <c r="M1034">
        <v>8668117</v>
      </c>
      <c r="N1034">
        <v>59918109</v>
      </c>
      <c r="O1034">
        <v>59175</v>
      </c>
      <c r="P1034">
        <v>3683</v>
      </c>
      <c r="Q1034">
        <v>1.7572904812273999</v>
      </c>
      <c r="R1034">
        <v>99.616149382870205</v>
      </c>
      <c r="S1034">
        <v>637243975</v>
      </c>
      <c r="T1034">
        <v>669.68188999054405</v>
      </c>
      <c r="U1034">
        <v>47.343494398262798</v>
      </c>
      <c r="V1034">
        <v>17.023187266884101</v>
      </c>
      <c r="W1034">
        <v>5.6850375905281698</v>
      </c>
      <c r="X1034">
        <v>51427.854623125102</v>
      </c>
      <c r="Y1034">
        <v>12.382989739867799</v>
      </c>
      <c r="Z1034">
        <v>179.772330516876</v>
      </c>
      <c r="AA1034">
        <v>6.0896335712002401</v>
      </c>
    </row>
    <row r="1035" spans="1:27" x14ac:dyDescent="0.35">
      <c r="A1035" s="1">
        <v>43933</v>
      </c>
      <c r="B1035" t="str">
        <f>_xlfn.XLOOKUP(Table1[[#This Row],[location]],Table8[Location],Table8[Continent])</f>
        <v>Europe</v>
      </c>
      <c r="C1035" s="19" t="s">
        <v>35</v>
      </c>
      <c r="D1035">
        <v>2659440</v>
      </c>
      <c r="E1035">
        <v>6483</v>
      </c>
      <c r="F1035">
        <v>436549</v>
      </c>
      <c r="G1035">
        <v>417</v>
      </c>
      <c r="H1035">
        <v>85103813</v>
      </c>
      <c r="I1035">
        <v>73809</v>
      </c>
      <c r="J1035">
        <v>0.54724604210028704</v>
      </c>
      <c r="K1035">
        <v>15.3297450750986</v>
      </c>
      <c r="L1035">
        <v>62579835</v>
      </c>
      <c r="M1035">
        <v>64337535</v>
      </c>
      <c r="N1035">
        <v>68694192</v>
      </c>
      <c r="O1035">
        <v>74715</v>
      </c>
      <c r="P1035">
        <v>8396</v>
      </c>
      <c r="Q1035">
        <v>0.98929127706092701</v>
      </c>
      <c r="R1035">
        <v>34.739899627905601</v>
      </c>
      <c r="S1035">
        <v>113753230</v>
      </c>
      <c r="T1035">
        <v>437.507747648291</v>
      </c>
      <c r="U1035">
        <v>34.628286496771999</v>
      </c>
      <c r="V1035">
        <v>17.592388980788598</v>
      </c>
      <c r="W1035">
        <v>18.0414756917408</v>
      </c>
      <c r="X1035">
        <v>22452.281488184599</v>
      </c>
      <c r="Y1035">
        <v>26.582228821685</v>
      </c>
      <c r="Z1035">
        <v>791.63441215155001</v>
      </c>
      <c r="AA1035">
        <v>19.605170694317099</v>
      </c>
    </row>
    <row r="1036" spans="1:27" x14ac:dyDescent="0.35">
      <c r="A1036" s="1">
        <v>44667</v>
      </c>
      <c r="B1036" t="str">
        <f>_xlfn.XLOOKUP(Table1[[#This Row],[location]],Table8[Location],Table8[Continent])</f>
        <v>North America</v>
      </c>
      <c r="C1036" s="19" t="s">
        <v>32</v>
      </c>
      <c r="D1036">
        <v>9988209</v>
      </c>
      <c r="E1036">
        <v>203</v>
      </c>
      <c r="F1036">
        <v>434044</v>
      </c>
      <c r="G1036">
        <v>897</v>
      </c>
      <c r="H1036">
        <v>64932348</v>
      </c>
      <c r="I1036">
        <v>17229</v>
      </c>
      <c r="J1036">
        <v>0.54328747571348701</v>
      </c>
      <c r="K1036">
        <v>75.009680894930995</v>
      </c>
      <c r="L1036">
        <v>18252388</v>
      </c>
      <c r="M1036">
        <v>66209309</v>
      </c>
      <c r="N1036">
        <v>8940028</v>
      </c>
      <c r="O1036">
        <v>5617</v>
      </c>
      <c r="P1036">
        <v>7347</v>
      </c>
      <c r="Q1036">
        <v>0.54128296649173202</v>
      </c>
      <c r="R1036">
        <v>13.6538277337702</v>
      </c>
      <c r="S1036">
        <v>21683072</v>
      </c>
      <c r="T1036">
        <v>34.523463876816798</v>
      </c>
      <c r="U1036">
        <v>47.710189759678897</v>
      </c>
      <c r="V1036">
        <v>23.695013625193202</v>
      </c>
      <c r="W1036">
        <v>14.5195460630013</v>
      </c>
      <c r="X1036">
        <v>39005.125980931902</v>
      </c>
      <c r="Y1036">
        <v>22.795338540130398</v>
      </c>
      <c r="Z1036">
        <v>383.93760812403201</v>
      </c>
      <c r="AA1036">
        <v>6.7754953581907102</v>
      </c>
    </row>
    <row r="1037" spans="1:27" x14ac:dyDescent="0.35">
      <c r="A1037" s="1">
        <v>44486</v>
      </c>
      <c r="B1037" t="str">
        <f>_xlfn.XLOOKUP(Table1[[#This Row],[location]],Table8[Location],Table8[Continent])</f>
        <v>Europe</v>
      </c>
      <c r="C1037" s="19" t="s">
        <v>40</v>
      </c>
      <c r="D1037">
        <v>3943645</v>
      </c>
      <c r="E1037">
        <v>160</v>
      </c>
      <c r="F1037">
        <v>200598</v>
      </c>
      <c r="G1037">
        <v>282</v>
      </c>
      <c r="H1037">
        <v>99464515</v>
      </c>
      <c r="I1037">
        <v>27385</v>
      </c>
      <c r="J1037">
        <v>0.97585207934358797</v>
      </c>
      <c r="K1037">
        <v>281.007327271512</v>
      </c>
      <c r="L1037">
        <v>70592340</v>
      </c>
      <c r="M1037">
        <v>34457693</v>
      </c>
      <c r="N1037">
        <v>62965297</v>
      </c>
      <c r="O1037">
        <v>68237</v>
      </c>
      <c r="P1037">
        <v>19984</v>
      </c>
      <c r="Q1037">
        <v>1.14971501345121</v>
      </c>
      <c r="R1037">
        <v>31.1542178438246</v>
      </c>
      <c r="S1037">
        <v>877567099</v>
      </c>
      <c r="T1037">
        <v>731.01632247549105</v>
      </c>
      <c r="U1037">
        <v>42.086531466290403</v>
      </c>
      <c r="V1037">
        <v>15.305502006154899</v>
      </c>
      <c r="W1037">
        <v>14.076533649275801</v>
      </c>
      <c r="X1037">
        <v>54396.7415755287</v>
      </c>
      <c r="Y1037">
        <v>18.644163455970201</v>
      </c>
      <c r="Z1037">
        <v>620.60001503870103</v>
      </c>
      <c r="AA1037">
        <v>19.578312551432401</v>
      </c>
    </row>
    <row r="1038" spans="1:27" x14ac:dyDescent="0.35">
      <c r="A1038" s="1">
        <v>44478</v>
      </c>
      <c r="B1038" t="str">
        <f>_xlfn.XLOOKUP(Table1[[#This Row],[location]],Table8[Location],Table8[Continent])</f>
        <v>South America</v>
      </c>
      <c r="C1038" s="19" t="s">
        <v>36</v>
      </c>
      <c r="D1038">
        <v>4495013</v>
      </c>
      <c r="E1038">
        <v>8960</v>
      </c>
      <c r="F1038">
        <v>54362</v>
      </c>
      <c r="G1038">
        <v>73</v>
      </c>
      <c r="H1038">
        <v>13777030</v>
      </c>
      <c r="I1038">
        <v>42176</v>
      </c>
      <c r="J1038">
        <v>0.36706245571095097</v>
      </c>
      <c r="K1038">
        <v>78.830297526669995</v>
      </c>
      <c r="L1038">
        <v>39528013</v>
      </c>
      <c r="M1038">
        <v>66972987</v>
      </c>
      <c r="N1038">
        <v>59216435</v>
      </c>
      <c r="O1038">
        <v>3907</v>
      </c>
      <c r="P1038">
        <v>10329</v>
      </c>
      <c r="Q1038">
        <v>1.29716238505139</v>
      </c>
      <c r="R1038">
        <v>51.383762678291198</v>
      </c>
      <c r="S1038">
        <v>512987294</v>
      </c>
      <c r="T1038">
        <v>965.21735148503399</v>
      </c>
      <c r="U1038">
        <v>49.800453819062</v>
      </c>
      <c r="V1038">
        <v>24.927149234295801</v>
      </c>
      <c r="W1038">
        <v>12.903925672666899</v>
      </c>
      <c r="X1038">
        <v>49494.807826270298</v>
      </c>
      <c r="Y1038">
        <v>48.136733430041197</v>
      </c>
      <c r="Z1038">
        <v>648.43276774366302</v>
      </c>
      <c r="AA1038">
        <v>7.2740847456296498</v>
      </c>
    </row>
    <row r="1039" spans="1:27" x14ac:dyDescent="0.35">
      <c r="A1039" s="1">
        <v>44565</v>
      </c>
      <c r="B1039" t="str">
        <f>_xlfn.XLOOKUP(Table1[[#This Row],[location]],Table8[Location],Table8[Continent])</f>
        <v>North America</v>
      </c>
      <c r="C1039" s="19" t="s">
        <v>34</v>
      </c>
      <c r="D1039">
        <v>6094467</v>
      </c>
      <c r="E1039">
        <v>3748</v>
      </c>
      <c r="F1039">
        <v>53997</v>
      </c>
      <c r="G1039">
        <v>354</v>
      </c>
      <c r="H1039">
        <v>34973569</v>
      </c>
      <c r="I1039">
        <v>94825</v>
      </c>
      <c r="J1039">
        <v>0.207684095397597</v>
      </c>
      <c r="K1039">
        <v>368.15250799045498</v>
      </c>
      <c r="L1039">
        <v>5639113</v>
      </c>
      <c r="M1039">
        <v>50670179</v>
      </c>
      <c r="N1039">
        <v>57247976</v>
      </c>
      <c r="O1039">
        <v>13841</v>
      </c>
      <c r="P1039">
        <v>17597</v>
      </c>
      <c r="Q1039">
        <v>1.7714821093608499</v>
      </c>
      <c r="R1039">
        <v>8.7957086502986801</v>
      </c>
      <c r="S1039">
        <v>138858334</v>
      </c>
      <c r="T1039">
        <v>475.53277230063298</v>
      </c>
      <c r="U1039">
        <v>46.1368322798292</v>
      </c>
      <c r="V1039">
        <v>8.1932408706614996</v>
      </c>
      <c r="W1039">
        <v>16.002900255050001</v>
      </c>
      <c r="X1039">
        <v>25051.406259120598</v>
      </c>
      <c r="Y1039">
        <v>13.6150780432995</v>
      </c>
      <c r="Z1039">
        <v>320.19158644903899</v>
      </c>
      <c r="AA1039">
        <v>5.3969508461826701</v>
      </c>
    </row>
    <row r="1040" spans="1:27" x14ac:dyDescent="0.35">
      <c r="A1040" s="1">
        <v>44702</v>
      </c>
      <c r="B1040" t="str">
        <f>_xlfn.XLOOKUP(Table1[[#This Row],[location]],Table8[Location],Table8[Continent])</f>
        <v>Europe</v>
      </c>
      <c r="C1040" s="19" t="s">
        <v>37</v>
      </c>
      <c r="D1040">
        <v>9623424</v>
      </c>
      <c r="E1040">
        <v>6718</v>
      </c>
      <c r="F1040">
        <v>181413</v>
      </c>
      <c r="G1040">
        <v>726</v>
      </c>
      <c r="H1040">
        <v>98180733</v>
      </c>
      <c r="I1040">
        <v>3260</v>
      </c>
      <c r="J1040">
        <v>0.91179194036660205</v>
      </c>
      <c r="K1040">
        <v>18.6163024579687</v>
      </c>
      <c r="L1040">
        <v>66594502</v>
      </c>
      <c r="M1040">
        <v>58596718</v>
      </c>
      <c r="N1040">
        <v>46595109</v>
      </c>
      <c r="O1040">
        <v>90866</v>
      </c>
      <c r="P1040">
        <v>14072</v>
      </c>
      <c r="Q1040">
        <v>2.3603437245504999</v>
      </c>
      <c r="R1040">
        <v>35.262083436389297</v>
      </c>
      <c r="S1040">
        <v>183079357</v>
      </c>
      <c r="T1040">
        <v>346.370951410381</v>
      </c>
      <c r="U1040">
        <v>32.426365767854101</v>
      </c>
      <c r="V1040">
        <v>15.7407968602464</v>
      </c>
      <c r="W1040">
        <v>10.065341335970601</v>
      </c>
      <c r="X1040">
        <v>52600.0394866145</v>
      </c>
      <c r="Y1040">
        <v>33.743455217152999</v>
      </c>
      <c r="Z1040">
        <v>250.01014485883999</v>
      </c>
      <c r="AA1040">
        <v>4.4839194751350897</v>
      </c>
    </row>
    <row r="1041" spans="1:27" x14ac:dyDescent="0.35">
      <c r="A1041" s="1">
        <v>43960</v>
      </c>
      <c r="B1041" t="str">
        <f>_xlfn.XLOOKUP(Table1[[#This Row],[location]],Table8[Location],Table8[Continent])</f>
        <v>Asia</v>
      </c>
      <c r="C1041" s="19" t="s">
        <v>39</v>
      </c>
      <c r="D1041">
        <v>5517366</v>
      </c>
      <c r="E1041">
        <v>2581</v>
      </c>
      <c r="F1041">
        <v>412289</v>
      </c>
      <c r="G1041">
        <v>496</v>
      </c>
      <c r="H1041">
        <v>32720252</v>
      </c>
      <c r="I1041">
        <v>97555</v>
      </c>
      <c r="J1041">
        <v>0.17483928931557299</v>
      </c>
      <c r="K1041">
        <v>129.74401161893999</v>
      </c>
      <c r="L1041">
        <v>41201116</v>
      </c>
      <c r="M1041">
        <v>7210795</v>
      </c>
      <c r="N1041">
        <v>35686890</v>
      </c>
      <c r="O1041">
        <v>49827</v>
      </c>
      <c r="P1041">
        <v>12026</v>
      </c>
      <c r="Q1041">
        <v>0.90677104556703503</v>
      </c>
      <c r="R1041">
        <v>66.885642277605996</v>
      </c>
      <c r="S1041">
        <v>1355732053</v>
      </c>
      <c r="T1041">
        <v>524.06683214964005</v>
      </c>
      <c r="U1041">
        <v>42.746834826547698</v>
      </c>
      <c r="V1041">
        <v>9.2580168202876294</v>
      </c>
      <c r="W1041">
        <v>5.2579611808638402</v>
      </c>
      <c r="X1041">
        <v>64871.989484730897</v>
      </c>
      <c r="Y1041">
        <v>40.2034286006404</v>
      </c>
      <c r="Z1041">
        <v>293.263840036906</v>
      </c>
      <c r="AA1041">
        <v>8.8252356002059393</v>
      </c>
    </row>
    <row r="1042" spans="1:27" x14ac:dyDescent="0.35">
      <c r="A1042" s="1">
        <v>44391</v>
      </c>
      <c r="B1042" t="str">
        <f>_xlfn.XLOOKUP(Table1[[#This Row],[location]],Table8[Location],Table8[Continent])</f>
        <v>Asia</v>
      </c>
      <c r="C1042" s="19" t="s">
        <v>30</v>
      </c>
      <c r="D1042">
        <v>3448678</v>
      </c>
      <c r="E1042">
        <v>1093</v>
      </c>
      <c r="F1042">
        <v>364543</v>
      </c>
      <c r="G1042">
        <v>327</v>
      </c>
      <c r="H1042">
        <v>46004456</v>
      </c>
      <c r="I1042">
        <v>3145</v>
      </c>
      <c r="J1042">
        <v>0.83442284584434401</v>
      </c>
      <c r="K1042">
        <v>347.72656169424403</v>
      </c>
      <c r="L1042">
        <v>85089214</v>
      </c>
      <c r="M1042">
        <v>20255339</v>
      </c>
      <c r="N1042">
        <v>65561592</v>
      </c>
      <c r="O1042">
        <v>54079</v>
      </c>
      <c r="P1042">
        <v>3091</v>
      </c>
      <c r="Q1042">
        <v>1.8746672575366701</v>
      </c>
      <c r="R1042">
        <v>91.593200490355997</v>
      </c>
      <c r="S1042">
        <v>1063464763</v>
      </c>
      <c r="T1042">
        <v>731.15283362781202</v>
      </c>
      <c r="U1042">
        <v>34.136845019598297</v>
      </c>
      <c r="V1042">
        <v>14.0665273668138</v>
      </c>
      <c r="W1042">
        <v>12.167502730401299</v>
      </c>
      <c r="X1042">
        <v>43088.246883606997</v>
      </c>
      <c r="Y1042">
        <v>9.8503422804684</v>
      </c>
      <c r="Z1042">
        <v>635.075397526703</v>
      </c>
      <c r="AA1042">
        <v>5.4993225221655102</v>
      </c>
    </row>
    <row r="1043" spans="1:27" x14ac:dyDescent="0.35">
      <c r="A1043" s="1">
        <v>44459</v>
      </c>
      <c r="B1043" t="str">
        <f>_xlfn.XLOOKUP(Table1[[#This Row],[location]],Table8[Location],Table8[Continent])</f>
        <v>Asia</v>
      </c>
      <c r="C1043" s="19" t="s">
        <v>39</v>
      </c>
      <c r="D1043">
        <v>9515807</v>
      </c>
      <c r="E1043">
        <v>4500</v>
      </c>
      <c r="F1043">
        <v>276693</v>
      </c>
      <c r="G1043">
        <v>987</v>
      </c>
      <c r="H1043">
        <v>9369140</v>
      </c>
      <c r="I1043">
        <v>97289</v>
      </c>
      <c r="J1043">
        <v>0.15021489546692501</v>
      </c>
      <c r="K1043">
        <v>127.751412119531</v>
      </c>
      <c r="L1043">
        <v>27913063</v>
      </c>
      <c r="M1043">
        <v>52068965</v>
      </c>
      <c r="N1043">
        <v>64188002</v>
      </c>
      <c r="O1043">
        <v>78943</v>
      </c>
      <c r="P1043">
        <v>17766</v>
      </c>
      <c r="Q1043">
        <v>0.69480181874653901</v>
      </c>
      <c r="R1043">
        <v>39.743768456014202</v>
      </c>
      <c r="S1043">
        <v>505427319</v>
      </c>
      <c r="T1043">
        <v>10.6835697372287</v>
      </c>
      <c r="U1043">
        <v>26.992168792973398</v>
      </c>
      <c r="V1043">
        <v>8.4114781900353606</v>
      </c>
      <c r="W1043">
        <v>15.717733282150499</v>
      </c>
      <c r="X1043">
        <v>49541.918184473499</v>
      </c>
      <c r="Y1043">
        <v>48.657646320276598</v>
      </c>
      <c r="Z1043">
        <v>688.33561571770804</v>
      </c>
      <c r="AA1043">
        <v>14.241821312714</v>
      </c>
    </row>
    <row r="1044" spans="1:27" x14ac:dyDescent="0.35">
      <c r="A1044" s="1">
        <v>44487</v>
      </c>
      <c r="B1044" t="str">
        <f>_xlfn.XLOOKUP(Table1[[#This Row],[location]],Table8[Location],Table8[Continent])</f>
        <v>Asia</v>
      </c>
      <c r="C1044" s="19" t="s">
        <v>28</v>
      </c>
      <c r="D1044">
        <v>5211593</v>
      </c>
      <c r="E1044">
        <v>8799</v>
      </c>
      <c r="F1044">
        <v>477011</v>
      </c>
      <c r="G1044">
        <v>534</v>
      </c>
      <c r="H1044">
        <v>47368764</v>
      </c>
      <c r="I1044">
        <v>7802</v>
      </c>
      <c r="J1044">
        <v>0.65872433422740595</v>
      </c>
      <c r="K1044">
        <v>364.38023211223202</v>
      </c>
      <c r="L1044">
        <v>75593405</v>
      </c>
      <c r="M1044">
        <v>27518361</v>
      </c>
      <c r="N1044">
        <v>69250774</v>
      </c>
      <c r="O1044">
        <v>61467</v>
      </c>
      <c r="P1044">
        <v>14045</v>
      </c>
      <c r="Q1044">
        <v>0.88124351110963395</v>
      </c>
      <c r="R1044">
        <v>56.456424574491301</v>
      </c>
      <c r="S1044">
        <v>122691733</v>
      </c>
      <c r="T1044">
        <v>888.33960550453503</v>
      </c>
      <c r="U1044">
        <v>27.230877762690699</v>
      </c>
      <c r="V1044">
        <v>9.4505754305161194</v>
      </c>
      <c r="W1044">
        <v>5.6120066990902204</v>
      </c>
      <c r="X1044">
        <v>60747.661637945901</v>
      </c>
      <c r="Y1044">
        <v>27.332023785289898</v>
      </c>
      <c r="Z1044">
        <v>589.65345601990703</v>
      </c>
      <c r="AA1044">
        <v>5.5556629719155897</v>
      </c>
    </row>
    <row r="1045" spans="1:27" x14ac:dyDescent="0.35">
      <c r="A1045" s="1">
        <v>44241</v>
      </c>
      <c r="B1045" t="str">
        <f>_xlfn.XLOOKUP(Table1[[#This Row],[location]],Table8[Location],Table8[Continent])</f>
        <v>Europe</v>
      </c>
      <c r="C1045" s="19" t="s">
        <v>33</v>
      </c>
      <c r="D1045">
        <v>8370262</v>
      </c>
      <c r="E1045">
        <v>5710</v>
      </c>
      <c r="F1045">
        <v>319064</v>
      </c>
      <c r="G1045">
        <v>579</v>
      </c>
      <c r="H1045">
        <v>29282160</v>
      </c>
      <c r="I1045">
        <v>2263</v>
      </c>
      <c r="J1045">
        <v>0.150540813264536</v>
      </c>
      <c r="K1045">
        <v>497.93193771534999</v>
      </c>
      <c r="L1045">
        <v>55961702</v>
      </c>
      <c r="M1045">
        <v>14112858</v>
      </c>
      <c r="N1045">
        <v>47942118</v>
      </c>
      <c r="O1045">
        <v>48091</v>
      </c>
      <c r="P1045">
        <v>8198</v>
      </c>
      <c r="Q1045">
        <v>1.51826902313918</v>
      </c>
      <c r="R1045">
        <v>63.606219996694399</v>
      </c>
      <c r="S1045">
        <v>571856931</v>
      </c>
      <c r="T1045">
        <v>887.49923108153803</v>
      </c>
      <c r="U1045">
        <v>31.919664333854399</v>
      </c>
      <c r="V1045">
        <v>9.2160009926452702</v>
      </c>
      <c r="W1045">
        <v>6.8083513493904304</v>
      </c>
      <c r="X1045">
        <v>59211.2025232702</v>
      </c>
      <c r="Y1045">
        <v>45.724533080652797</v>
      </c>
      <c r="Z1045">
        <v>408.85929879621898</v>
      </c>
      <c r="AA1045">
        <v>16.872540054959501</v>
      </c>
    </row>
    <row r="1046" spans="1:27" x14ac:dyDescent="0.35">
      <c r="A1046" s="1">
        <v>44695</v>
      </c>
      <c r="B1046" t="str">
        <f>_xlfn.XLOOKUP(Table1[[#This Row],[location]],Table8[Location],Table8[Continent])</f>
        <v>Europe</v>
      </c>
      <c r="C1046" s="19" t="s">
        <v>37</v>
      </c>
      <c r="D1046">
        <v>4846769</v>
      </c>
      <c r="E1046">
        <v>9732</v>
      </c>
      <c r="F1046">
        <v>216398</v>
      </c>
      <c r="G1046">
        <v>909</v>
      </c>
      <c r="H1046">
        <v>59712376</v>
      </c>
      <c r="I1046">
        <v>26913</v>
      </c>
      <c r="J1046">
        <v>0.92308581923942901</v>
      </c>
      <c r="K1046">
        <v>398.54197772455097</v>
      </c>
      <c r="L1046">
        <v>67905298</v>
      </c>
      <c r="M1046">
        <v>53532156</v>
      </c>
      <c r="N1046">
        <v>19759192</v>
      </c>
      <c r="O1046">
        <v>54501</v>
      </c>
      <c r="P1046">
        <v>3498</v>
      </c>
      <c r="Q1046">
        <v>1.9167551583195399</v>
      </c>
      <c r="R1046">
        <v>7.07534793378289</v>
      </c>
      <c r="S1046">
        <v>1229083578</v>
      </c>
      <c r="T1046">
        <v>545.88495427262103</v>
      </c>
      <c r="U1046">
        <v>23.343986780365199</v>
      </c>
      <c r="V1046">
        <v>11.400626780480099</v>
      </c>
      <c r="W1046">
        <v>14.841275575125</v>
      </c>
      <c r="X1046">
        <v>25260.491596518899</v>
      </c>
      <c r="Y1046">
        <v>33.194052983192002</v>
      </c>
      <c r="Z1046">
        <v>283.79441973096499</v>
      </c>
      <c r="AA1046">
        <v>16.8462139112751</v>
      </c>
    </row>
    <row r="1047" spans="1:27" x14ac:dyDescent="0.35">
      <c r="A1047" s="1">
        <v>44531</v>
      </c>
      <c r="B1047" t="str">
        <f>_xlfn.XLOOKUP(Table1[[#This Row],[location]],Table8[Location],Table8[Continent])</f>
        <v>Europe</v>
      </c>
      <c r="C1047" s="19" t="s">
        <v>33</v>
      </c>
      <c r="D1047">
        <v>7449607</v>
      </c>
      <c r="E1047">
        <v>2875</v>
      </c>
      <c r="F1047">
        <v>468731</v>
      </c>
      <c r="G1047">
        <v>446</v>
      </c>
      <c r="H1047">
        <v>5869590</v>
      </c>
      <c r="I1047">
        <v>57788</v>
      </c>
      <c r="J1047">
        <v>0.56500828265283098</v>
      </c>
      <c r="K1047">
        <v>170.91772938050099</v>
      </c>
      <c r="L1047">
        <v>43826634</v>
      </c>
      <c r="M1047">
        <v>15795052</v>
      </c>
      <c r="N1047">
        <v>58576190</v>
      </c>
      <c r="O1047">
        <v>61855</v>
      </c>
      <c r="P1047">
        <v>14905</v>
      </c>
      <c r="Q1047">
        <v>2.2171370718818699</v>
      </c>
      <c r="R1047">
        <v>34.222504238998297</v>
      </c>
      <c r="S1047">
        <v>310862855</v>
      </c>
      <c r="T1047">
        <v>131.15497851385101</v>
      </c>
      <c r="U1047">
        <v>25.332988546659301</v>
      </c>
      <c r="V1047">
        <v>7.6921006903767202</v>
      </c>
      <c r="W1047">
        <v>7.5840658796537896</v>
      </c>
      <c r="X1047">
        <v>69427.341177571099</v>
      </c>
      <c r="Y1047">
        <v>32.471342538838599</v>
      </c>
      <c r="Z1047">
        <v>397.674329745889</v>
      </c>
      <c r="AA1047">
        <v>6.4250011069132498</v>
      </c>
    </row>
    <row r="1048" spans="1:27" x14ac:dyDescent="0.35">
      <c r="A1048" s="1">
        <v>44429</v>
      </c>
      <c r="B1048" t="str">
        <f>_xlfn.XLOOKUP(Table1[[#This Row],[location]],Table8[Location],Table8[Continent])</f>
        <v>Europe</v>
      </c>
      <c r="C1048" s="19" t="s">
        <v>40</v>
      </c>
      <c r="D1048">
        <v>4043064</v>
      </c>
      <c r="E1048">
        <v>3191</v>
      </c>
      <c r="F1048">
        <v>260464</v>
      </c>
      <c r="G1048">
        <v>372</v>
      </c>
      <c r="H1048">
        <v>20275388</v>
      </c>
      <c r="I1048">
        <v>8155</v>
      </c>
      <c r="J1048">
        <v>0.32927383914008701</v>
      </c>
      <c r="K1048">
        <v>450.29595031412998</v>
      </c>
      <c r="L1048">
        <v>90246273</v>
      </c>
      <c r="M1048">
        <v>76786191</v>
      </c>
      <c r="N1048">
        <v>62870645</v>
      </c>
      <c r="O1048">
        <v>97735</v>
      </c>
      <c r="P1048">
        <v>5506</v>
      </c>
      <c r="Q1048">
        <v>1.98780686395939</v>
      </c>
      <c r="R1048">
        <v>68.425401516251299</v>
      </c>
      <c r="S1048">
        <v>1158607741</v>
      </c>
      <c r="T1048">
        <v>675.08773666748505</v>
      </c>
      <c r="U1048">
        <v>35.018260511602897</v>
      </c>
      <c r="V1048">
        <v>21.186843499500299</v>
      </c>
      <c r="W1048">
        <v>5.8889946299722098</v>
      </c>
      <c r="X1048">
        <v>2971.0540032464901</v>
      </c>
      <c r="Y1048">
        <v>17.279304462009101</v>
      </c>
      <c r="Z1048">
        <v>740.16863374047205</v>
      </c>
      <c r="AA1048">
        <v>15.317262479249701</v>
      </c>
    </row>
    <row r="1049" spans="1:27" x14ac:dyDescent="0.35">
      <c r="A1049" s="1">
        <v>44037</v>
      </c>
      <c r="B1049" t="str">
        <f>_xlfn.XLOOKUP(Table1[[#This Row],[location]],Table8[Location],Table8[Continent])</f>
        <v>Asia</v>
      </c>
      <c r="C1049" s="19" t="s">
        <v>30</v>
      </c>
      <c r="D1049">
        <v>2602967</v>
      </c>
      <c r="E1049">
        <v>1837</v>
      </c>
      <c r="F1049">
        <v>413532</v>
      </c>
      <c r="G1049">
        <v>361</v>
      </c>
      <c r="H1049">
        <v>11533766</v>
      </c>
      <c r="I1049">
        <v>922</v>
      </c>
      <c r="J1049">
        <v>0.14032277496359399</v>
      </c>
      <c r="K1049">
        <v>25.589867834104702</v>
      </c>
      <c r="L1049">
        <v>28279536</v>
      </c>
      <c r="M1049">
        <v>77210733</v>
      </c>
      <c r="N1049">
        <v>30939569</v>
      </c>
      <c r="O1049">
        <v>91822</v>
      </c>
      <c r="P1049">
        <v>2137</v>
      </c>
      <c r="Q1049">
        <v>0.53070557372103599</v>
      </c>
      <c r="R1049">
        <v>73.566108649024002</v>
      </c>
      <c r="S1049">
        <v>79217445</v>
      </c>
      <c r="T1049">
        <v>146.46720633368</v>
      </c>
      <c r="U1049">
        <v>48.6176743208541</v>
      </c>
      <c r="V1049">
        <v>9.4135119458442702</v>
      </c>
      <c r="W1049">
        <v>18.119665314190001</v>
      </c>
      <c r="X1049">
        <v>69082.822452044595</v>
      </c>
      <c r="Y1049">
        <v>38.529507171304303</v>
      </c>
      <c r="Z1049">
        <v>704.23687922989495</v>
      </c>
      <c r="AA1049">
        <v>17.2933716436096</v>
      </c>
    </row>
    <row r="1050" spans="1:27" x14ac:dyDescent="0.35">
      <c r="A1050" s="1">
        <v>44404</v>
      </c>
      <c r="B1050" t="str">
        <f>_xlfn.XLOOKUP(Table1[[#This Row],[location]],Table8[Location],Table8[Continent])</f>
        <v>Europe</v>
      </c>
      <c r="C1050" s="19" t="s">
        <v>35</v>
      </c>
      <c r="D1050">
        <v>3438550</v>
      </c>
      <c r="E1050">
        <v>689</v>
      </c>
      <c r="F1050">
        <v>157255</v>
      </c>
      <c r="G1050">
        <v>92</v>
      </c>
      <c r="H1050">
        <v>56892878</v>
      </c>
      <c r="I1050">
        <v>72231</v>
      </c>
      <c r="J1050">
        <v>0.371192236145993</v>
      </c>
      <c r="K1050">
        <v>362.50341222365603</v>
      </c>
      <c r="L1050">
        <v>34994309</v>
      </c>
      <c r="M1050">
        <v>38695686</v>
      </c>
      <c r="N1050">
        <v>57232622</v>
      </c>
      <c r="O1050">
        <v>19859</v>
      </c>
      <c r="P1050">
        <v>15946</v>
      </c>
      <c r="Q1050">
        <v>1.86786265183871</v>
      </c>
      <c r="R1050">
        <v>35.595211017382702</v>
      </c>
      <c r="S1050">
        <v>79404247</v>
      </c>
      <c r="T1050">
        <v>512.47167991835295</v>
      </c>
      <c r="U1050">
        <v>37.330590260516701</v>
      </c>
      <c r="V1050">
        <v>13.3313799028675</v>
      </c>
      <c r="W1050">
        <v>5.7352210529206404</v>
      </c>
      <c r="X1050">
        <v>17973.802203675899</v>
      </c>
      <c r="Y1050">
        <v>1.4893158599938801</v>
      </c>
      <c r="Z1050">
        <v>326.36334519354898</v>
      </c>
      <c r="AA1050">
        <v>12.2125240348057</v>
      </c>
    </row>
    <row r="1051" spans="1:27" x14ac:dyDescent="0.35">
      <c r="A1051" s="1">
        <v>44229</v>
      </c>
      <c r="B1051" t="str">
        <f>_xlfn.XLOOKUP(Table1[[#This Row],[location]],Table8[Location],Table8[Continent])</f>
        <v>Asia</v>
      </c>
      <c r="C1051" s="19" t="s">
        <v>28</v>
      </c>
      <c r="D1051">
        <v>76218</v>
      </c>
      <c r="E1051">
        <v>3759</v>
      </c>
      <c r="F1051">
        <v>356004</v>
      </c>
      <c r="G1051">
        <v>320</v>
      </c>
      <c r="H1051">
        <v>93186594</v>
      </c>
      <c r="I1051">
        <v>20672</v>
      </c>
      <c r="J1051">
        <v>0.70502003486881104</v>
      </c>
      <c r="K1051">
        <v>11.6611657813375</v>
      </c>
      <c r="L1051">
        <v>23882152</v>
      </c>
      <c r="M1051">
        <v>24247036</v>
      </c>
      <c r="N1051">
        <v>68821063</v>
      </c>
      <c r="O1051">
        <v>72352</v>
      </c>
      <c r="P1051">
        <v>15620</v>
      </c>
      <c r="Q1051">
        <v>2.1493154074006098</v>
      </c>
      <c r="R1051">
        <v>0.67362503498037396</v>
      </c>
      <c r="S1051">
        <v>759903573</v>
      </c>
      <c r="T1051">
        <v>102.693672261305</v>
      </c>
      <c r="U1051">
        <v>32.254902475640598</v>
      </c>
      <c r="V1051">
        <v>5.3211427646004799</v>
      </c>
      <c r="W1051">
        <v>8.8505258438048209</v>
      </c>
      <c r="X1051">
        <v>31390.156481412101</v>
      </c>
      <c r="Y1051">
        <v>27.7910241059882</v>
      </c>
      <c r="Z1051">
        <v>329.55857124926303</v>
      </c>
      <c r="AA1051">
        <v>7.9603158064170403</v>
      </c>
    </row>
    <row r="1052" spans="1:27" x14ac:dyDescent="0.35">
      <c r="A1052" s="1">
        <v>44113</v>
      </c>
      <c r="B1052" t="str">
        <f>_xlfn.XLOOKUP(Table1[[#This Row],[location]],Table8[Location],Table8[Continent])</f>
        <v>North America</v>
      </c>
      <c r="C1052" s="19" t="s">
        <v>34</v>
      </c>
      <c r="D1052">
        <v>6878974</v>
      </c>
      <c r="E1052">
        <v>2103</v>
      </c>
      <c r="F1052">
        <v>24624</v>
      </c>
      <c r="G1052">
        <v>323</v>
      </c>
      <c r="H1052">
        <v>24920381</v>
      </c>
      <c r="I1052">
        <v>38526</v>
      </c>
      <c r="J1052">
        <v>0.38495088392854698</v>
      </c>
      <c r="K1052">
        <v>87.277747678482498</v>
      </c>
      <c r="L1052">
        <v>1537458</v>
      </c>
      <c r="M1052">
        <v>70515800</v>
      </c>
      <c r="N1052">
        <v>53013902</v>
      </c>
      <c r="O1052">
        <v>49693</v>
      </c>
      <c r="P1052">
        <v>14823</v>
      </c>
      <c r="Q1052">
        <v>1.5510669547782701</v>
      </c>
      <c r="R1052">
        <v>0.68656002474282096</v>
      </c>
      <c r="S1052">
        <v>264815123</v>
      </c>
      <c r="T1052">
        <v>593.17468491452598</v>
      </c>
      <c r="U1052">
        <v>27.281009596078999</v>
      </c>
      <c r="V1052">
        <v>7.0976308656356402</v>
      </c>
      <c r="W1052">
        <v>10.2833149707752</v>
      </c>
      <c r="X1052">
        <v>61974.522909905201</v>
      </c>
      <c r="Y1052">
        <v>1.60695316017173</v>
      </c>
      <c r="Z1052">
        <v>645.981834845251</v>
      </c>
      <c r="AA1052">
        <v>9.3783765475409009</v>
      </c>
    </row>
    <row r="1053" spans="1:27" x14ac:dyDescent="0.35">
      <c r="A1053" s="1">
        <v>44146</v>
      </c>
      <c r="B1053" t="str">
        <f>_xlfn.XLOOKUP(Table1[[#This Row],[location]],Table8[Location],Table8[Continent])</f>
        <v>South America</v>
      </c>
      <c r="C1053" s="19" t="s">
        <v>36</v>
      </c>
      <c r="D1053">
        <v>770044</v>
      </c>
      <c r="E1053">
        <v>365</v>
      </c>
      <c r="F1053">
        <v>193587</v>
      </c>
      <c r="G1053">
        <v>383</v>
      </c>
      <c r="H1053">
        <v>22167027</v>
      </c>
      <c r="I1053">
        <v>45344</v>
      </c>
      <c r="J1053">
        <v>0.246094136095444</v>
      </c>
      <c r="K1053">
        <v>493.79287076928699</v>
      </c>
      <c r="L1053">
        <v>2792836</v>
      </c>
      <c r="M1053">
        <v>38733406</v>
      </c>
      <c r="N1053">
        <v>34857363</v>
      </c>
      <c r="O1053">
        <v>16548</v>
      </c>
      <c r="P1053">
        <v>3865</v>
      </c>
      <c r="Q1053">
        <v>2.4311973819328099</v>
      </c>
      <c r="R1053">
        <v>53.812001772671898</v>
      </c>
      <c r="S1053">
        <v>192223258</v>
      </c>
      <c r="T1053">
        <v>324.88863186680697</v>
      </c>
      <c r="U1053">
        <v>25.877039141193201</v>
      </c>
      <c r="V1053">
        <v>22.925438008265001</v>
      </c>
      <c r="W1053">
        <v>11.0943797550367</v>
      </c>
      <c r="X1053">
        <v>17858.689858391801</v>
      </c>
      <c r="Y1053">
        <v>15.343593638941099</v>
      </c>
      <c r="Z1053">
        <v>398.60183680916401</v>
      </c>
      <c r="AA1053">
        <v>15.938348435660799</v>
      </c>
    </row>
    <row r="1054" spans="1:27" x14ac:dyDescent="0.35">
      <c r="A1054" s="1">
        <v>44880</v>
      </c>
      <c r="B1054" t="str">
        <f>_xlfn.XLOOKUP(Table1[[#This Row],[location]],Table8[Location],Table8[Continent])</f>
        <v>Europe</v>
      </c>
      <c r="C1054" s="19" t="s">
        <v>40</v>
      </c>
      <c r="D1054">
        <v>5579079</v>
      </c>
      <c r="E1054">
        <v>8092</v>
      </c>
      <c r="F1054">
        <v>234784</v>
      </c>
      <c r="G1054">
        <v>574</v>
      </c>
      <c r="H1054">
        <v>17192615</v>
      </c>
      <c r="I1054">
        <v>19014</v>
      </c>
      <c r="J1054">
        <v>0.57740944829381702</v>
      </c>
      <c r="K1054">
        <v>180.44245624715299</v>
      </c>
      <c r="L1054">
        <v>390056</v>
      </c>
      <c r="M1054">
        <v>51178742</v>
      </c>
      <c r="N1054">
        <v>34517242</v>
      </c>
      <c r="O1054">
        <v>92367</v>
      </c>
      <c r="P1054">
        <v>5460</v>
      </c>
      <c r="Q1054">
        <v>0.50862484488766602</v>
      </c>
      <c r="R1054">
        <v>55.148589653245502</v>
      </c>
      <c r="S1054">
        <v>27397982</v>
      </c>
      <c r="T1054">
        <v>832.68150059012703</v>
      </c>
      <c r="U1054">
        <v>39.7522108813668</v>
      </c>
      <c r="V1054">
        <v>21.743204076808901</v>
      </c>
      <c r="W1054">
        <v>9.1422687389482604</v>
      </c>
      <c r="X1054">
        <v>16509.932821213999</v>
      </c>
      <c r="Y1054">
        <v>4.8147890105744997</v>
      </c>
      <c r="Z1054">
        <v>500.90596594626197</v>
      </c>
      <c r="AA1054">
        <v>6.5730318159394603</v>
      </c>
    </row>
    <row r="1055" spans="1:27" x14ac:dyDescent="0.35">
      <c r="A1055" s="1">
        <v>44346</v>
      </c>
      <c r="B1055" t="str">
        <f>_xlfn.XLOOKUP(Table1[[#This Row],[location]],Table8[Location],Table8[Continent])</f>
        <v>Asia</v>
      </c>
      <c r="C1055" s="19" t="s">
        <v>39</v>
      </c>
      <c r="D1055">
        <v>3185714</v>
      </c>
      <c r="E1055">
        <v>4172</v>
      </c>
      <c r="F1055">
        <v>478997</v>
      </c>
      <c r="G1055">
        <v>735</v>
      </c>
      <c r="H1055">
        <v>43950558</v>
      </c>
      <c r="I1055">
        <v>73352</v>
      </c>
      <c r="J1055">
        <v>0.41782185283711898</v>
      </c>
      <c r="K1055">
        <v>410.249689082119</v>
      </c>
      <c r="L1055">
        <v>15283869</v>
      </c>
      <c r="M1055">
        <v>72349695</v>
      </c>
      <c r="N1055">
        <v>55024834</v>
      </c>
      <c r="O1055">
        <v>82904</v>
      </c>
      <c r="P1055">
        <v>4496</v>
      </c>
      <c r="Q1055">
        <v>2.1373159012485998</v>
      </c>
      <c r="R1055">
        <v>55.571943237772899</v>
      </c>
      <c r="S1055">
        <v>130579976</v>
      </c>
      <c r="T1055">
        <v>801.94666494632997</v>
      </c>
      <c r="U1055">
        <v>45.4497595226497</v>
      </c>
      <c r="V1055">
        <v>21.818449049103801</v>
      </c>
      <c r="W1055">
        <v>18.513154489785201</v>
      </c>
      <c r="X1055">
        <v>45374.504590977602</v>
      </c>
      <c r="Y1055">
        <v>45.579551417555301</v>
      </c>
      <c r="Z1055">
        <v>395.62241825449797</v>
      </c>
      <c r="AA1055">
        <v>7.3547843531476804</v>
      </c>
    </row>
    <row r="1056" spans="1:27" x14ac:dyDescent="0.35">
      <c r="A1056" s="1">
        <v>44376</v>
      </c>
      <c r="B1056" t="str">
        <f>_xlfn.XLOOKUP(Table1[[#This Row],[location]],Table8[Location],Table8[Continent])</f>
        <v>Europe</v>
      </c>
      <c r="C1056" s="19" t="s">
        <v>35</v>
      </c>
      <c r="D1056">
        <v>1728096</v>
      </c>
      <c r="E1056">
        <v>6033</v>
      </c>
      <c r="F1056">
        <v>46705</v>
      </c>
      <c r="G1056">
        <v>736</v>
      </c>
      <c r="H1056">
        <v>74285037</v>
      </c>
      <c r="I1056">
        <v>91279</v>
      </c>
      <c r="J1056">
        <v>0.16580623603029199</v>
      </c>
      <c r="K1056">
        <v>188.04335641780099</v>
      </c>
      <c r="L1056">
        <v>12001784</v>
      </c>
      <c r="M1056">
        <v>33390952</v>
      </c>
      <c r="N1056">
        <v>46508026</v>
      </c>
      <c r="O1056">
        <v>84581</v>
      </c>
      <c r="P1056">
        <v>6898</v>
      </c>
      <c r="Q1056">
        <v>1.16963946383838</v>
      </c>
      <c r="R1056">
        <v>72.175306583038406</v>
      </c>
      <c r="S1056">
        <v>1141015863</v>
      </c>
      <c r="T1056">
        <v>998.48913671969603</v>
      </c>
      <c r="U1056">
        <v>31.965677793174901</v>
      </c>
      <c r="V1056">
        <v>13.2270683450971</v>
      </c>
      <c r="W1056">
        <v>14.196628759996299</v>
      </c>
      <c r="X1056">
        <v>49676.086266074097</v>
      </c>
      <c r="Y1056">
        <v>31.413018326942701</v>
      </c>
      <c r="Z1056">
        <v>269.63717388545302</v>
      </c>
      <c r="AA1056">
        <v>4.0549023888991602</v>
      </c>
    </row>
    <row r="1057" spans="1:27" x14ac:dyDescent="0.35">
      <c r="A1057" s="1">
        <v>44502</v>
      </c>
      <c r="B1057" t="str">
        <f>_xlfn.XLOOKUP(Table1[[#This Row],[location]],Table8[Location],Table8[Continent])</f>
        <v>South America</v>
      </c>
      <c r="C1057" s="19" t="s">
        <v>36</v>
      </c>
      <c r="D1057">
        <v>8736347</v>
      </c>
      <c r="E1057">
        <v>2378</v>
      </c>
      <c r="F1057">
        <v>89326</v>
      </c>
      <c r="G1057">
        <v>880</v>
      </c>
      <c r="H1057">
        <v>5885724</v>
      </c>
      <c r="I1057">
        <v>40324</v>
      </c>
      <c r="J1057">
        <v>0.15398799027745599</v>
      </c>
      <c r="K1057">
        <v>420.014225398907</v>
      </c>
      <c r="L1057">
        <v>16243558</v>
      </c>
      <c r="M1057">
        <v>44621005</v>
      </c>
      <c r="N1057">
        <v>59315043</v>
      </c>
      <c r="O1057">
        <v>33385</v>
      </c>
      <c r="P1057">
        <v>2546</v>
      </c>
      <c r="Q1057">
        <v>1.8008995634756499</v>
      </c>
      <c r="R1057">
        <v>92.126939569413594</v>
      </c>
      <c r="S1057">
        <v>44362046</v>
      </c>
      <c r="T1057">
        <v>264.92814295732097</v>
      </c>
      <c r="U1057">
        <v>36.519771391198397</v>
      </c>
      <c r="V1057">
        <v>7.8306159770332799</v>
      </c>
      <c r="W1057">
        <v>9.1114090367859397</v>
      </c>
      <c r="X1057">
        <v>1515.47720987088</v>
      </c>
      <c r="Y1057">
        <v>33.425530843708202</v>
      </c>
      <c r="Z1057">
        <v>232.19763819900899</v>
      </c>
      <c r="AA1057">
        <v>8.5819956572470399</v>
      </c>
    </row>
    <row r="1058" spans="1:27" x14ac:dyDescent="0.35">
      <c r="A1058" s="1">
        <v>44816</v>
      </c>
      <c r="B1058" t="str">
        <f>_xlfn.XLOOKUP(Table1[[#This Row],[location]],Table8[Location],Table8[Continent])</f>
        <v>Europe</v>
      </c>
      <c r="C1058" s="19" t="s">
        <v>37</v>
      </c>
      <c r="D1058">
        <v>8860935</v>
      </c>
      <c r="E1058">
        <v>1205</v>
      </c>
      <c r="F1058">
        <v>419972</v>
      </c>
      <c r="G1058">
        <v>345</v>
      </c>
      <c r="H1058">
        <v>21227329</v>
      </c>
      <c r="I1058">
        <v>94075</v>
      </c>
      <c r="J1058">
        <v>0.70746199022185396</v>
      </c>
      <c r="K1058">
        <v>482.71978006338702</v>
      </c>
      <c r="L1058">
        <v>24524989</v>
      </c>
      <c r="M1058">
        <v>14559576</v>
      </c>
      <c r="N1058">
        <v>52928072</v>
      </c>
      <c r="O1058">
        <v>77641</v>
      </c>
      <c r="P1058">
        <v>4929</v>
      </c>
      <c r="Q1058">
        <v>1.8869637888369899</v>
      </c>
      <c r="R1058">
        <v>99.017020773434893</v>
      </c>
      <c r="S1058">
        <v>5518333</v>
      </c>
      <c r="T1058">
        <v>71.183081851784493</v>
      </c>
      <c r="U1058">
        <v>41.201802837471099</v>
      </c>
      <c r="V1058">
        <v>7.1578904298863204</v>
      </c>
      <c r="W1058">
        <v>9.0812352321395302</v>
      </c>
      <c r="X1058">
        <v>32080.6522823292</v>
      </c>
      <c r="Y1058">
        <v>42.556421214553097</v>
      </c>
      <c r="Z1058">
        <v>197.67920360361001</v>
      </c>
      <c r="AA1058">
        <v>2.6437875127402299</v>
      </c>
    </row>
    <row r="1059" spans="1:27" x14ac:dyDescent="0.35">
      <c r="A1059" s="1">
        <v>43999</v>
      </c>
      <c r="B1059" t="str">
        <f>_xlfn.XLOOKUP(Table1[[#This Row],[location]],Table8[Location],Table8[Continent])</f>
        <v>South America</v>
      </c>
      <c r="C1059" s="19" t="s">
        <v>36</v>
      </c>
      <c r="D1059">
        <v>7667105</v>
      </c>
      <c r="E1059">
        <v>4988</v>
      </c>
      <c r="F1059">
        <v>322534</v>
      </c>
      <c r="G1059">
        <v>848</v>
      </c>
      <c r="H1059">
        <v>74361068</v>
      </c>
      <c r="I1059">
        <v>95638</v>
      </c>
      <c r="J1059">
        <v>0.97467189551625599</v>
      </c>
      <c r="K1059">
        <v>217.768121709583</v>
      </c>
      <c r="L1059">
        <v>78240355</v>
      </c>
      <c r="M1059">
        <v>35374839</v>
      </c>
      <c r="N1059">
        <v>25259229</v>
      </c>
      <c r="O1059">
        <v>24644</v>
      </c>
      <c r="P1059">
        <v>12722</v>
      </c>
      <c r="Q1059">
        <v>1.11249803275452</v>
      </c>
      <c r="R1059">
        <v>70.1066754624878</v>
      </c>
      <c r="S1059">
        <v>350865302</v>
      </c>
      <c r="T1059">
        <v>448.573232497356</v>
      </c>
      <c r="U1059">
        <v>21.7488672516672</v>
      </c>
      <c r="V1059">
        <v>17.112054496014299</v>
      </c>
      <c r="W1059">
        <v>11.5501924861407</v>
      </c>
      <c r="X1059">
        <v>34748.519473762703</v>
      </c>
      <c r="Y1059">
        <v>36.6516237631227</v>
      </c>
      <c r="Z1059">
        <v>107.995946311087</v>
      </c>
      <c r="AA1059">
        <v>7.0996543787931099</v>
      </c>
    </row>
    <row r="1060" spans="1:27" x14ac:dyDescent="0.35">
      <c r="A1060" s="1">
        <v>44114</v>
      </c>
      <c r="B1060" t="str">
        <f>_xlfn.XLOOKUP(Table1[[#This Row],[location]],Table8[Location],Table8[Continent])</f>
        <v>Asia</v>
      </c>
      <c r="C1060" s="19" t="s">
        <v>28</v>
      </c>
      <c r="D1060">
        <v>2694946</v>
      </c>
      <c r="E1060">
        <v>5669</v>
      </c>
      <c r="F1060">
        <v>68369</v>
      </c>
      <c r="G1060">
        <v>102</v>
      </c>
      <c r="H1060">
        <v>51062320</v>
      </c>
      <c r="I1060">
        <v>38698</v>
      </c>
      <c r="J1060">
        <v>0.233094070862056</v>
      </c>
      <c r="K1060">
        <v>279.674595924139</v>
      </c>
      <c r="L1060">
        <v>96430001</v>
      </c>
      <c r="M1060">
        <v>41212811</v>
      </c>
      <c r="N1060">
        <v>15462006</v>
      </c>
      <c r="O1060">
        <v>5639</v>
      </c>
      <c r="P1060">
        <v>7214</v>
      </c>
      <c r="Q1060">
        <v>2.4908489996270098</v>
      </c>
      <c r="R1060">
        <v>51.399871762396401</v>
      </c>
      <c r="S1060">
        <v>1214358404</v>
      </c>
      <c r="T1060">
        <v>92.569301616905094</v>
      </c>
      <c r="U1060">
        <v>30.526911423085501</v>
      </c>
      <c r="V1060">
        <v>21.563865098172499</v>
      </c>
      <c r="W1060">
        <v>3.5722744708837602</v>
      </c>
      <c r="X1060">
        <v>19756.628780814801</v>
      </c>
      <c r="Y1060">
        <v>6.2097788073679601</v>
      </c>
      <c r="Z1060">
        <v>296.43151969268501</v>
      </c>
      <c r="AA1060">
        <v>8.0961082380092808</v>
      </c>
    </row>
    <row r="1061" spans="1:27" x14ac:dyDescent="0.35">
      <c r="A1061" s="1">
        <v>44416</v>
      </c>
      <c r="B1061" t="str">
        <f>_xlfn.XLOOKUP(Table1[[#This Row],[location]],Table8[Location],Table8[Continent])</f>
        <v>Asia</v>
      </c>
      <c r="C1061" s="19" t="s">
        <v>30</v>
      </c>
      <c r="D1061">
        <v>4229215</v>
      </c>
      <c r="E1061">
        <v>2735</v>
      </c>
      <c r="F1061">
        <v>201893</v>
      </c>
      <c r="G1061">
        <v>214</v>
      </c>
      <c r="H1061">
        <v>98243791</v>
      </c>
      <c r="I1061">
        <v>77169</v>
      </c>
      <c r="J1061">
        <v>0.77314860083148995</v>
      </c>
      <c r="K1061">
        <v>314.319744981783</v>
      </c>
      <c r="L1061">
        <v>31944657</v>
      </c>
      <c r="M1061">
        <v>78856258</v>
      </c>
      <c r="N1061">
        <v>18689205</v>
      </c>
      <c r="O1061">
        <v>95866</v>
      </c>
      <c r="P1061">
        <v>13310</v>
      </c>
      <c r="Q1061">
        <v>0.70650005614074596</v>
      </c>
      <c r="R1061">
        <v>14.099479832031401</v>
      </c>
      <c r="S1061">
        <v>249497004</v>
      </c>
      <c r="T1061">
        <v>186.71471791510501</v>
      </c>
      <c r="U1061">
        <v>41.892586692863198</v>
      </c>
      <c r="V1061">
        <v>23.002289642804801</v>
      </c>
      <c r="W1061">
        <v>18.752928260160299</v>
      </c>
      <c r="X1061">
        <v>38681.570309394403</v>
      </c>
      <c r="Y1061">
        <v>30.876916662977798</v>
      </c>
      <c r="Z1061">
        <v>219.986013217677</v>
      </c>
      <c r="AA1061">
        <v>5.85410351605851</v>
      </c>
    </row>
    <row r="1062" spans="1:27" x14ac:dyDescent="0.35">
      <c r="A1062" s="1">
        <v>44031</v>
      </c>
      <c r="B1062" t="str">
        <f>_xlfn.XLOOKUP(Table1[[#This Row],[location]],Table8[Location],Table8[Continent])</f>
        <v>Europe</v>
      </c>
      <c r="C1062" s="19" t="s">
        <v>33</v>
      </c>
      <c r="D1062">
        <v>1922135</v>
      </c>
      <c r="E1062">
        <v>9867</v>
      </c>
      <c r="F1062">
        <v>271733</v>
      </c>
      <c r="G1062">
        <v>191</v>
      </c>
      <c r="H1062">
        <v>92724469</v>
      </c>
      <c r="I1062">
        <v>23384</v>
      </c>
      <c r="J1062">
        <v>8.7606702450465201E-2</v>
      </c>
      <c r="K1062">
        <v>467.41740108761701</v>
      </c>
      <c r="L1062">
        <v>94171187</v>
      </c>
      <c r="M1062">
        <v>32401636</v>
      </c>
      <c r="N1062">
        <v>62949259</v>
      </c>
      <c r="O1062">
        <v>77152</v>
      </c>
      <c r="P1062">
        <v>2395</v>
      </c>
      <c r="Q1062">
        <v>0.81405817033730599</v>
      </c>
      <c r="R1062">
        <v>38.417517939983398</v>
      </c>
      <c r="S1062">
        <v>496780006</v>
      </c>
      <c r="T1062">
        <v>601.32713994793596</v>
      </c>
      <c r="U1062">
        <v>40.538570795578103</v>
      </c>
      <c r="V1062">
        <v>10.7746330112045</v>
      </c>
      <c r="W1062">
        <v>6.7962594211387097</v>
      </c>
      <c r="X1062">
        <v>11665.854791378701</v>
      </c>
      <c r="Y1062">
        <v>48.9085365196485</v>
      </c>
      <c r="Z1062">
        <v>280.56529868685402</v>
      </c>
      <c r="AA1062">
        <v>2.9258042635647699</v>
      </c>
    </row>
    <row r="1063" spans="1:27" x14ac:dyDescent="0.35">
      <c r="A1063" s="1">
        <v>44472</v>
      </c>
      <c r="B1063" t="str">
        <f>_xlfn.XLOOKUP(Table1[[#This Row],[location]],Table8[Location],Table8[Continent])</f>
        <v>Asia</v>
      </c>
      <c r="C1063" s="19" t="s">
        <v>39</v>
      </c>
      <c r="D1063">
        <v>7021855</v>
      </c>
      <c r="E1063">
        <v>8490</v>
      </c>
      <c r="F1063">
        <v>113012</v>
      </c>
      <c r="G1063">
        <v>671</v>
      </c>
      <c r="H1063">
        <v>32186790</v>
      </c>
      <c r="I1063">
        <v>3512</v>
      </c>
      <c r="J1063">
        <v>0.38157591905218102</v>
      </c>
      <c r="K1063">
        <v>128.37204371727799</v>
      </c>
      <c r="L1063">
        <v>30006832</v>
      </c>
      <c r="M1063">
        <v>77354934</v>
      </c>
      <c r="N1063">
        <v>36815959</v>
      </c>
      <c r="O1063">
        <v>20580</v>
      </c>
      <c r="P1063">
        <v>14874</v>
      </c>
      <c r="Q1063">
        <v>2.2843834105021199</v>
      </c>
      <c r="R1063">
        <v>57.245666567988003</v>
      </c>
      <c r="S1063">
        <v>275717991</v>
      </c>
      <c r="T1063">
        <v>596.20954283085496</v>
      </c>
      <c r="U1063">
        <v>21.600431732482701</v>
      </c>
      <c r="V1063">
        <v>11.420531396669</v>
      </c>
      <c r="W1063">
        <v>14.859073616710999</v>
      </c>
      <c r="X1063">
        <v>23328.800328160502</v>
      </c>
      <c r="Y1063">
        <v>10.705794546335699</v>
      </c>
      <c r="Z1063">
        <v>153.062806649885</v>
      </c>
      <c r="AA1063">
        <v>10.9116776086695</v>
      </c>
    </row>
    <row r="1064" spans="1:27" x14ac:dyDescent="0.35">
      <c r="A1064" s="1">
        <v>44524</v>
      </c>
      <c r="B1064" t="str">
        <f>_xlfn.XLOOKUP(Table1[[#This Row],[location]],Table8[Location],Table8[Continent])</f>
        <v>Asia</v>
      </c>
      <c r="C1064" s="19" t="s">
        <v>39</v>
      </c>
      <c r="D1064">
        <v>978039</v>
      </c>
      <c r="E1064">
        <v>956</v>
      </c>
      <c r="F1064">
        <v>407332</v>
      </c>
      <c r="G1064">
        <v>883</v>
      </c>
      <c r="H1064">
        <v>77659985</v>
      </c>
      <c r="I1064">
        <v>6066</v>
      </c>
      <c r="J1064">
        <v>0.50668815280825696</v>
      </c>
      <c r="K1064">
        <v>305.62468641686303</v>
      </c>
      <c r="L1064">
        <v>267709</v>
      </c>
      <c r="M1064">
        <v>47765292</v>
      </c>
      <c r="N1064">
        <v>14517096</v>
      </c>
      <c r="O1064">
        <v>98304</v>
      </c>
      <c r="P1064">
        <v>1702</v>
      </c>
      <c r="Q1064">
        <v>0.73835975288974298</v>
      </c>
      <c r="R1064">
        <v>99.980848117376397</v>
      </c>
      <c r="S1064">
        <v>683302646</v>
      </c>
      <c r="T1064">
        <v>52.8942029523934</v>
      </c>
      <c r="U1064">
        <v>27.134554951202102</v>
      </c>
      <c r="V1064">
        <v>7.0175331372284901</v>
      </c>
      <c r="W1064">
        <v>16.221286699097401</v>
      </c>
      <c r="X1064">
        <v>50213.507115263797</v>
      </c>
      <c r="Y1064">
        <v>30.985696555957499</v>
      </c>
      <c r="Z1064">
        <v>339.09155409514602</v>
      </c>
      <c r="AA1064">
        <v>17.4365422253539</v>
      </c>
    </row>
    <row r="1065" spans="1:27" x14ac:dyDescent="0.35">
      <c r="A1065" s="1">
        <v>44442</v>
      </c>
      <c r="B1065" t="str">
        <f>_xlfn.XLOOKUP(Table1[[#This Row],[location]],Table8[Location],Table8[Continent])</f>
        <v>Europe</v>
      </c>
      <c r="C1065" s="19" t="s">
        <v>40</v>
      </c>
      <c r="D1065">
        <v>9288493</v>
      </c>
      <c r="E1065">
        <v>9306</v>
      </c>
      <c r="F1065">
        <v>335325</v>
      </c>
      <c r="G1065">
        <v>718</v>
      </c>
      <c r="H1065">
        <v>60728347</v>
      </c>
      <c r="I1065">
        <v>31500</v>
      </c>
      <c r="J1065">
        <v>0.268746945289768</v>
      </c>
      <c r="K1065">
        <v>162.36011411157099</v>
      </c>
      <c r="L1065">
        <v>89471587</v>
      </c>
      <c r="M1065">
        <v>71773627</v>
      </c>
      <c r="N1065">
        <v>2677071</v>
      </c>
      <c r="O1065">
        <v>26974</v>
      </c>
      <c r="P1065">
        <v>8494</v>
      </c>
      <c r="Q1065">
        <v>1.2625725294919301</v>
      </c>
      <c r="R1065">
        <v>12.698162331813</v>
      </c>
      <c r="S1065">
        <v>753579398</v>
      </c>
      <c r="T1065">
        <v>448.47570390409498</v>
      </c>
      <c r="U1065">
        <v>40.398716433350003</v>
      </c>
      <c r="V1065">
        <v>20.488195785360201</v>
      </c>
      <c r="W1065">
        <v>17.065511258184198</v>
      </c>
      <c r="X1065">
        <v>61291.2711129819</v>
      </c>
      <c r="Y1065">
        <v>28.1807157060666</v>
      </c>
      <c r="Z1065">
        <v>463.97101279535002</v>
      </c>
      <c r="AA1065">
        <v>7.3772501702089297</v>
      </c>
    </row>
    <row r="1066" spans="1:27" x14ac:dyDescent="0.35">
      <c r="A1066" s="1">
        <v>44309</v>
      </c>
      <c r="B1066" t="str">
        <f>_xlfn.XLOOKUP(Table1[[#This Row],[location]],Table8[Location],Table8[Continent])</f>
        <v>Asia</v>
      </c>
      <c r="C1066" s="19" t="s">
        <v>39</v>
      </c>
      <c r="D1066">
        <v>8997354</v>
      </c>
      <c r="E1066">
        <v>6623</v>
      </c>
      <c r="F1066">
        <v>175858</v>
      </c>
      <c r="G1066">
        <v>780</v>
      </c>
      <c r="H1066">
        <v>30157915</v>
      </c>
      <c r="I1066">
        <v>78743</v>
      </c>
      <c r="J1066">
        <v>0.52957841651424997</v>
      </c>
      <c r="K1066">
        <v>108.466590091209</v>
      </c>
      <c r="L1066">
        <v>60284347</v>
      </c>
      <c r="M1066">
        <v>11264233</v>
      </c>
      <c r="N1066">
        <v>46306710</v>
      </c>
      <c r="O1066">
        <v>45373</v>
      </c>
      <c r="P1066">
        <v>14537</v>
      </c>
      <c r="Q1066">
        <v>1.9662844237924</v>
      </c>
      <c r="R1066">
        <v>79.307647115355607</v>
      </c>
      <c r="S1066">
        <v>1169283199</v>
      </c>
      <c r="T1066">
        <v>534.916505938569</v>
      </c>
      <c r="U1066">
        <v>28.142481270677099</v>
      </c>
      <c r="V1066">
        <v>10.513805422422701</v>
      </c>
      <c r="W1066">
        <v>5.8159192677476597</v>
      </c>
      <c r="X1066">
        <v>41667.148358211103</v>
      </c>
      <c r="Y1066">
        <v>19.5823022897405</v>
      </c>
      <c r="Z1066">
        <v>761.19999045878296</v>
      </c>
      <c r="AA1066">
        <v>5.4992298569826303</v>
      </c>
    </row>
    <row r="1067" spans="1:27" x14ac:dyDescent="0.35">
      <c r="A1067" s="1">
        <v>44527</v>
      </c>
      <c r="B1067" t="str">
        <f>_xlfn.XLOOKUP(Table1[[#This Row],[location]],Table8[Location],Table8[Continent])</f>
        <v>Asia</v>
      </c>
      <c r="C1067" s="19" t="s">
        <v>28</v>
      </c>
      <c r="D1067">
        <v>7352207</v>
      </c>
      <c r="E1067">
        <v>1474</v>
      </c>
      <c r="F1067">
        <v>225758</v>
      </c>
      <c r="G1067">
        <v>193</v>
      </c>
      <c r="H1067">
        <v>31375900</v>
      </c>
      <c r="I1067">
        <v>85642</v>
      </c>
      <c r="J1067">
        <v>0.88261442766385401</v>
      </c>
      <c r="K1067">
        <v>42.460169511606999</v>
      </c>
      <c r="L1067">
        <v>69432701</v>
      </c>
      <c r="M1067">
        <v>453104</v>
      </c>
      <c r="N1067">
        <v>53179680</v>
      </c>
      <c r="O1067">
        <v>96086</v>
      </c>
      <c r="P1067">
        <v>12259</v>
      </c>
      <c r="Q1067">
        <v>2.0829837216714702</v>
      </c>
      <c r="R1067">
        <v>99.894019828908</v>
      </c>
      <c r="S1067">
        <v>685844807</v>
      </c>
      <c r="T1067">
        <v>275.34399544178598</v>
      </c>
      <c r="U1067">
        <v>44.432308818121598</v>
      </c>
      <c r="V1067">
        <v>14.6185893912685</v>
      </c>
      <c r="W1067">
        <v>12.123782185847499</v>
      </c>
      <c r="X1067">
        <v>6164.2732145426498</v>
      </c>
      <c r="Y1067">
        <v>47.731769183284399</v>
      </c>
      <c r="Z1067">
        <v>342.95037453088702</v>
      </c>
      <c r="AA1067">
        <v>6.4157261361195603</v>
      </c>
    </row>
    <row r="1068" spans="1:27" x14ac:dyDescent="0.35">
      <c r="A1068" s="1">
        <v>44759</v>
      </c>
      <c r="B1068" t="str">
        <f>_xlfn.XLOOKUP(Table1[[#This Row],[location]],Table8[Location],Table8[Continent])</f>
        <v>Europe</v>
      </c>
      <c r="C1068" s="19" t="s">
        <v>35</v>
      </c>
      <c r="D1068">
        <v>499876</v>
      </c>
      <c r="E1068">
        <v>4460</v>
      </c>
      <c r="F1068">
        <v>123711</v>
      </c>
      <c r="G1068">
        <v>379</v>
      </c>
      <c r="H1068">
        <v>11191124</v>
      </c>
      <c r="I1068">
        <v>79858</v>
      </c>
      <c r="J1068">
        <v>0.944437962354993</v>
      </c>
      <c r="K1068">
        <v>310.355431867974</v>
      </c>
      <c r="L1068">
        <v>71147258</v>
      </c>
      <c r="M1068">
        <v>14844959</v>
      </c>
      <c r="N1068">
        <v>60477801</v>
      </c>
      <c r="O1068">
        <v>47612</v>
      </c>
      <c r="P1068">
        <v>15892</v>
      </c>
      <c r="Q1068">
        <v>2.4093383536255799</v>
      </c>
      <c r="R1068">
        <v>80.529128297106496</v>
      </c>
      <c r="S1068">
        <v>1114814854</v>
      </c>
      <c r="T1068">
        <v>873.32275005673898</v>
      </c>
      <c r="U1068">
        <v>20.885145775974699</v>
      </c>
      <c r="V1068">
        <v>23.577946090576599</v>
      </c>
      <c r="W1068">
        <v>4.4224641563777896</v>
      </c>
      <c r="X1068">
        <v>47833.465013787798</v>
      </c>
      <c r="Y1068">
        <v>17.820019280750302</v>
      </c>
      <c r="Z1068">
        <v>121.716085420189</v>
      </c>
      <c r="AA1068">
        <v>17.375856444780499</v>
      </c>
    </row>
    <row r="1069" spans="1:27" x14ac:dyDescent="0.35">
      <c r="A1069" s="1">
        <v>43857</v>
      </c>
      <c r="B1069" t="str">
        <f>_xlfn.XLOOKUP(Table1[[#This Row],[location]],Table8[Location],Table8[Continent])</f>
        <v>Asia</v>
      </c>
      <c r="C1069" s="19" t="s">
        <v>39</v>
      </c>
      <c r="D1069">
        <v>1962165</v>
      </c>
      <c r="E1069">
        <v>7002</v>
      </c>
      <c r="F1069">
        <v>76425</v>
      </c>
      <c r="G1069">
        <v>402</v>
      </c>
      <c r="H1069">
        <v>16939002</v>
      </c>
      <c r="I1069">
        <v>54800</v>
      </c>
      <c r="J1069">
        <v>0.100556954373049</v>
      </c>
      <c r="K1069">
        <v>441.04273943578397</v>
      </c>
      <c r="L1069">
        <v>26286453</v>
      </c>
      <c r="M1069">
        <v>9338119</v>
      </c>
      <c r="N1069">
        <v>69418013</v>
      </c>
      <c r="O1069">
        <v>24761</v>
      </c>
      <c r="P1069">
        <v>13</v>
      </c>
      <c r="Q1069">
        <v>2.0791476693484001</v>
      </c>
      <c r="R1069">
        <v>76.714415955630002</v>
      </c>
      <c r="S1069">
        <v>608170091</v>
      </c>
      <c r="T1069">
        <v>169.48766116995699</v>
      </c>
      <c r="U1069">
        <v>25.710410878803302</v>
      </c>
      <c r="V1069">
        <v>20.044314606498698</v>
      </c>
      <c r="W1069">
        <v>16.6814698703304</v>
      </c>
      <c r="X1069">
        <v>62934.249641389099</v>
      </c>
      <c r="Y1069">
        <v>4.6840221343114203</v>
      </c>
      <c r="Z1069">
        <v>353.65506833483101</v>
      </c>
      <c r="AA1069">
        <v>11.0283442025481</v>
      </c>
    </row>
    <row r="1070" spans="1:27" x14ac:dyDescent="0.35">
      <c r="A1070" s="1">
        <v>44814</v>
      </c>
      <c r="B1070" t="str">
        <f>_xlfn.XLOOKUP(Table1[[#This Row],[location]],Table8[Location],Table8[Continent])</f>
        <v>Asia</v>
      </c>
      <c r="C1070" s="19" t="s">
        <v>39</v>
      </c>
      <c r="D1070">
        <v>7985620</v>
      </c>
      <c r="E1070">
        <v>6396</v>
      </c>
      <c r="F1070">
        <v>423502</v>
      </c>
      <c r="G1070">
        <v>663</v>
      </c>
      <c r="H1070">
        <v>63457046</v>
      </c>
      <c r="I1070">
        <v>63140</v>
      </c>
      <c r="J1070">
        <v>0.27184593398420198</v>
      </c>
      <c r="K1070">
        <v>175.69644442225601</v>
      </c>
      <c r="L1070">
        <v>68496949</v>
      </c>
      <c r="M1070">
        <v>4191180</v>
      </c>
      <c r="N1070">
        <v>42158716</v>
      </c>
      <c r="O1070">
        <v>10701</v>
      </c>
      <c r="P1070">
        <v>19187</v>
      </c>
      <c r="Q1070">
        <v>2.1890647682395099</v>
      </c>
      <c r="R1070">
        <v>25.868113706404799</v>
      </c>
      <c r="S1070">
        <v>146025829</v>
      </c>
      <c r="T1070">
        <v>261.36278695615198</v>
      </c>
      <c r="U1070">
        <v>28.439389401516699</v>
      </c>
      <c r="V1070">
        <v>6.0547579257814297</v>
      </c>
      <c r="W1070">
        <v>11.269676077292599</v>
      </c>
      <c r="X1070">
        <v>35797.668966771002</v>
      </c>
      <c r="Y1070">
        <v>48.1271491897065</v>
      </c>
      <c r="Z1070">
        <v>672.05700121969005</v>
      </c>
      <c r="AA1070">
        <v>3.4850166741447199</v>
      </c>
    </row>
    <row r="1071" spans="1:27" x14ac:dyDescent="0.35">
      <c r="A1071" s="1">
        <v>44006</v>
      </c>
      <c r="B1071" t="str">
        <f>_xlfn.XLOOKUP(Table1[[#This Row],[location]],Table8[Location],Table8[Continent])</f>
        <v>Asia</v>
      </c>
      <c r="C1071" s="19" t="s">
        <v>30</v>
      </c>
      <c r="D1071">
        <v>611213</v>
      </c>
      <c r="E1071">
        <v>2828</v>
      </c>
      <c r="F1071">
        <v>496297</v>
      </c>
      <c r="G1071">
        <v>748</v>
      </c>
      <c r="H1071">
        <v>12913007</v>
      </c>
      <c r="I1071">
        <v>84954</v>
      </c>
      <c r="J1071">
        <v>0.97913391751772405</v>
      </c>
      <c r="K1071">
        <v>276.33426809648802</v>
      </c>
      <c r="L1071">
        <v>43649398</v>
      </c>
      <c r="M1071">
        <v>19801233</v>
      </c>
      <c r="N1071">
        <v>55689962</v>
      </c>
      <c r="O1071">
        <v>20822</v>
      </c>
      <c r="P1071">
        <v>17272</v>
      </c>
      <c r="Q1071">
        <v>2.3987520113888201</v>
      </c>
      <c r="R1071">
        <v>0.33625071608925899</v>
      </c>
      <c r="S1071">
        <v>134095284</v>
      </c>
      <c r="T1071">
        <v>165.424470882425</v>
      </c>
      <c r="U1071">
        <v>47.758695044302598</v>
      </c>
      <c r="V1071">
        <v>5.16309188918859</v>
      </c>
      <c r="W1071">
        <v>5.6943140016991203</v>
      </c>
      <c r="X1071">
        <v>35064.745661111498</v>
      </c>
      <c r="Y1071">
        <v>36.461010340771502</v>
      </c>
      <c r="Z1071">
        <v>338.10308661421698</v>
      </c>
      <c r="AA1071">
        <v>14.4752113320537</v>
      </c>
    </row>
    <row r="1072" spans="1:27" x14ac:dyDescent="0.35">
      <c r="A1072" s="1">
        <v>44288</v>
      </c>
      <c r="B1072" t="str">
        <f>_xlfn.XLOOKUP(Table1[[#This Row],[location]],Table8[Location],Table8[Continent])</f>
        <v>Europe</v>
      </c>
      <c r="C1072" s="19" t="s">
        <v>40</v>
      </c>
      <c r="D1072">
        <v>768734</v>
      </c>
      <c r="E1072">
        <v>2850</v>
      </c>
      <c r="F1072">
        <v>15994</v>
      </c>
      <c r="G1072">
        <v>599</v>
      </c>
      <c r="H1072">
        <v>69185278</v>
      </c>
      <c r="I1072">
        <v>2387</v>
      </c>
      <c r="J1072">
        <v>0.27041841040224301</v>
      </c>
      <c r="K1072">
        <v>321.06689764705698</v>
      </c>
      <c r="L1072">
        <v>55555720</v>
      </c>
      <c r="M1072">
        <v>42579300</v>
      </c>
      <c r="N1072">
        <v>32927701</v>
      </c>
      <c r="O1072">
        <v>14970</v>
      </c>
      <c r="P1072">
        <v>11720</v>
      </c>
      <c r="Q1072">
        <v>1.6073753845482199</v>
      </c>
      <c r="R1072">
        <v>22.598708809987698</v>
      </c>
      <c r="S1072">
        <v>1307420372</v>
      </c>
      <c r="T1072">
        <v>125.381167531852</v>
      </c>
      <c r="U1072">
        <v>43.889568691119898</v>
      </c>
      <c r="V1072">
        <v>20.7481585176081</v>
      </c>
      <c r="W1072">
        <v>15.217542075337001</v>
      </c>
      <c r="X1072">
        <v>69407.536982207894</v>
      </c>
      <c r="Y1072">
        <v>17.122493780911402</v>
      </c>
      <c r="Z1072">
        <v>304.21146941282001</v>
      </c>
      <c r="AA1072">
        <v>3.9330097314355399</v>
      </c>
    </row>
    <row r="1073" spans="1:27" x14ac:dyDescent="0.35">
      <c r="A1073" s="1">
        <v>44243</v>
      </c>
      <c r="B1073" t="str">
        <f>_xlfn.XLOOKUP(Table1[[#This Row],[location]],Table8[Location],Table8[Continent])</f>
        <v>Europe</v>
      </c>
      <c r="C1073" s="19" t="s">
        <v>35</v>
      </c>
      <c r="D1073">
        <v>7750575</v>
      </c>
      <c r="E1073">
        <v>2964</v>
      </c>
      <c r="F1073">
        <v>494255</v>
      </c>
      <c r="G1073">
        <v>10</v>
      </c>
      <c r="H1073">
        <v>57931146</v>
      </c>
      <c r="I1073">
        <v>56160</v>
      </c>
      <c r="J1073">
        <v>0.69270735114344095</v>
      </c>
      <c r="K1073">
        <v>207.32508889760101</v>
      </c>
      <c r="L1073">
        <v>1614497</v>
      </c>
      <c r="M1073">
        <v>20189189</v>
      </c>
      <c r="N1073">
        <v>66457589</v>
      </c>
      <c r="O1073">
        <v>86728</v>
      </c>
      <c r="P1073">
        <v>9388</v>
      </c>
      <c r="Q1073">
        <v>1.1868669201970801</v>
      </c>
      <c r="R1073">
        <v>78.980011507389506</v>
      </c>
      <c r="S1073">
        <v>796779843</v>
      </c>
      <c r="T1073">
        <v>880.18939216705405</v>
      </c>
      <c r="U1073">
        <v>46.524352595879499</v>
      </c>
      <c r="V1073">
        <v>16.0500047395739</v>
      </c>
      <c r="W1073">
        <v>8.6298874287836203</v>
      </c>
      <c r="X1073">
        <v>44904.547340676902</v>
      </c>
      <c r="Y1073">
        <v>14.025581254485701</v>
      </c>
      <c r="Z1073">
        <v>743.29659877852498</v>
      </c>
      <c r="AA1073">
        <v>2.14464365590249</v>
      </c>
    </row>
    <row r="1074" spans="1:27" x14ac:dyDescent="0.35">
      <c r="A1074" s="1">
        <v>44572</v>
      </c>
      <c r="B1074" t="str">
        <f>_xlfn.XLOOKUP(Table1[[#This Row],[location]],Table8[Location],Table8[Continent])</f>
        <v>Asia</v>
      </c>
      <c r="C1074" s="19" t="s">
        <v>30</v>
      </c>
      <c r="D1074">
        <v>4241361</v>
      </c>
      <c r="E1074">
        <v>4594</v>
      </c>
      <c r="F1074">
        <v>111915</v>
      </c>
      <c r="G1074">
        <v>186</v>
      </c>
      <c r="H1074">
        <v>85201610</v>
      </c>
      <c r="I1074">
        <v>59241</v>
      </c>
      <c r="J1074">
        <v>0.25345369387036398</v>
      </c>
      <c r="K1074">
        <v>451.67392518302898</v>
      </c>
      <c r="L1074">
        <v>14620513</v>
      </c>
      <c r="M1074">
        <v>41786707</v>
      </c>
      <c r="N1074">
        <v>50042853</v>
      </c>
      <c r="O1074">
        <v>35847</v>
      </c>
      <c r="P1074">
        <v>4540</v>
      </c>
      <c r="Q1074">
        <v>2.023226289333</v>
      </c>
      <c r="R1074">
        <v>10.7281198565747</v>
      </c>
      <c r="S1074">
        <v>77612511</v>
      </c>
      <c r="T1074">
        <v>285.08057341928202</v>
      </c>
      <c r="U1074">
        <v>33.214374415318602</v>
      </c>
      <c r="V1074">
        <v>19.406688187254002</v>
      </c>
      <c r="W1074">
        <v>4.9466122639218204</v>
      </c>
      <c r="X1074">
        <v>56615.994214965503</v>
      </c>
      <c r="Y1074">
        <v>46.4013332305029</v>
      </c>
      <c r="Z1074">
        <v>308.06049473624103</v>
      </c>
      <c r="AA1074">
        <v>5.8580126534604204</v>
      </c>
    </row>
    <row r="1075" spans="1:27" x14ac:dyDescent="0.35">
      <c r="A1075" s="1">
        <v>44638</v>
      </c>
      <c r="B1075" t="str">
        <f>_xlfn.XLOOKUP(Table1[[#This Row],[location]],Table8[Location],Table8[Continent])</f>
        <v>South America</v>
      </c>
      <c r="C1075" s="19" t="s">
        <v>36</v>
      </c>
      <c r="D1075">
        <v>5511174</v>
      </c>
      <c r="E1075">
        <v>9141</v>
      </c>
      <c r="F1075">
        <v>385105</v>
      </c>
      <c r="G1075">
        <v>725</v>
      </c>
      <c r="H1075">
        <v>51242823</v>
      </c>
      <c r="I1075">
        <v>73567</v>
      </c>
      <c r="J1075">
        <v>0.35636559332103801</v>
      </c>
      <c r="K1075">
        <v>181.377580600588</v>
      </c>
      <c r="L1075">
        <v>21338915</v>
      </c>
      <c r="M1075">
        <v>39369695</v>
      </c>
      <c r="N1075">
        <v>19481582</v>
      </c>
      <c r="O1075">
        <v>23103</v>
      </c>
      <c r="P1075">
        <v>8090</v>
      </c>
      <c r="Q1075">
        <v>0.82708317284311295</v>
      </c>
      <c r="R1075">
        <v>29.611837482429799</v>
      </c>
      <c r="S1075">
        <v>1060400540</v>
      </c>
      <c r="T1075">
        <v>725.29877927317705</v>
      </c>
      <c r="U1075">
        <v>44.676862738292598</v>
      </c>
      <c r="V1075">
        <v>8.1363064365322693</v>
      </c>
      <c r="W1075">
        <v>10.838255024892</v>
      </c>
      <c r="X1075">
        <v>45608.0504840586</v>
      </c>
      <c r="Y1075">
        <v>13.677498798009699</v>
      </c>
      <c r="Z1075">
        <v>779.18317874431898</v>
      </c>
      <c r="AA1075">
        <v>4.1937134108185496</v>
      </c>
    </row>
    <row r="1076" spans="1:27" x14ac:dyDescent="0.35">
      <c r="A1076" s="1">
        <v>44153</v>
      </c>
      <c r="B1076" t="str">
        <f>_xlfn.XLOOKUP(Table1[[#This Row],[location]],Table8[Location],Table8[Continent])</f>
        <v>Europe</v>
      </c>
      <c r="C1076" s="19" t="s">
        <v>40</v>
      </c>
      <c r="D1076">
        <v>1839433</v>
      </c>
      <c r="E1076">
        <v>6644</v>
      </c>
      <c r="F1076">
        <v>483414</v>
      </c>
      <c r="G1076">
        <v>14</v>
      </c>
      <c r="H1076">
        <v>89388268</v>
      </c>
      <c r="I1076">
        <v>1799</v>
      </c>
      <c r="J1076">
        <v>0.19127898789689701</v>
      </c>
      <c r="K1076">
        <v>62.505410044921803</v>
      </c>
      <c r="L1076">
        <v>70268382</v>
      </c>
      <c r="M1076">
        <v>77696107</v>
      </c>
      <c r="N1076">
        <v>57469620</v>
      </c>
      <c r="O1076">
        <v>57479</v>
      </c>
      <c r="P1076">
        <v>2169</v>
      </c>
      <c r="Q1076">
        <v>0.636463340008113</v>
      </c>
      <c r="R1076">
        <v>56.250527097984801</v>
      </c>
      <c r="S1076">
        <v>1092384251</v>
      </c>
      <c r="T1076">
        <v>433.70253612799701</v>
      </c>
      <c r="U1076">
        <v>45.604807155402398</v>
      </c>
      <c r="V1076">
        <v>22.4409569994124</v>
      </c>
      <c r="W1076">
        <v>6.99919217806515</v>
      </c>
      <c r="X1076">
        <v>16243.1823729098</v>
      </c>
      <c r="Y1076">
        <v>26.857883634815</v>
      </c>
      <c r="Z1076">
        <v>682.84501830158194</v>
      </c>
      <c r="AA1076">
        <v>12.494952013118599</v>
      </c>
    </row>
    <row r="1077" spans="1:27" x14ac:dyDescent="0.35">
      <c r="A1077" s="1">
        <v>44271</v>
      </c>
      <c r="B1077" t="str">
        <f>_xlfn.XLOOKUP(Table1[[#This Row],[location]],Table8[Location],Table8[Continent])</f>
        <v>Europe</v>
      </c>
      <c r="C1077" s="19" t="s">
        <v>40</v>
      </c>
      <c r="D1077">
        <v>6569632</v>
      </c>
      <c r="E1077">
        <v>2850</v>
      </c>
      <c r="F1077">
        <v>104672</v>
      </c>
      <c r="G1077">
        <v>777</v>
      </c>
      <c r="H1077">
        <v>39611527</v>
      </c>
      <c r="I1077">
        <v>35548</v>
      </c>
      <c r="J1077">
        <v>0.85630019369714505</v>
      </c>
      <c r="K1077">
        <v>72.010179025849695</v>
      </c>
      <c r="L1077">
        <v>88735731</v>
      </c>
      <c r="M1077">
        <v>42184451</v>
      </c>
      <c r="N1077">
        <v>65622230</v>
      </c>
      <c r="O1077">
        <v>94393</v>
      </c>
      <c r="P1077">
        <v>11760</v>
      </c>
      <c r="Q1077">
        <v>2.0706617302455301</v>
      </c>
      <c r="R1077">
        <v>57.981030044102198</v>
      </c>
      <c r="S1077">
        <v>253082234</v>
      </c>
      <c r="T1077">
        <v>639.51474592657701</v>
      </c>
      <c r="U1077">
        <v>31.9987047162499</v>
      </c>
      <c r="V1077">
        <v>20.466499580289199</v>
      </c>
      <c r="W1077">
        <v>19.153771207536501</v>
      </c>
      <c r="X1077">
        <v>20601.3946957423</v>
      </c>
      <c r="Y1077">
        <v>10.7477535603244</v>
      </c>
      <c r="Z1077">
        <v>578.97494328136202</v>
      </c>
      <c r="AA1077">
        <v>10.206761739460701</v>
      </c>
    </row>
    <row r="1078" spans="1:27" x14ac:dyDescent="0.35">
      <c r="A1078" s="1">
        <v>44111</v>
      </c>
      <c r="B1078" t="str">
        <f>_xlfn.XLOOKUP(Table1[[#This Row],[location]],Table8[Location],Table8[Continent])</f>
        <v>Europe</v>
      </c>
      <c r="C1078" s="19" t="s">
        <v>37</v>
      </c>
      <c r="D1078">
        <v>3672214</v>
      </c>
      <c r="E1078">
        <v>165</v>
      </c>
      <c r="F1078">
        <v>288783</v>
      </c>
      <c r="G1078">
        <v>296</v>
      </c>
      <c r="H1078">
        <v>67231565</v>
      </c>
      <c r="I1078">
        <v>33895</v>
      </c>
      <c r="J1078">
        <v>0.88264876381950397</v>
      </c>
      <c r="K1078">
        <v>445.42880725385601</v>
      </c>
      <c r="L1078">
        <v>28293523</v>
      </c>
      <c r="M1078">
        <v>52025414</v>
      </c>
      <c r="N1078">
        <v>20248693</v>
      </c>
      <c r="O1078">
        <v>82847</v>
      </c>
      <c r="P1078">
        <v>10423</v>
      </c>
      <c r="Q1078">
        <v>2.4013427161257002</v>
      </c>
      <c r="R1078">
        <v>54.298869044529702</v>
      </c>
      <c r="S1078">
        <v>872015005</v>
      </c>
      <c r="T1078">
        <v>928.89443421048702</v>
      </c>
      <c r="U1078">
        <v>49.833855432327503</v>
      </c>
      <c r="V1078">
        <v>22.816778281092201</v>
      </c>
      <c r="W1078">
        <v>9.1431481827152101</v>
      </c>
      <c r="X1078">
        <v>46933.6973536769</v>
      </c>
      <c r="Y1078">
        <v>49.760730695759101</v>
      </c>
      <c r="Z1078">
        <v>518.82839138902</v>
      </c>
      <c r="AA1078">
        <v>14.7572264593644</v>
      </c>
    </row>
    <row r="1079" spans="1:27" x14ac:dyDescent="0.35">
      <c r="A1079" s="1">
        <v>44308</v>
      </c>
      <c r="B1079" t="str">
        <f>_xlfn.XLOOKUP(Table1[[#This Row],[location]],Table8[Location],Table8[Continent])</f>
        <v>North America</v>
      </c>
      <c r="C1079" s="19" t="s">
        <v>34</v>
      </c>
      <c r="D1079">
        <v>2026580</v>
      </c>
      <c r="E1079">
        <v>919</v>
      </c>
      <c r="F1079">
        <v>279349</v>
      </c>
      <c r="G1079">
        <v>410</v>
      </c>
      <c r="H1079">
        <v>10979041</v>
      </c>
      <c r="I1079">
        <v>90450</v>
      </c>
      <c r="J1079">
        <v>0.296912507915431</v>
      </c>
      <c r="K1079">
        <v>494.004021423979</v>
      </c>
      <c r="L1079">
        <v>22993214</v>
      </c>
      <c r="M1079">
        <v>67335082</v>
      </c>
      <c r="N1079">
        <v>22520698</v>
      </c>
      <c r="O1079">
        <v>60787</v>
      </c>
      <c r="P1079">
        <v>10035</v>
      </c>
      <c r="Q1079">
        <v>1.3848938899327501</v>
      </c>
      <c r="R1079">
        <v>98.088349537454107</v>
      </c>
      <c r="S1079">
        <v>360780356</v>
      </c>
      <c r="T1079">
        <v>846.16178837281598</v>
      </c>
      <c r="U1079">
        <v>45.537158876475999</v>
      </c>
      <c r="V1079">
        <v>11.821921653149399</v>
      </c>
      <c r="W1079">
        <v>12.731699387490499</v>
      </c>
      <c r="X1079">
        <v>32468.907974961799</v>
      </c>
      <c r="Y1079">
        <v>38.475429313583398</v>
      </c>
      <c r="Z1079">
        <v>257.346405822017</v>
      </c>
      <c r="AA1079">
        <v>10.7198499549446</v>
      </c>
    </row>
    <row r="1080" spans="1:27" x14ac:dyDescent="0.35">
      <c r="A1080" s="1">
        <v>44431</v>
      </c>
      <c r="B1080" t="str">
        <f>_xlfn.XLOOKUP(Table1[[#This Row],[location]],Table8[Location],Table8[Continent])</f>
        <v>Asia</v>
      </c>
      <c r="C1080" s="19" t="s">
        <v>28</v>
      </c>
      <c r="D1080">
        <v>7229039</v>
      </c>
      <c r="E1080">
        <v>8305</v>
      </c>
      <c r="F1080">
        <v>318821</v>
      </c>
      <c r="G1080">
        <v>955</v>
      </c>
      <c r="H1080">
        <v>54274279</v>
      </c>
      <c r="I1080">
        <v>80171</v>
      </c>
      <c r="J1080">
        <v>0.82358982417062998</v>
      </c>
      <c r="K1080">
        <v>144.46892528585801</v>
      </c>
      <c r="L1080">
        <v>16862274</v>
      </c>
      <c r="M1080">
        <v>53623457</v>
      </c>
      <c r="N1080">
        <v>63023547</v>
      </c>
      <c r="O1080">
        <v>86979</v>
      </c>
      <c r="P1080">
        <v>8017</v>
      </c>
      <c r="Q1080">
        <v>0.82226690689623605</v>
      </c>
      <c r="R1080">
        <v>1.2285595650897101</v>
      </c>
      <c r="S1080">
        <v>1106377362</v>
      </c>
      <c r="T1080">
        <v>78.296528496035407</v>
      </c>
      <c r="U1080">
        <v>49.222909062343597</v>
      </c>
      <c r="V1080">
        <v>10.5141039056649</v>
      </c>
      <c r="W1080">
        <v>19.122136973770001</v>
      </c>
      <c r="X1080">
        <v>28899.997524913699</v>
      </c>
      <c r="Y1080">
        <v>28.381747007685501</v>
      </c>
      <c r="Z1080">
        <v>611.278905742598</v>
      </c>
      <c r="AA1080">
        <v>8.9611127689783601</v>
      </c>
    </row>
    <row r="1081" spans="1:27" x14ac:dyDescent="0.35">
      <c r="A1081" s="1">
        <v>44491</v>
      </c>
      <c r="B1081" t="str">
        <f>_xlfn.XLOOKUP(Table1[[#This Row],[location]],Table8[Location],Table8[Continent])</f>
        <v>Asia</v>
      </c>
      <c r="C1081" s="19" t="s">
        <v>28</v>
      </c>
      <c r="D1081">
        <v>7507324</v>
      </c>
      <c r="E1081">
        <v>3504</v>
      </c>
      <c r="F1081">
        <v>32930</v>
      </c>
      <c r="G1081">
        <v>584</v>
      </c>
      <c r="H1081">
        <v>47193083</v>
      </c>
      <c r="I1081">
        <v>40379</v>
      </c>
      <c r="J1081">
        <v>0.35824165003698399</v>
      </c>
      <c r="K1081">
        <v>71.801362827355703</v>
      </c>
      <c r="L1081">
        <v>49811869</v>
      </c>
      <c r="M1081">
        <v>79518819</v>
      </c>
      <c r="N1081">
        <v>2057823</v>
      </c>
      <c r="O1081">
        <v>16944</v>
      </c>
      <c r="P1081">
        <v>10910</v>
      </c>
      <c r="Q1081">
        <v>1.49404195217372</v>
      </c>
      <c r="R1081">
        <v>48.759851007927402</v>
      </c>
      <c r="S1081">
        <v>1235557767</v>
      </c>
      <c r="T1081">
        <v>846.75050992642502</v>
      </c>
      <c r="U1081">
        <v>45.994913259354902</v>
      </c>
      <c r="V1081">
        <v>8.0346287984785292</v>
      </c>
      <c r="W1081">
        <v>9.6932601716553304</v>
      </c>
      <c r="X1081">
        <v>2549.18478331612</v>
      </c>
      <c r="Y1081">
        <v>37.291322459140503</v>
      </c>
      <c r="Z1081">
        <v>342.996690944899</v>
      </c>
      <c r="AA1081">
        <v>10.998155118317101</v>
      </c>
    </row>
    <row r="1082" spans="1:27" x14ac:dyDescent="0.35">
      <c r="A1082" s="1">
        <v>44293</v>
      </c>
      <c r="B1082" t="str">
        <f>_xlfn.XLOOKUP(Table1[[#This Row],[location]],Table8[Location],Table8[Continent])</f>
        <v>Europe</v>
      </c>
      <c r="C1082" s="19" t="s">
        <v>33</v>
      </c>
      <c r="D1082">
        <v>6202258</v>
      </c>
      <c r="E1082">
        <v>991</v>
      </c>
      <c r="F1082">
        <v>73313</v>
      </c>
      <c r="G1082">
        <v>51</v>
      </c>
      <c r="H1082">
        <v>99415647</v>
      </c>
      <c r="I1082">
        <v>45414</v>
      </c>
      <c r="J1082">
        <v>9.9019422895158304E-2</v>
      </c>
      <c r="K1082">
        <v>241.10614087810399</v>
      </c>
      <c r="L1082">
        <v>87951812</v>
      </c>
      <c r="M1082">
        <v>30310542</v>
      </c>
      <c r="N1082">
        <v>50065015</v>
      </c>
      <c r="O1082">
        <v>99493</v>
      </c>
      <c r="P1082">
        <v>180</v>
      </c>
      <c r="Q1082">
        <v>1.2866357039068199</v>
      </c>
      <c r="R1082">
        <v>50.442062032784001</v>
      </c>
      <c r="S1082">
        <v>1099775934</v>
      </c>
      <c r="T1082">
        <v>457.30528012789</v>
      </c>
      <c r="U1082">
        <v>43.286109207668197</v>
      </c>
      <c r="V1082">
        <v>23.6017701589399</v>
      </c>
      <c r="W1082">
        <v>9.0881568541912401</v>
      </c>
      <c r="X1082">
        <v>62021.465650509999</v>
      </c>
      <c r="Y1082">
        <v>45.818398330040999</v>
      </c>
      <c r="Z1082">
        <v>439.94951211782899</v>
      </c>
      <c r="AA1082">
        <v>9.2552361486677697</v>
      </c>
    </row>
    <row r="1083" spans="1:27" x14ac:dyDescent="0.35">
      <c r="A1083" s="1">
        <v>44599</v>
      </c>
      <c r="B1083" t="str">
        <f>_xlfn.XLOOKUP(Table1[[#This Row],[location]],Table8[Location],Table8[Continent])</f>
        <v>South America</v>
      </c>
      <c r="C1083" s="19" t="s">
        <v>36</v>
      </c>
      <c r="D1083">
        <v>4339235</v>
      </c>
      <c r="E1083">
        <v>6047</v>
      </c>
      <c r="F1083">
        <v>224923</v>
      </c>
      <c r="G1083">
        <v>639</v>
      </c>
      <c r="H1083">
        <v>51397289</v>
      </c>
      <c r="I1083">
        <v>73071</v>
      </c>
      <c r="J1083">
        <v>0.75807639729207299</v>
      </c>
      <c r="K1083">
        <v>354.76403178829798</v>
      </c>
      <c r="L1083">
        <v>53072069</v>
      </c>
      <c r="M1083">
        <v>74076895</v>
      </c>
      <c r="N1083">
        <v>13944810</v>
      </c>
      <c r="O1083">
        <v>14974</v>
      </c>
      <c r="P1083">
        <v>3464</v>
      </c>
      <c r="Q1083">
        <v>1.2449478795169899</v>
      </c>
      <c r="R1083">
        <v>29.332213312095</v>
      </c>
      <c r="S1083">
        <v>120059934</v>
      </c>
      <c r="T1083">
        <v>356.64426961108597</v>
      </c>
      <c r="U1083">
        <v>48.315316203936298</v>
      </c>
      <c r="V1083">
        <v>8.5365840711568097</v>
      </c>
      <c r="W1083">
        <v>5.7608958866856899</v>
      </c>
      <c r="X1083">
        <v>62030.347498738302</v>
      </c>
      <c r="Y1083">
        <v>48.156209721029398</v>
      </c>
      <c r="Z1083">
        <v>172.84814744057201</v>
      </c>
      <c r="AA1083">
        <v>1.7046509843667501</v>
      </c>
    </row>
    <row r="1084" spans="1:27" x14ac:dyDescent="0.35">
      <c r="A1084" s="1">
        <v>44479</v>
      </c>
      <c r="B1084" t="str">
        <f>_xlfn.XLOOKUP(Table1[[#This Row],[location]],Table8[Location],Table8[Continent])</f>
        <v>Asia</v>
      </c>
      <c r="C1084" s="19" t="s">
        <v>28</v>
      </c>
      <c r="D1084">
        <v>9880860</v>
      </c>
      <c r="E1084">
        <v>3839</v>
      </c>
      <c r="F1084">
        <v>113153</v>
      </c>
      <c r="G1084">
        <v>27</v>
      </c>
      <c r="H1084">
        <v>1434043</v>
      </c>
      <c r="I1084">
        <v>68344</v>
      </c>
      <c r="J1084">
        <v>0.59644624889884401</v>
      </c>
      <c r="K1084">
        <v>306.201454051486</v>
      </c>
      <c r="L1084">
        <v>31532720</v>
      </c>
      <c r="M1084">
        <v>45837013</v>
      </c>
      <c r="N1084">
        <v>45159860</v>
      </c>
      <c r="O1084">
        <v>46984</v>
      </c>
      <c r="P1084">
        <v>11611</v>
      </c>
      <c r="Q1084">
        <v>1.75616167995443</v>
      </c>
      <c r="R1084">
        <v>52.507127565877198</v>
      </c>
      <c r="S1084">
        <v>1351597132</v>
      </c>
      <c r="T1084">
        <v>675.66404620701201</v>
      </c>
      <c r="U1084">
        <v>32.5945773375377</v>
      </c>
      <c r="V1084">
        <v>7.3863446742301004</v>
      </c>
      <c r="W1084">
        <v>18.951160597617999</v>
      </c>
      <c r="X1084">
        <v>32807.007606005398</v>
      </c>
      <c r="Y1084">
        <v>39.3009442212729</v>
      </c>
      <c r="Z1084">
        <v>307.30787695850802</v>
      </c>
      <c r="AA1084">
        <v>13.933283146928501</v>
      </c>
    </row>
    <row r="1085" spans="1:27" x14ac:dyDescent="0.35">
      <c r="A1085" s="1">
        <v>44659</v>
      </c>
      <c r="B1085" t="str">
        <f>_xlfn.XLOOKUP(Table1[[#This Row],[location]],Table8[Location],Table8[Continent])</f>
        <v>Europe</v>
      </c>
      <c r="C1085" s="19" t="s">
        <v>40</v>
      </c>
      <c r="D1085">
        <v>3526737</v>
      </c>
      <c r="E1085">
        <v>1258</v>
      </c>
      <c r="F1085">
        <v>485725</v>
      </c>
      <c r="G1085">
        <v>576</v>
      </c>
      <c r="H1085">
        <v>29078102</v>
      </c>
      <c r="I1085">
        <v>78591</v>
      </c>
      <c r="J1085">
        <v>0.27438244367074999</v>
      </c>
      <c r="K1085">
        <v>475.55409104130598</v>
      </c>
      <c r="L1085">
        <v>83154199</v>
      </c>
      <c r="M1085">
        <v>11460215</v>
      </c>
      <c r="N1085">
        <v>67146873</v>
      </c>
      <c r="O1085">
        <v>46893</v>
      </c>
      <c r="P1085">
        <v>16913</v>
      </c>
      <c r="Q1085">
        <v>0.84947142942061205</v>
      </c>
      <c r="R1085">
        <v>67.327984080057504</v>
      </c>
      <c r="S1085">
        <v>969839045</v>
      </c>
      <c r="T1085">
        <v>950.70579436825506</v>
      </c>
      <c r="U1085">
        <v>43.5000030049058</v>
      </c>
      <c r="V1085">
        <v>8.8535641797356401</v>
      </c>
      <c r="W1085">
        <v>16.612661231886001</v>
      </c>
      <c r="X1085">
        <v>49351.005395171996</v>
      </c>
      <c r="Y1085">
        <v>42.453298416661298</v>
      </c>
      <c r="Z1085">
        <v>470.38362753782098</v>
      </c>
      <c r="AA1085">
        <v>19.280476198074599</v>
      </c>
    </row>
    <row r="1086" spans="1:27" x14ac:dyDescent="0.35">
      <c r="A1086" s="1">
        <v>43887</v>
      </c>
      <c r="B1086" t="str">
        <f>_xlfn.XLOOKUP(Table1[[#This Row],[location]],Table8[Location],Table8[Continent])</f>
        <v>Europe</v>
      </c>
      <c r="C1086" s="19" t="s">
        <v>40</v>
      </c>
      <c r="D1086">
        <v>8790529</v>
      </c>
      <c r="E1086">
        <v>7609</v>
      </c>
      <c r="F1086">
        <v>280460</v>
      </c>
      <c r="G1086">
        <v>16</v>
      </c>
      <c r="H1086">
        <v>63819961</v>
      </c>
      <c r="I1086">
        <v>93141</v>
      </c>
      <c r="J1086">
        <v>0.25299974051184698</v>
      </c>
      <c r="K1086">
        <v>408.88894198581397</v>
      </c>
      <c r="L1086">
        <v>95498368</v>
      </c>
      <c r="M1086">
        <v>30963367</v>
      </c>
      <c r="N1086">
        <v>588264</v>
      </c>
      <c r="O1086">
        <v>26314</v>
      </c>
      <c r="P1086">
        <v>14806</v>
      </c>
      <c r="Q1086">
        <v>1.2609630973947601</v>
      </c>
      <c r="R1086">
        <v>67.275590765057899</v>
      </c>
      <c r="S1086">
        <v>27992192</v>
      </c>
      <c r="T1086">
        <v>103.194142612256</v>
      </c>
      <c r="U1086">
        <v>26.386736177483201</v>
      </c>
      <c r="V1086">
        <v>20.427634535202198</v>
      </c>
      <c r="W1086">
        <v>6.7571868133721598</v>
      </c>
      <c r="X1086">
        <v>13269.535407736401</v>
      </c>
      <c r="Y1086">
        <v>19.889696229319799</v>
      </c>
      <c r="Z1086">
        <v>427.62891950764498</v>
      </c>
      <c r="AA1086">
        <v>9.01863758368488</v>
      </c>
    </row>
    <row r="1087" spans="1:27" x14ac:dyDescent="0.35">
      <c r="A1087" s="1">
        <v>44741</v>
      </c>
      <c r="B1087" t="str">
        <f>_xlfn.XLOOKUP(Table1[[#This Row],[location]],Table8[Location],Table8[Continent])</f>
        <v>North America</v>
      </c>
      <c r="C1087" s="19" t="s">
        <v>34</v>
      </c>
      <c r="D1087">
        <v>2008960</v>
      </c>
      <c r="E1087">
        <v>8706</v>
      </c>
      <c r="F1087">
        <v>420520</v>
      </c>
      <c r="G1087">
        <v>350</v>
      </c>
      <c r="H1087">
        <v>6638056</v>
      </c>
      <c r="I1087">
        <v>92201</v>
      </c>
      <c r="J1087">
        <v>0.97562337048232095</v>
      </c>
      <c r="K1087">
        <v>434.48608253200098</v>
      </c>
      <c r="L1087">
        <v>63453681</v>
      </c>
      <c r="M1087">
        <v>17704796</v>
      </c>
      <c r="N1087">
        <v>4058362</v>
      </c>
      <c r="O1087">
        <v>29852</v>
      </c>
      <c r="P1087">
        <v>14065</v>
      </c>
      <c r="Q1087">
        <v>2.2373536782134602</v>
      </c>
      <c r="R1087">
        <v>8.7856975741690597</v>
      </c>
      <c r="S1087">
        <v>139441418</v>
      </c>
      <c r="T1087">
        <v>770.39625994773598</v>
      </c>
      <c r="U1087">
        <v>41.983815641632297</v>
      </c>
      <c r="V1087">
        <v>22.7905846996576</v>
      </c>
      <c r="W1087">
        <v>8.6554652717216403</v>
      </c>
      <c r="X1087">
        <v>35762.960696281698</v>
      </c>
      <c r="Y1087">
        <v>19.591149758648299</v>
      </c>
      <c r="Z1087">
        <v>340.45920857111201</v>
      </c>
      <c r="AA1087">
        <v>9.0509266915928794</v>
      </c>
    </row>
    <row r="1088" spans="1:27" x14ac:dyDescent="0.35">
      <c r="A1088" s="1">
        <v>44775</v>
      </c>
      <c r="B1088" t="str">
        <f>_xlfn.XLOOKUP(Table1[[#This Row],[location]],Table8[Location],Table8[Continent])</f>
        <v>Asia</v>
      </c>
      <c r="C1088" s="19" t="s">
        <v>28</v>
      </c>
      <c r="D1088">
        <v>4455214</v>
      </c>
      <c r="E1088">
        <v>4804</v>
      </c>
      <c r="F1088">
        <v>232911</v>
      </c>
      <c r="G1088">
        <v>427</v>
      </c>
      <c r="H1088">
        <v>6790177</v>
      </c>
      <c r="I1088">
        <v>98303</v>
      </c>
      <c r="J1088">
        <v>0.86250104089309099</v>
      </c>
      <c r="K1088">
        <v>270.833579424535</v>
      </c>
      <c r="L1088">
        <v>58738546</v>
      </c>
      <c r="M1088">
        <v>33278168</v>
      </c>
      <c r="N1088">
        <v>34847298</v>
      </c>
      <c r="O1088">
        <v>4953</v>
      </c>
      <c r="P1088">
        <v>1286</v>
      </c>
      <c r="Q1088">
        <v>1.9593301952342399</v>
      </c>
      <c r="R1088">
        <v>80.245998066456593</v>
      </c>
      <c r="S1088">
        <v>1251797007</v>
      </c>
      <c r="T1088">
        <v>211.47295045037501</v>
      </c>
      <c r="U1088">
        <v>43.560598491571703</v>
      </c>
      <c r="V1088">
        <v>21.218269129928402</v>
      </c>
      <c r="W1088">
        <v>18.553500227393101</v>
      </c>
      <c r="X1088">
        <v>31281.72929109</v>
      </c>
      <c r="Y1088">
        <v>40.414832637184603</v>
      </c>
      <c r="Z1088">
        <v>430.350968610037</v>
      </c>
      <c r="AA1088">
        <v>1.8696086941076799</v>
      </c>
    </row>
    <row r="1089" spans="1:27" x14ac:dyDescent="0.35">
      <c r="A1089" s="1">
        <v>44561</v>
      </c>
      <c r="B1089" t="str">
        <f>_xlfn.XLOOKUP(Table1[[#This Row],[location]],Table8[Location],Table8[Continent])</f>
        <v>Europe</v>
      </c>
      <c r="C1089" s="19" t="s">
        <v>37</v>
      </c>
      <c r="D1089">
        <v>8476563</v>
      </c>
      <c r="E1089">
        <v>67</v>
      </c>
      <c r="F1089">
        <v>96058</v>
      </c>
      <c r="G1089">
        <v>649</v>
      </c>
      <c r="H1089">
        <v>33804356</v>
      </c>
      <c r="I1089">
        <v>4297</v>
      </c>
      <c r="J1089">
        <v>0.80979832937376395</v>
      </c>
      <c r="K1089">
        <v>163.637596665725</v>
      </c>
      <c r="L1089">
        <v>80710069</v>
      </c>
      <c r="M1089">
        <v>34975693</v>
      </c>
      <c r="N1089">
        <v>14319073</v>
      </c>
      <c r="O1089">
        <v>89818</v>
      </c>
      <c r="P1089">
        <v>2190</v>
      </c>
      <c r="Q1089">
        <v>0.61117693357757796</v>
      </c>
      <c r="R1089">
        <v>93.070983008571403</v>
      </c>
      <c r="S1089">
        <v>588457294</v>
      </c>
      <c r="T1089">
        <v>386.33476159872799</v>
      </c>
      <c r="U1089">
        <v>41.495732296507697</v>
      </c>
      <c r="V1089">
        <v>16.264771057425602</v>
      </c>
      <c r="W1089">
        <v>12.133753128733</v>
      </c>
      <c r="X1089">
        <v>46306.336386001603</v>
      </c>
      <c r="Y1089">
        <v>37.981256943153802</v>
      </c>
      <c r="Z1089">
        <v>621.44829387301195</v>
      </c>
      <c r="AA1089">
        <v>17.9172026090482</v>
      </c>
    </row>
    <row r="1090" spans="1:27" x14ac:dyDescent="0.35">
      <c r="A1090" s="1">
        <v>43894</v>
      </c>
      <c r="B1090" t="str">
        <f>_xlfn.XLOOKUP(Table1[[#This Row],[location]],Table8[Location],Table8[Continent])</f>
        <v>North America</v>
      </c>
      <c r="C1090" s="19" t="s">
        <v>34</v>
      </c>
      <c r="D1090">
        <v>6918889</v>
      </c>
      <c r="E1090">
        <v>9788</v>
      </c>
      <c r="F1090">
        <v>87876</v>
      </c>
      <c r="G1090">
        <v>830</v>
      </c>
      <c r="H1090">
        <v>61522116</v>
      </c>
      <c r="I1090">
        <v>86479</v>
      </c>
      <c r="J1090">
        <v>0.12801770864166501</v>
      </c>
      <c r="K1090">
        <v>350.86800523028899</v>
      </c>
      <c r="L1090">
        <v>37238451</v>
      </c>
      <c r="M1090">
        <v>37915057</v>
      </c>
      <c r="N1090">
        <v>16160293</v>
      </c>
      <c r="O1090">
        <v>76773</v>
      </c>
      <c r="P1090">
        <v>8898</v>
      </c>
      <c r="Q1090">
        <v>1.5278075919249701</v>
      </c>
      <c r="R1090">
        <v>12.361185796259599</v>
      </c>
      <c r="S1090">
        <v>414399940</v>
      </c>
      <c r="T1090">
        <v>875.08478610061695</v>
      </c>
      <c r="U1090">
        <v>45.4943919607148</v>
      </c>
      <c r="V1090">
        <v>24.877685015554398</v>
      </c>
      <c r="W1090">
        <v>12.4576828722999</v>
      </c>
      <c r="X1090">
        <v>33405.567178949997</v>
      </c>
      <c r="Y1090">
        <v>45.049085181053201</v>
      </c>
      <c r="Z1090">
        <v>421.52789492927201</v>
      </c>
      <c r="AA1090">
        <v>18.6533063617956</v>
      </c>
    </row>
    <row r="1091" spans="1:27" x14ac:dyDescent="0.35">
      <c r="A1091" s="1">
        <v>44889</v>
      </c>
      <c r="B1091" t="str">
        <f>_xlfn.XLOOKUP(Table1[[#This Row],[location]],Table8[Location],Table8[Continent])</f>
        <v>Europe</v>
      </c>
      <c r="C1091" s="19" t="s">
        <v>37</v>
      </c>
      <c r="D1091">
        <v>3816446</v>
      </c>
      <c r="E1091">
        <v>5660</v>
      </c>
      <c r="F1091">
        <v>85366</v>
      </c>
      <c r="G1091">
        <v>228</v>
      </c>
      <c r="H1091">
        <v>58478266</v>
      </c>
      <c r="I1091">
        <v>98752</v>
      </c>
      <c r="J1091">
        <v>0.75518727424826004</v>
      </c>
      <c r="K1091">
        <v>219.526519975697</v>
      </c>
      <c r="L1091">
        <v>43228451</v>
      </c>
      <c r="M1091">
        <v>29566818</v>
      </c>
      <c r="N1091">
        <v>43660624</v>
      </c>
      <c r="O1091">
        <v>28448</v>
      </c>
      <c r="P1091">
        <v>11409</v>
      </c>
      <c r="Q1091">
        <v>0.68259063581375601</v>
      </c>
      <c r="R1091">
        <v>41.664028570531997</v>
      </c>
      <c r="S1091">
        <v>979854414</v>
      </c>
      <c r="T1091">
        <v>550.34119217221598</v>
      </c>
      <c r="U1091">
        <v>32.400063405488098</v>
      </c>
      <c r="V1091">
        <v>6.3770812898689702</v>
      </c>
      <c r="W1091">
        <v>14.0184561931734</v>
      </c>
      <c r="X1091">
        <v>35391.965504158397</v>
      </c>
      <c r="Y1091">
        <v>6.6504847081653704</v>
      </c>
      <c r="Z1091">
        <v>454.309530207102</v>
      </c>
      <c r="AA1091">
        <v>16.449643242268699</v>
      </c>
    </row>
    <row r="1092" spans="1:27" x14ac:dyDescent="0.35">
      <c r="A1092" s="1">
        <v>43948</v>
      </c>
      <c r="B1092" t="str">
        <f>_xlfn.XLOOKUP(Table1[[#This Row],[location]],Table8[Location],Table8[Continent])</f>
        <v>Europe</v>
      </c>
      <c r="C1092" s="19" t="s">
        <v>37</v>
      </c>
      <c r="D1092">
        <v>3376513</v>
      </c>
      <c r="E1092">
        <v>4478</v>
      </c>
      <c r="F1092">
        <v>13403</v>
      </c>
      <c r="G1092">
        <v>765</v>
      </c>
      <c r="H1092">
        <v>35496143</v>
      </c>
      <c r="I1092">
        <v>5008</v>
      </c>
      <c r="J1092">
        <v>0.214540221203286</v>
      </c>
      <c r="K1092">
        <v>143.87712028116201</v>
      </c>
      <c r="L1092">
        <v>93708494</v>
      </c>
      <c r="M1092">
        <v>57188056</v>
      </c>
      <c r="N1092">
        <v>50240839</v>
      </c>
      <c r="O1092">
        <v>31771</v>
      </c>
      <c r="P1092">
        <v>17945</v>
      </c>
      <c r="Q1092">
        <v>2.4149928578971198</v>
      </c>
      <c r="R1092">
        <v>51.175022778705198</v>
      </c>
      <c r="S1092">
        <v>1099227982</v>
      </c>
      <c r="T1092">
        <v>76.782081470921995</v>
      </c>
      <c r="U1092">
        <v>36.343043962264701</v>
      </c>
      <c r="V1092">
        <v>22.3438335564325</v>
      </c>
      <c r="W1092">
        <v>15.956784904432499</v>
      </c>
      <c r="X1092">
        <v>21404.1595339216</v>
      </c>
      <c r="Y1092">
        <v>34.540655934609902</v>
      </c>
      <c r="Z1092">
        <v>590.80225684730999</v>
      </c>
      <c r="AA1092">
        <v>3.02056395929527</v>
      </c>
    </row>
    <row r="1093" spans="1:27" x14ac:dyDescent="0.35">
      <c r="A1093" s="1">
        <v>44595</v>
      </c>
      <c r="B1093" t="str">
        <f>_xlfn.XLOOKUP(Table1[[#This Row],[location]],Table8[Location],Table8[Continent])</f>
        <v>North America</v>
      </c>
      <c r="C1093" s="19" t="s">
        <v>32</v>
      </c>
      <c r="D1093">
        <v>1937878</v>
      </c>
      <c r="E1093">
        <v>8210</v>
      </c>
      <c r="F1093">
        <v>342196</v>
      </c>
      <c r="G1093">
        <v>988</v>
      </c>
      <c r="H1093">
        <v>51695955</v>
      </c>
      <c r="I1093">
        <v>86813</v>
      </c>
      <c r="J1093">
        <v>0.97738894320823999</v>
      </c>
      <c r="K1093">
        <v>76.135342836148695</v>
      </c>
      <c r="L1093">
        <v>58791912</v>
      </c>
      <c r="M1093">
        <v>48685997</v>
      </c>
      <c r="N1093">
        <v>9485557</v>
      </c>
      <c r="O1093">
        <v>51550</v>
      </c>
      <c r="P1093">
        <v>5628</v>
      </c>
      <c r="Q1093">
        <v>0.98928128176601005</v>
      </c>
      <c r="R1093">
        <v>13.4821689343913</v>
      </c>
      <c r="S1093">
        <v>1001049123</v>
      </c>
      <c r="T1093">
        <v>512.96806463536996</v>
      </c>
      <c r="U1093">
        <v>20.320022320858101</v>
      </c>
      <c r="V1093">
        <v>13.5542772342753</v>
      </c>
      <c r="W1093">
        <v>18.9678542762936</v>
      </c>
      <c r="X1093">
        <v>4341.1986130160303</v>
      </c>
      <c r="Y1093">
        <v>32.382411690415601</v>
      </c>
      <c r="Z1093">
        <v>689.13036221413199</v>
      </c>
      <c r="AA1093">
        <v>18.104249941924799</v>
      </c>
    </row>
    <row r="1094" spans="1:27" x14ac:dyDescent="0.35">
      <c r="A1094" s="1">
        <v>44479</v>
      </c>
      <c r="B1094" t="str">
        <f>_xlfn.XLOOKUP(Table1[[#This Row],[location]],Table8[Location],Table8[Continent])</f>
        <v>Europe</v>
      </c>
      <c r="C1094" s="19" t="s">
        <v>37</v>
      </c>
      <c r="D1094">
        <v>6193956</v>
      </c>
      <c r="E1094">
        <v>3521</v>
      </c>
      <c r="F1094">
        <v>248550</v>
      </c>
      <c r="G1094">
        <v>209</v>
      </c>
      <c r="H1094">
        <v>94099022</v>
      </c>
      <c r="I1094">
        <v>16820</v>
      </c>
      <c r="J1094">
        <v>5.2089187962257699E-2</v>
      </c>
      <c r="K1094">
        <v>263.93710394478097</v>
      </c>
      <c r="L1094">
        <v>97466283</v>
      </c>
      <c r="M1094">
        <v>73328207</v>
      </c>
      <c r="N1094">
        <v>66540844</v>
      </c>
      <c r="O1094">
        <v>55378</v>
      </c>
      <c r="P1094">
        <v>13882</v>
      </c>
      <c r="Q1094">
        <v>2.36524205142682</v>
      </c>
      <c r="R1094">
        <v>50.338405021905402</v>
      </c>
      <c r="S1094">
        <v>724778491</v>
      </c>
      <c r="T1094">
        <v>791.74548262501003</v>
      </c>
      <c r="U1094">
        <v>24.3815948901807</v>
      </c>
      <c r="V1094">
        <v>14.1024469741093</v>
      </c>
      <c r="W1094">
        <v>16.6378262489904</v>
      </c>
      <c r="X1094">
        <v>64274.777372199896</v>
      </c>
      <c r="Y1094">
        <v>39.925992017676599</v>
      </c>
      <c r="Z1094">
        <v>468.80464450014603</v>
      </c>
      <c r="AA1094">
        <v>1.4551576045057699</v>
      </c>
    </row>
    <row r="1095" spans="1:27" x14ac:dyDescent="0.35">
      <c r="A1095" s="1">
        <v>44294</v>
      </c>
      <c r="B1095" t="str">
        <f>_xlfn.XLOOKUP(Table1[[#This Row],[location]],Table8[Location],Table8[Continent])</f>
        <v>North America</v>
      </c>
      <c r="C1095" s="19" t="s">
        <v>32</v>
      </c>
      <c r="D1095">
        <v>1705215</v>
      </c>
      <c r="E1095">
        <v>572</v>
      </c>
      <c r="F1095">
        <v>261420</v>
      </c>
      <c r="G1095">
        <v>430</v>
      </c>
      <c r="H1095">
        <v>99927577</v>
      </c>
      <c r="I1095">
        <v>71548</v>
      </c>
      <c r="J1095">
        <v>0.35213848356024302</v>
      </c>
      <c r="K1095">
        <v>297.12678359995903</v>
      </c>
      <c r="L1095">
        <v>21153617</v>
      </c>
      <c r="M1095">
        <v>67574666</v>
      </c>
      <c r="N1095">
        <v>11398872</v>
      </c>
      <c r="O1095">
        <v>54895</v>
      </c>
      <c r="P1095">
        <v>18995</v>
      </c>
      <c r="Q1095">
        <v>2.1680168169830201</v>
      </c>
      <c r="R1095">
        <v>20.685883662438101</v>
      </c>
      <c r="S1095">
        <v>117540463</v>
      </c>
      <c r="T1095">
        <v>533.59178188793703</v>
      </c>
      <c r="U1095">
        <v>39.325817768834597</v>
      </c>
      <c r="V1095">
        <v>7.5518978730256103</v>
      </c>
      <c r="W1095">
        <v>18.887336373888299</v>
      </c>
      <c r="X1095">
        <v>1843.9820220122599</v>
      </c>
      <c r="Y1095">
        <v>1.2276192453256001</v>
      </c>
      <c r="Z1095">
        <v>763.72293055775106</v>
      </c>
      <c r="AA1095">
        <v>9.4469121414898591</v>
      </c>
    </row>
    <row r="1096" spans="1:27" x14ac:dyDescent="0.35">
      <c r="A1096" s="1">
        <v>44192</v>
      </c>
      <c r="B1096" t="str">
        <f>_xlfn.XLOOKUP(Table1[[#This Row],[location]],Table8[Location],Table8[Continent])</f>
        <v>Europe</v>
      </c>
      <c r="C1096" s="19" t="s">
        <v>33</v>
      </c>
      <c r="D1096">
        <v>5437149</v>
      </c>
      <c r="E1096">
        <v>7082</v>
      </c>
      <c r="F1096">
        <v>477843</v>
      </c>
      <c r="G1096">
        <v>293</v>
      </c>
      <c r="H1096">
        <v>89812317</v>
      </c>
      <c r="I1096">
        <v>22253</v>
      </c>
      <c r="J1096">
        <v>0.42864784077871498</v>
      </c>
      <c r="K1096">
        <v>284.39284132708701</v>
      </c>
      <c r="L1096">
        <v>94197718</v>
      </c>
      <c r="M1096">
        <v>6854523</v>
      </c>
      <c r="N1096">
        <v>54491335</v>
      </c>
      <c r="O1096">
        <v>58737</v>
      </c>
      <c r="P1096">
        <v>660</v>
      </c>
      <c r="Q1096">
        <v>1.60272886939459</v>
      </c>
      <c r="R1096">
        <v>93.536095742878501</v>
      </c>
      <c r="S1096">
        <v>129203958</v>
      </c>
      <c r="T1096">
        <v>175.220346589261</v>
      </c>
      <c r="U1096">
        <v>36.869515989351299</v>
      </c>
      <c r="V1096">
        <v>5.6686594870765603</v>
      </c>
      <c r="W1096">
        <v>16.950365888587999</v>
      </c>
      <c r="X1096">
        <v>20411.385570731502</v>
      </c>
      <c r="Y1096">
        <v>41.312622283287602</v>
      </c>
      <c r="Z1096">
        <v>347.41321044392998</v>
      </c>
      <c r="AA1096">
        <v>10.5118494279264</v>
      </c>
    </row>
    <row r="1097" spans="1:27" x14ac:dyDescent="0.35">
      <c r="A1097" s="1">
        <v>43883</v>
      </c>
      <c r="B1097" t="str">
        <f>_xlfn.XLOOKUP(Table1[[#This Row],[location]],Table8[Location],Table8[Continent])</f>
        <v>Asia</v>
      </c>
      <c r="C1097" s="19" t="s">
        <v>39</v>
      </c>
      <c r="D1097">
        <v>7271476</v>
      </c>
      <c r="E1097">
        <v>7832</v>
      </c>
      <c r="F1097">
        <v>335639</v>
      </c>
      <c r="G1097">
        <v>742</v>
      </c>
      <c r="H1097">
        <v>12100015</v>
      </c>
      <c r="I1097">
        <v>29202</v>
      </c>
      <c r="J1097">
        <v>0.824202911562254</v>
      </c>
      <c r="K1097">
        <v>58.274181716777001</v>
      </c>
      <c r="L1097">
        <v>7542812</v>
      </c>
      <c r="M1097">
        <v>55061654</v>
      </c>
      <c r="N1097">
        <v>833404</v>
      </c>
      <c r="O1097">
        <v>68124</v>
      </c>
      <c r="P1097">
        <v>15248</v>
      </c>
      <c r="Q1097">
        <v>1.17260914568593</v>
      </c>
      <c r="R1097">
        <v>44.847034182590903</v>
      </c>
      <c r="S1097">
        <v>291310983</v>
      </c>
      <c r="T1097">
        <v>450.590664306956</v>
      </c>
      <c r="U1097">
        <v>25.919975406242099</v>
      </c>
      <c r="V1097">
        <v>11.3325665213886</v>
      </c>
      <c r="W1097">
        <v>3.7893790304493198</v>
      </c>
      <c r="X1097">
        <v>31885.143971406698</v>
      </c>
      <c r="Y1097">
        <v>16.3213326639274</v>
      </c>
      <c r="Z1097">
        <v>276.78848697158099</v>
      </c>
      <c r="AA1097">
        <v>16.846039919500399</v>
      </c>
    </row>
    <row r="1098" spans="1:27" x14ac:dyDescent="0.35">
      <c r="A1098" s="1">
        <v>44117</v>
      </c>
      <c r="B1098" t="str">
        <f>_xlfn.XLOOKUP(Table1[[#This Row],[location]],Table8[Location],Table8[Continent])</f>
        <v>Asia</v>
      </c>
      <c r="C1098" s="19" t="s">
        <v>39</v>
      </c>
      <c r="D1098">
        <v>6429611</v>
      </c>
      <c r="E1098">
        <v>5395</v>
      </c>
      <c r="F1098">
        <v>163004</v>
      </c>
      <c r="G1098">
        <v>752</v>
      </c>
      <c r="H1098">
        <v>3219451</v>
      </c>
      <c r="I1098">
        <v>29236</v>
      </c>
      <c r="J1098">
        <v>0.76622281800404601</v>
      </c>
      <c r="K1098">
        <v>284.99365976937099</v>
      </c>
      <c r="L1098">
        <v>2836520</v>
      </c>
      <c r="M1098">
        <v>62033974</v>
      </c>
      <c r="N1098">
        <v>31202033</v>
      </c>
      <c r="O1098">
        <v>60810</v>
      </c>
      <c r="P1098">
        <v>19562</v>
      </c>
      <c r="Q1098">
        <v>2.2158933613812999</v>
      </c>
      <c r="R1098">
        <v>99.490125134671402</v>
      </c>
      <c r="S1098">
        <v>419503028</v>
      </c>
      <c r="T1098">
        <v>925.10191435925196</v>
      </c>
      <c r="U1098">
        <v>27.3039438248084</v>
      </c>
      <c r="V1098">
        <v>8.4970706622785794</v>
      </c>
      <c r="W1098">
        <v>4.9980885491280098</v>
      </c>
      <c r="X1098">
        <v>23017.372446175701</v>
      </c>
      <c r="Y1098">
        <v>34.356106551003599</v>
      </c>
      <c r="Z1098">
        <v>585.16290773212199</v>
      </c>
      <c r="AA1098">
        <v>15.2663250556254</v>
      </c>
    </row>
    <row r="1099" spans="1:27" x14ac:dyDescent="0.35">
      <c r="A1099" s="1">
        <v>44716</v>
      </c>
      <c r="B1099" t="str">
        <f>_xlfn.XLOOKUP(Table1[[#This Row],[location]],Table8[Location],Table8[Continent])</f>
        <v>Europe</v>
      </c>
      <c r="C1099" s="19" t="s">
        <v>35</v>
      </c>
      <c r="D1099">
        <v>3266402</v>
      </c>
      <c r="E1099">
        <v>2258</v>
      </c>
      <c r="F1099">
        <v>358234</v>
      </c>
      <c r="G1099">
        <v>581</v>
      </c>
      <c r="H1099">
        <v>36927453</v>
      </c>
      <c r="I1099">
        <v>67156</v>
      </c>
      <c r="J1099">
        <v>0.374992144946589</v>
      </c>
      <c r="K1099">
        <v>84.207053402570494</v>
      </c>
      <c r="L1099">
        <v>14671317</v>
      </c>
      <c r="M1099">
        <v>68566532</v>
      </c>
      <c r="N1099">
        <v>23762285</v>
      </c>
      <c r="O1099">
        <v>80351</v>
      </c>
      <c r="P1099">
        <v>3389</v>
      </c>
      <c r="Q1099">
        <v>0.80556740187308196</v>
      </c>
      <c r="R1099">
        <v>4.6511148267466202</v>
      </c>
      <c r="S1099">
        <v>791560469</v>
      </c>
      <c r="T1099">
        <v>661.62195019317096</v>
      </c>
      <c r="U1099">
        <v>30.3224660577037</v>
      </c>
      <c r="V1099">
        <v>14.6667751214262</v>
      </c>
      <c r="W1099">
        <v>18.0431797359876</v>
      </c>
      <c r="X1099">
        <v>39082.333034365598</v>
      </c>
      <c r="Y1099">
        <v>30.8279785786501</v>
      </c>
      <c r="Z1099">
        <v>223.02481564739</v>
      </c>
      <c r="AA1099">
        <v>16.144841033497801</v>
      </c>
    </row>
    <row r="1100" spans="1:27" x14ac:dyDescent="0.35">
      <c r="A1100" s="1">
        <v>44848</v>
      </c>
      <c r="B1100" t="str">
        <f>_xlfn.XLOOKUP(Table1[[#This Row],[location]],Table8[Location],Table8[Continent])</f>
        <v>Asia</v>
      </c>
      <c r="C1100" s="19" t="s">
        <v>28</v>
      </c>
      <c r="D1100">
        <v>8121849</v>
      </c>
      <c r="E1100">
        <v>6039</v>
      </c>
      <c r="F1100">
        <v>298845</v>
      </c>
      <c r="G1100">
        <v>103</v>
      </c>
      <c r="H1100">
        <v>191477</v>
      </c>
      <c r="I1100">
        <v>60263</v>
      </c>
      <c r="J1100">
        <v>0.56556029345804004</v>
      </c>
      <c r="K1100">
        <v>331.85708272573402</v>
      </c>
      <c r="L1100">
        <v>75602263</v>
      </c>
      <c r="M1100">
        <v>12182562</v>
      </c>
      <c r="N1100">
        <v>33768197</v>
      </c>
      <c r="O1100">
        <v>71892</v>
      </c>
      <c r="P1100">
        <v>10298</v>
      </c>
      <c r="Q1100">
        <v>0.85994822779806002</v>
      </c>
      <c r="R1100">
        <v>12.7580744362164</v>
      </c>
      <c r="S1100">
        <v>309148762</v>
      </c>
      <c r="T1100">
        <v>732.587641443503</v>
      </c>
      <c r="U1100">
        <v>41.492441388305203</v>
      </c>
      <c r="V1100">
        <v>7.9466105210754296</v>
      </c>
      <c r="W1100">
        <v>3.4708396337693599</v>
      </c>
      <c r="X1100">
        <v>32851.298046765602</v>
      </c>
      <c r="Y1100">
        <v>22.009916041476</v>
      </c>
      <c r="Z1100">
        <v>729.97749674755801</v>
      </c>
      <c r="AA1100">
        <v>17.490118041590101</v>
      </c>
    </row>
    <row r="1101" spans="1:27" x14ac:dyDescent="0.35">
      <c r="A1101" s="1">
        <v>44890</v>
      </c>
      <c r="B1101" t="str">
        <f>_xlfn.XLOOKUP(Table1[[#This Row],[location]],Table8[Location],Table8[Continent])</f>
        <v>North America</v>
      </c>
      <c r="C1101" s="19" t="s">
        <v>34</v>
      </c>
      <c r="D1101">
        <v>8104789</v>
      </c>
      <c r="E1101">
        <v>650</v>
      </c>
      <c r="F1101">
        <v>396601</v>
      </c>
      <c r="G1101">
        <v>203</v>
      </c>
      <c r="H1101">
        <v>76713068</v>
      </c>
      <c r="I1101">
        <v>99252</v>
      </c>
      <c r="J1101">
        <v>0.83559516360773001</v>
      </c>
      <c r="K1101">
        <v>214.69199833276599</v>
      </c>
      <c r="L1101">
        <v>83797740</v>
      </c>
      <c r="M1101">
        <v>8067932</v>
      </c>
      <c r="N1101">
        <v>54814510</v>
      </c>
      <c r="O1101">
        <v>20069</v>
      </c>
      <c r="P1101">
        <v>3063</v>
      </c>
      <c r="Q1101">
        <v>0.94944535473361802</v>
      </c>
      <c r="R1101">
        <v>44.321080053988098</v>
      </c>
      <c r="S1101">
        <v>450195514</v>
      </c>
      <c r="T1101">
        <v>788.07714237495497</v>
      </c>
      <c r="U1101">
        <v>38.291498079899</v>
      </c>
      <c r="V1101">
        <v>7.7585547300455104</v>
      </c>
      <c r="W1101">
        <v>16.500969029938801</v>
      </c>
      <c r="X1101">
        <v>18627.860274586899</v>
      </c>
      <c r="Y1101">
        <v>37.301376694593102</v>
      </c>
      <c r="Z1101">
        <v>370.60192800362103</v>
      </c>
      <c r="AA1101">
        <v>10.045347489361699</v>
      </c>
    </row>
    <row r="1102" spans="1:27" x14ac:dyDescent="0.35">
      <c r="A1102" s="1">
        <v>44431</v>
      </c>
      <c r="B1102" t="str">
        <f>_xlfn.XLOOKUP(Table1[[#This Row],[location]],Table8[Location],Table8[Continent])</f>
        <v>Europe</v>
      </c>
      <c r="C1102" s="19" t="s">
        <v>33</v>
      </c>
      <c r="D1102">
        <v>4108880</v>
      </c>
      <c r="E1102">
        <v>5741</v>
      </c>
      <c r="F1102">
        <v>252396</v>
      </c>
      <c r="G1102">
        <v>52</v>
      </c>
      <c r="H1102">
        <v>94210960</v>
      </c>
      <c r="I1102">
        <v>74855</v>
      </c>
      <c r="J1102">
        <v>1.8199592151052699E-2</v>
      </c>
      <c r="K1102">
        <v>424.39429386957698</v>
      </c>
      <c r="L1102">
        <v>99298095</v>
      </c>
      <c r="M1102">
        <v>11281390</v>
      </c>
      <c r="N1102">
        <v>506212</v>
      </c>
      <c r="O1102">
        <v>14695</v>
      </c>
      <c r="P1102">
        <v>2840</v>
      </c>
      <c r="Q1102">
        <v>1.6953937956923699</v>
      </c>
      <c r="R1102">
        <v>87.435928493193202</v>
      </c>
      <c r="S1102">
        <v>66920737</v>
      </c>
      <c r="T1102">
        <v>99.786489951401407</v>
      </c>
      <c r="U1102">
        <v>22.087137925258599</v>
      </c>
      <c r="V1102">
        <v>22.539579682076901</v>
      </c>
      <c r="W1102">
        <v>17.447343442359699</v>
      </c>
      <c r="X1102">
        <v>7073.3890324753502</v>
      </c>
      <c r="Y1102">
        <v>48.060946520775502</v>
      </c>
      <c r="Z1102">
        <v>588.70405834126404</v>
      </c>
      <c r="AA1102">
        <v>15.824794716826201</v>
      </c>
    </row>
    <row r="1103" spans="1:27" x14ac:dyDescent="0.35">
      <c r="A1103" s="1">
        <v>44295</v>
      </c>
      <c r="B1103" t="str">
        <f>_xlfn.XLOOKUP(Table1[[#This Row],[location]],Table8[Location],Table8[Continent])</f>
        <v>North America</v>
      </c>
      <c r="C1103" s="19" t="s">
        <v>34</v>
      </c>
      <c r="D1103">
        <v>5499593</v>
      </c>
      <c r="E1103">
        <v>6838</v>
      </c>
      <c r="F1103">
        <v>492442</v>
      </c>
      <c r="G1103">
        <v>973</v>
      </c>
      <c r="H1103">
        <v>39768847</v>
      </c>
      <c r="I1103">
        <v>16575</v>
      </c>
      <c r="J1103">
        <v>0.80217809952447205</v>
      </c>
      <c r="K1103">
        <v>389.13287239688901</v>
      </c>
      <c r="L1103">
        <v>557004</v>
      </c>
      <c r="M1103">
        <v>19498180</v>
      </c>
      <c r="N1103">
        <v>34632491</v>
      </c>
      <c r="O1103">
        <v>53461</v>
      </c>
      <c r="P1103">
        <v>10770</v>
      </c>
      <c r="Q1103">
        <v>1.12865044910502</v>
      </c>
      <c r="R1103">
        <v>55.522579036117598</v>
      </c>
      <c r="S1103">
        <v>472980097</v>
      </c>
      <c r="T1103">
        <v>585.72119367726395</v>
      </c>
      <c r="U1103">
        <v>42.798174470370803</v>
      </c>
      <c r="V1103">
        <v>23.425894026528098</v>
      </c>
      <c r="W1103">
        <v>10.0628975554016</v>
      </c>
      <c r="X1103">
        <v>10489.933670307601</v>
      </c>
      <c r="Y1103">
        <v>16.173748996094101</v>
      </c>
      <c r="Z1103">
        <v>499.128465742956</v>
      </c>
      <c r="AA1103">
        <v>2.2926287937033298</v>
      </c>
    </row>
    <row r="1104" spans="1:27" x14ac:dyDescent="0.35">
      <c r="A1104" s="1">
        <v>44325</v>
      </c>
      <c r="B1104" t="str">
        <f>_xlfn.XLOOKUP(Table1[[#This Row],[location]],Table8[Location],Table8[Continent])</f>
        <v>Asia</v>
      </c>
      <c r="C1104" s="19" t="s">
        <v>30</v>
      </c>
      <c r="D1104">
        <v>4261946</v>
      </c>
      <c r="E1104">
        <v>2587</v>
      </c>
      <c r="F1104">
        <v>57241</v>
      </c>
      <c r="G1104">
        <v>939</v>
      </c>
      <c r="H1104">
        <v>44511415</v>
      </c>
      <c r="I1104">
        <v>12204</v>
      </c>
      <c r="J1104">
        <v>0.94689602534204198</v>
      </c>
      <c r="K1104">
        <v>362.19102575831602</v>
      </c>
      <c r="L1104">
        <v>12046961</v>
      </c>
      <c r="M1104">
        <v>41259778</v>
      </c>
      <c r="N1104">
        <v>42449439</v>
      </c>
      <c r="O1104">
        <v>20783</v>
      </c>
      <c r="P1104">
        <v>6146</v>
      </c>
      <c r="Q1104">
        <v>2.47836287895782</v>
      </c>
      <c r="R1104">
        <v>73.234322064900596</v>
      </c>
      <c r="S1104">
        <v>1002031341</v>
      </c>
      <c r="T1104">
        <v>382.15604125345499</v>
      </c>
      <c r="U1104">
        <v>27.8797868906608</v>
      </c>
      <c r="V1104">
        <v>24.284324171758101</v>
      </c>
      <c r="W1104">
        <v>9.0325307979947294</v>
      </c>
      <c r="X1104">
        <v>34556.084778733901</v>
      </c>
      <c r="Y1104">
        <v>37.421794158458098</v>
      </c>
      <c r="Z1104">
        <v>138.07360122237699</v>
      </c>
      <c r="AA1104">
        <v>9.4463820322602299</v>
      </c>
    </row>
    <row r="1105" spans="1:27" x14ac:dyDescent="0.35">
      <c r="A1105" s="1">
        <v>44884</v>
      </c>
      <c r="B1105" t="str">
        <f>_xlfn.XLOOKUP(Table1[[#This Row],[location]],Table8[Location],Table8[Continent])</f>
        <v>Asia</v>
      </c>
      <c r="C1105" s="19" t="s">
        <v>30</v>
      </c>
      <c r="D1105">
        <v>90093</v>
      </c>
      <c r="E1105">
        <v>7876</v>
      </c>
      <c r="F1105">
        <v>141439</v>
      </c>
      <c r="G1105">
        <v>374</v>
      </c>
      <c r="H1105">
        <v>66876180</v>
      </c>
      <c r="I1105">
        <v>11952</v>
      </c>
      <c r="J1105">
        <v>3.2064521484171098E-2</v>
      </c>
      <c r="K1105">
        <v>350.368549667151</v>
      </c>
      <c r="L1105">
        <v>83652885</v>
      </c>
      <c r="M1105">
        <v>74647301</v>
      </c>
      <c r="N1105">
        <v>10218677</v>
      </c>
      <c r="O1105">
        <v>1403</v>
      </c>
      <c r="P1105">
        <v>11145</v>
      </c>
      <c r="Q1105">
        <v>0.89022607058632797</v>
      </c>
      <c r="R1105">
        <v>42.356315724954698</v>
      </c>
      <c r="S1105">
        <v>791116338</v>
      </c>
      <c r="T1105">
        <v>147.76757203537599</v>
      </c>
      <c r="U1105">
        <v>40.152790352132598</v>
      </c>
      <c r="V1105">
        <v>18.610048857478201</v>
      </c>
      <c r="W1105">
        <v>6.3048717250068398</v>
      </c>
      <c r="X1105">
        <v>59370.241845015997</v>
      </c>
      <c r="Y1105">
        <v>15.726852242175701</v>
      </c>
      <c r="Z1105">
        <v>596.355095142408</v>
      </c>
      <c r="AA1105">
        <v>1.5725208225231799</v>
      </c>
    </row>
    <row r="1106" spans="1:27" x14ac:dyDescent="0.35">
      <c r="A1106" s="1">
        <v>43974</v>
      </c>
      <c r="B1106" t="str">
        <f>_xlfn.XLOOKUP(Table1[[#This Row],[location]],Table8[Location],Table8[Continent])</f>
        <v>Europe</v>
      </c>
      <c r="C1106" s="19" t="s">
        <v>37</v>
      </c>
      <c r="D1106">
        <v>9944790</v>
      </c>
      <c r="E1106">
        <v>3262</v>
      </c>
      <c r="F1106">
        <v>65030</v>
      </c>
      <c r="G1106">
        <v>841</v>
      </c>
      <c r="H1106">
        <v>49795246</v>
      </c>
      <c r="I1106">
        <v>83323</v>
      </c>
      <c r="J1106">
        <v>4.5580987078182499E-2</v>
      </c>
      <c r="K1106">
        <v>280.244019739051</v>
      </c>
      <c r="L1106">
        <v>74927458</v>
      </c>
      <c r="M1106">
        <v>71276374</v>
      </c>
      <c r="N1106">
        <v>23371725</v>
      </c>
      <c r="O1106">
        <v>28327</v>
      </c>
      <c r="P1106">
        <v>16922</v>
      </c>
      <c r="Q1106">
        <v>2.1112201951083001</v>
      </c>
      <c r="R1106">
        <v>4.0512035847994499</v>
      </c>
      <c r="S1106">
        <v>510253605</v>
      </c>
      <c r="T1106">
        <v>210.68246272098301</v>
      </c>
      <c r="U1106">
        <v>23.700885339846501</v>
      </c>
      <c r="V1106">
        <v>20.420330095917301</v>
      </c>
      <c r="W1106">
        <v>3.8316208182601699</v>
      </c>
      <c r="X1106">
        <v>7944.0835426166304</v>
      </c>
      <c r="Y1106">
        <v>42.282657015804098</v>
      </c>
      <c r="Z1106">
        <v>653.00331114263395</v>
      </c>
      <c r="AA1106">
        <v>18.390986241053199</v>
      </c>
    </row>
    <row r="1107" spans="1:27" x14ac:dyDescent="0.35">
      <c r="A1107" s="1">
        <v>44388</v>
      </c>
      <c r="B1107" t="str">
        <f>_xlfn.XLOOKUP(Table1[[#This Row],[location]],Table8[Location],Table8[Continent])</f>
        <v>Asia</v>
      </c>
      <c r="C1107" s="19" t="s">
        <v>30</v>
      </c>
      <c r="D1107">
        <v>1732465</v>
      </c>
      <c r="E1107">
        <v>1338</v>
      </c>
      <c r="F1107">
        <v>177577</v>
      </c>
      <c r="G1107">
        <v>53</v>
      </c>
      <c r="H1107">
        <v>8568962</v>
      </c>
      <c r="I1107">
        <v>51142</v>
      </c>
      <c r="J1107">
        <v>0.34451400556602002</v>
      </c>
      <c r="K1107">
        <v>30.5567880641721</v>
      </c>
      <c r="L1107">
        <v>39387664</v>
      </c>
      <c r="M1107">
        <v>61551469</v>
      </c>
      <c r="N1107">
        <v>33868965</v>
      </c>
      <c r="O1107">
        <v>67821</v>
      </c>
      <c r="P1107">
        <v>19311</v>
      </c>
      <c r="Q1107">
        <v>0.69167243701359105</v>
      </c>
      <c r="R1107">
        <v>64.781255843379796</v>
      </c>
      <c r="S1107">
        <v>1095771157</v>
      </c>
      <c r="T1107">
        <v>783.34886898748698</v>
      </c>
      <c r="U1107">
        <v>49.937638301574999</v>
      </c>
      <c r="V1107">
        <v>21.7156951048525</v>
      </c>
      <c r="W1107">
        <v>15.671510257286799</v>
      </c>
      <c r="X1107">
        <v>47727.240579042198</v>
      </c>
      <c r="Y1107">
        <v>21.8636582944713</v>
      </c>
      <c r="Z1107">
        <v>787.73070155734399</v>
      </c>
      <c r="AA1107">
        <v>19.209861857105398</v>
      </c>
    </row>
    <row r="1108" spans="1:27" x14ac:dyDescent="0.35">
      <c r="A1108" s="1">
        <v>44033</v>
      </c>
      <c r="B1108" t="str">
        <f>_xlfn.XLOOKUP(Table1[[#This Row],[location]],Table8[Location],Table8[Continent])</f>
        <v>Europe</v>
      </c>
      <c r="C1108" s="19" t="s">
        <v>40</v>
      </c>
      <c r="D1108">
        <v>3173584</v>
      </c>
      <c r="E1108">
        <v>4996</v>
      </c>
      <c r="F1108">
        <v>164404</v>
      </c>
      <c r="G1108">
        <v>275</v>
      </c>
      <c r="H1108">
        <v>22637109</v>
      </c>
      <c r="I1108">
        <v>33872</v>
      </c>
      <c r="J1108">
        <v>8.7769563767674502E-2</v>
      </c>
      <c r="K1108">
        <v>327.74481176649999</v>
      </c>
      <c r="L1108">
        <v>51947605</v>
      </c>
      <c r="M1108">
        <v>67869533</v>
      </c>
      <c r="N1108">
        <v>62562307</v>
      </c>
      <c r="O1108">
        <v>8862</v>
      </c>
      <c r="P1108">
        <v>18777</v>
      </c>
      <c r="Q1108">
        <v>1.20689312459903</v>
      </c>
      <c r="R1108">
        <v>63.4001457131723</v>
      </c>
      <c r="S1108">
        <v>1335364402</v>
      </c>
      <c r="T1108">
        <v>169.87421423687499</v>
      </c>
      <c r="U1108">
        <v>22.410055120631402</v>
      </c>
      <c r="V1108">
        <v>18.178441182413199</v>
      </c>
      <c r="W1108">
        <v>4.2533604356055701</v>
      </c>
      <c r="X1108">
        <v>55654.289063347002</v>
      </c>
      <c r="Y1108">
        <v>22.463286703060199</v>
      </c>
      <c r="Z1108">
        <v>391.28936650523599</v>
      </c>
      <c r="AA1108">
        <v>2.5948421454750901</v>
      </c>
    </row>
    <row r="1109" spans="1:27" x14ac:dyDescent="0.35">
      <c r="A1109" s="1">
        <v>44632</v>
      </c>
      <c r="B1109" t="str">
        <f>_xlfn.XLOOKUP(Table1[[#This Row],[location]],Table8[Location],Table8[Continent])</f>
        <v>Asia</v>
      </c>
      <c r="C1109" s="19" t="s">
        <v>28</v>
      </c>
      <c r="D1109">
        <v>2859244</v>
      </c>
      <c r="E1109">
        <v>5780</v>
      </c>
      <c r="F1109">
        <v>478394</v>
      </c>
      <c r="G1109">
        <v>334</v>
      </c>
      <c r="H1109">
        <v>10807349</v>
      </c>
      <c r="I1109">
        <v>29376</v>
      </c>
      <c r="J1109">
        <v>0.47927608029388802</v>
      </c>
      <c r="K1109">
        <v>233.461088781857</v>
      </c>
      <c r="L1109">
        <v>27740036</v>
      </c>
      <c r="M1109">
        <v>32950256</v>
      </c>
      <c r="N1109">
        <v>25089486</v>
      </c>
      <c r="O1109">
        <v>67264</v>
      </c>
      <c r="P1109">
        <v>17280</v>
      </c>
      <c r="Q1109">
        <v>0.987525000412107</v>
      </c>
      <c r="R1109">
        <v>7.1428032156251202</v>
      </c>
      <c r="S1109">
        <v>1049453456</v>
      </c>
      <c r="T1109">
        <v>319.294421149502</v>
      </c>
      <c r="U1109">
        <v>42.252020852029801</v>
      </c>
      <c r="V1109">
        <v>11.6048620940505</v>
      </c>
      <c r="W1109">
        <v>19.059383676151601</v>
      </c>
      <c r="X1109">
        <v>20097.287203716201</v>
      </c>
      <c r="Y1109">
        <v>38.594029056824198</v>
      </c>
      <c r="Z1109">
        <v>452.05209756790498</v>
      </c>
      <c r="AA1109">
        <v>11.119906243747399</v>
      </c>
    </row>
    <row r="1110" spans="1:27" x14ac:dyDescent="0.35">
      <c r="A1110" s="1">
        <v>44857</v>
      </c>
      <c r="B1110" t="str">
        <f>_xlfn.XLOOKUP(Table1[[#This Row],[location]],Table8[Location],Table8[Continent])</f>
        <v>Europe</v>
      </c>
      <c r="C1110" s="19" t="s">
        <v>40</v>
      </c>
      <c r="D1110">
        <v>886040</v>
      </c>
      <c r="E1110">
        <v>2827</v>
      </c>
      <c r="F1110">
        <v>207397</v>
      </c>
      <c r="G1110">
        <v>30</v>
      </c>
      <c r="H1110">
        <v>56023560</v>
      </c>
      <c r="I1110">
        <v>66084</v>
      </c>
      <c r="J1110">
        <v>0.72871068508977799</v>
      </c>
      <c r="K1110">
        <v>234.777356996766</v>
      </c>
      <c r="L1110">
        <v>3823448</v>
      </c>
      <c r="M1110">
        <v>28271296</v>
      </c>
      <c r="N1110">
        <v>64182416</v>
      </c>
      <c r="O1110">
        <v>11430</v>
      </c>
      <c r="P1110">
        <v>6345</v>
      </c>
      <c r="Q1110">
        <v>2.4536718972605001</v>
      </c>
      <c r="R1110">
        <v>17.0881469238285</v>
      </c>
      <c r="S1110">
        <v>828268898</v>
      </c>
      <c r="T1110">
        <v>292.02460488045</v>
      </c>
      <c r="U1110">
        <v>36.239910777592797</v>
      </c>
      <c r="V1110">
        <v>8.1277399686704808</v>
      </c>
      <c r="W1110">
        <v>8.0446388671760491</v>
      </c>
      <c r="X1110">
        <v>47108.525006780998</v>
      </c>
      <c r="Y1110">
        <v>24.808484973853901</v>
      </c>
      <c r="Z1110">
        <v>712.40713564554198</v>
      </c>
      <c r="AA1110">
        <v>7.1776525204005104</v>
      </c>
    </row>
    <row r="1111" spans="1:27" x14ac:dyDescent="0.35">
      <c r="A1111" s="1">
        <v>44639</v>
      </c>
      <c r="B1111" t="str">
        <f>_xlfn.XLOOKUP(Table1[[#This Row],[location]],Table8[Location],Table8[Continent])</f>
        <v>North America</v>
      </c>
      <c r="C1111" s="19" t="s">
        <v>32</v>
      </c>
      <c r="D1111">
        <v>322918</v>
      </c>
      <c r="E1111">
        <v>5232</v>
      </c>
      <c r="F1111">
        <v>428484</v>
      </c>
      <c r="G1111">
        <v>134</v>
      </c>
      <c r="H1111">
        <v>93692691</v>
      </c>
      <c r="I1111">
        <v>11640</v>
      </c>
      <c r="J1111">
        <v>0.56689923503181705</v>
      </c>
      <c r="K1111">
        <v>189.51109773313399</v>
      </c>
      <c r="L1111">
        <v>83974021</v>
      </c>
      <c r="M1111">
        <v>4826761</v>
      </c>
      <c r="N1111">
        <v>7839908</v>
      </c>
      <c r="O1111">
        <v>34017</v>
      </c>
      <c r="P1111">
        <v>18752</v>
      </c>
      <c r="Q1111">
        <v>0.55146115955491204</v>
      </c>
      <c r="R1111">
        <v>47.615579888781902</v>
      </c>
      <c r="S1111">
        <v>681897065</v>
      </c>
      <c r="T1111">
        <v>58.1440602754219</v>
      </c>
      <c r="U1111">
        <v>22.578175738524099</v>
      </c>
      <c r="V1111">
        <v>9.7454661431630001</v>
      </c>
      <c r="W1111">
        <v>16.5021533991019</v>
      </c>
      <c r="X1111">
        <v>48379.3981831212</v>
      </c>
      <c r="Y1111">
        <v>13.332230897044701</v>
      </c>
      <c r="Z1111">
        <v>288.43811911207399</v>
      </c>
      <c r="AA1111">
        <v>7.5081514085946797</v>
      </c>
    </row>
    <row r="1112" spans="1:27" x14ac:dyDescent="0.35">
      <c r="A1112" s="1">
        <v>44806</v>
      </c>
      <c r="B1112" t="str">
        <f>_xlfn.XLOOKUP(Table1[[#This Row],[location]],Table8[Location],Table8[Continent])</f>
        <v>Europe</v>
      </c>
      <c r="C1112" s="19" t="s">
        <v>33</v>
      </c>
      <c r="D1112">
        <v>2245909</v>
      </c>
      <c r="E1112">
        <v>2217</v>
      </c>
      <c r="F1112">
        <v>479702</v>
      </c>
      <c r="G1112">
        <v>57</v>
      </c>
      <c r="H1112">
        <v>40496982</v>
      </c>
      <c r="I1112">
        <v>26437</v>
      </c>
      <c r="J1112">
        <v>0.19643190907274</v>
      </c>
      <c r="K1112">
        <v>464.53545742085498</v>
      </c>
      <c r="L1112">
        <v>49407312</v>
      </c>
      <c r="M1112">
        <v>38252147</v>
      </c>
      <c r="N1112">
        <v>493417</v>
      </c>
      <c r="O1112">
        <v>33646</v>
      </c>
      <c r="P1112">
        <v>13322</v>
      </c>
      <c r="Q1112">
        <v>1.94333905140111</v>
      </c>
      <c r="R1112">
        <v>44.6637587743976</v>
      </c>
      <c r="S1112">
        <v>785934583</v>
      </c>
      <c r="T1112">
        <v>467.536864746964</v>
      </c>
      <c r="U1112">
        <v>20.804313726522601</v>
      </c>
      <c r="V1112">
        <v>21.808281028099199</v>
      </c>
      <c r="W1112">
        <v>4.0146050676257801</v>
      </c>
      <c r="X1112">
        <v>49837.698440823398</v>
      </c>
      <c r="Y1112">
        <v>49.776846683471199</v>
      </c>
      <c r="Z1112">
        <v>232.39984290857601</v>
      </c>
      <c r="AA1112">
        <v>9.5633011661342096</v>
      </c>
    </row>
    <row r="1113" spans="1:27" x14ac:dyDescent="0.35">
      <c r="A1113" s="1">
        <v>44674</v>
      </c>
      <c r="B1113" t="str">
        <f>_xlfn.XLOOKUP(Table1[[#This Row],[location]],Table8[Location],Table8[Continent])</f>
        <v>Asia</v>
      </c>
      <c r="C1113" s="19" t="s">
        <v>39</v>
      </c>
      <c r="D1113">
        <v>116739</v>
      </c>
      <c r="E1113">
        <v>3539</v>
      </c>
      <c r="F1113">
        <v>418779</v>
      </c>
      <c r="G1113">
        <v>104</v>
      </c>
      <c r="H1113">
        <v>57948555</v>
      </c>
      <c r="I1113">
        <v>87681</v>
      </c>
      <c r="J1113">
        <v>0.65481130003035704</v>
      </c>
      <c r="K1113">
        <v>124.725633476216</v>
      </c>
      <c r="L1113">
        <v>56574814</v>
      </c>
      <c r="M1113">
        <v>58599467</v>
      </c>
      <c r="N1113">
        <v>18478184</v>
      </c>
      <c r="O1113">
        <v>28922</v>
      </c>
      <c r="P1113">
        <v>7747</v>
      </c>
      <c r="Q1113">
        <v>0.99544425080179599</v>
      </c>
      <c r="R1113">
        <v>75.241750037925797</v>
      </c>
      <c r="S1113">
        <v>241420915</v>
      </c>
      <c r="T1113">
        <v>768.27054374751594</v>
      </c>
      <c r="U1113">
        <v>30.879971525500299</v>
      </c>
      <c r="V1113">
        <v>18.9219447657368</v>
      </c>
      <c r="W1113">
        <v>12.1167376390818</v>
      </c>
      <c r="X1113">
        <v>62465.827320364602</v>
      </c>
      <c r="Y1113">
        <v>31.011269645751199</v>
      </c>
      <c r="Z1113">
        <v>193.03719116017899</v>
      </c>
      <c r="AA1113">
        <v>3.37625333983646</v>
      </c>
    </row>
    <row r="1114" spans="1:27" x14ac:dyDescent="0.35">
      <c r="A1114" s="1">
        <v>44592</v>
      </c>
      <c r="B1114" t="str">
        <f>_xlfn.XLOOKUP(Table1[[#This Row],[location]],Table8[Location],Table8[Continent])</f>
        <v>North America</v>
      </c>
      <c r="C1114" s="19" t="s">
        <v>34</v>
      </c>
      <c r="D1114">
        <v>9675193</v>
      </c>
      <c r="E1114">
        <v>7845</v>
      </c>
      <c r="F1114">
        <v>105185</v>
      </c>
      <c r="G1114">
        <v>265</v>
      </c>
      <c r="H1114">
        <v>6632430</v>
      </c>
      <c r="I1114">
        <v>7903</v>
      </c>
      <c r="J1114">
        <v>0.68485447917891495</v>
      </c>
      <c r="K1114">
        <v>158.297226704889</v>
      </c>
      <c r="L1114">
        <v>43740304</v>
      </c>
      <c r="M1114">
        <v>17427232</v>
      </c>
      <c r="N1114">
        <v>42095929</v>
      </c>
      <c r="O1114">
        <v>11543</v>
      </c>
      <c r="P1114">
        <v>18764</v>
      </c>
      <c r="Q1114">
        <v>2.1224973251732302</v>
      </c>
      <c r="R1114">
        <v>38.741313692168298</v>
      </c>
      <c r="S1114">
        <v>1355038422</v>
      </c>
      <c r="T1114">
        <v>31.9311064214106</v>
      </c>
      <c r="U1114">
        <v>44.066717960214298</v>
      </c>
      <c r="V1114">
        <v>14.115915270523001</v>
      </c>
      <c r="W1114">
        <v>8.9346921305393305</v>
      </c>
      <c r="X1114">
        <v>28498.298449886199</v>
      </c>
      <c r="Y1114">
        <v>32.2574778374114</v>
      </c>
      <c r="Z1114">
        <v>784.77654922860597</v>
      </c>
      <c r="AA1114">
        <v>4.4346337768943398</v>
      </c>
    </row>
    <row r="1115" spans="1:27" x14ac:dyDescent="0.35">
      <c r="A1115" s="1">
        <v>44454</v>
      </c>
      <c r="B1115" t="str">
        <f>_xlfn.XLOOKUP(Table1[[#This Row],[location]],Table8[Location],Table8[Continent])</f>
        <v>Europe</v>
      </c>
      <c r="C1115" s="19" t="s">
        <v>33</v>
      </c>
      <c r="D1115">
        <v>9168924</v>
      </c>
      <c r="E1115">
        <v>9229</v>
      </c>
      <c r="F1115">
        <v>36404</v>
      </c>
      <c r="G1115">
        <v>521</v>
      </c>
      <c r="H1115">
        <v>62507143</v>
      </c>
      <c r="I1115">
        <v>83704</v>
      </c>
      <c r="J1115">
        <v>0.93244595568501398</v>
      </c>
      <c r="K1115">
        <v>481.52039136781099</v>
      </c>
      <c r="L1115">
        <v>4640166</v>
      </c>
      <c r="M1115">
        <v>15290586</v>
      </c>
      <c r="N1115">
        <v>69545128</v>
      </c>
      <c r="O1115">
        <v>49649</v>
      </c>
      <c r="P1115">
        <v>16398</v>
      </c>
      <c r="Q1115">
        <v>1.12244879917036</v>
      </c>
      <c r="R1115">
        <v>66.330023882566394</v>
      </c>
      <c r="S1115">
        <v>62440412</v>
      </c>
      <c r="T1115">
        <v>121.425935975097</v>
      </c>
      <c r="U1115">
        <v>21.234537208441701</v>
      </c>
      <c r="V1115">
        <v>5.5881015436090502</v>
      </c>
      <c r="W1115">
        <v>3.51001878802832</v>
      </c>
      <c r="X1115">
        <v>17814.550499328401</v>
      </c>
      <c r="Y1115">
        <v>32.329095891887803</v>
      </c>
      <c r="Z1115">
        <v>289.25146487979902</v>
      </c>
      <c r="AA1115">
        <v>11.9700045424309</v>
      </c>
    </row>
    <row r="1116" spans="1:27" x14ac:dyDescent="0.35">
      <c r="A1116" s="1">
        <v>44794</v>
      </c>
      <c r="B1116" t="str">
        <f>_xlfn.XLOOKUP(Table1[[#This Row],[location]],Table8[Location],Table8[Continent])</f>
        <v>Europe</v>
      </c>
      <c r="C1116" s="19" t="s">
        <v>33</v>
      </c>
      <c r="D1116">
        <v>9755461</v>
      </c>
      <c r="E1116">
        <v>4383</v>
      </c>
      <c r="F1116">
        <v>55182</v>
      </c>
      <c r="G1116">
        <v>495</v>
      </c>
      <c r="H1116">
        <v>94917847</v>
      </c>
      <c r="I1116">
        <v>26863</v>
      </c>
      <c r="J1116">
        <v>0.14679689737704901</v>
      </c>
      <c r="K1116">
        <v>405.07686763834897</v>
      </c>
      <c r="L1116">
        <v>56933429</v>
      </c>
      <c r="M1116">
        <v>39118577</v>
      </c>
      <c r="N1116">
        <v>54086151</v>
      </c>
      <c r="O1116">
        <v>92099</v>
      </c>
      <c r="P1116">
        <v>11320</v>
      </c>
      <c r="Q1116">
        <v>0.87456849002296599</v>
      </c>
      <c r="R1116">
        <v>70.442354004775694</v>
      </c>
      <c r="S1116">
        <v>119046482</v>
      </c>
      <c r="T1116">
        <v>722.98481280159206</v>
      </c>
      <c r="U1116">
        <v>41.131959899841597</v>
      </c>
      <c r="V1116">
        <v>10.324087408677601</v>
      </c>
      <c r="W1116">
        <v>14.1485890249559</v>
      </c>
      <c r="X1116">
        <v>38525.295884221603</v>
      </c>
      <c r="Y1116">
        <v>44.167953304353198</v>
      </c>
      <c r="Z1116">
        <v>630.17614987995103</v>
      </c>
      <c r="AA1116">
        <v>1.35636227931227</v>
      </c>
    </row>
    <row r="1117" spans="1:27" x14ac:dyDescent="0.35">
      <c r="A1117" s="1">
        <v>44768</v>
      </c>
      <c r="B1117" t="str">
        <f>_xlfn.XLOOKUP(Table1[[#This Row],[location]],Table8[Location],Table8[Continent])</f>
        <v>Europe</v>
      </c>
      <c r="C1117" s="19" t="s">
        <v>33</v>
      </c>
      <c r="D1117">
        <v>1014929</v>
      </c>
      <c r="E1117">
        <v>2961</v>
      </c>
      <c r="F1117">
        <v>295135</v>
      </c>
      <c r="G1117">
        <v>252</v>
      </c>
      <c r="H1117">
        <v>77580686</v>
      </c>
      <c r="I1117">
        <v>43381</v>
      </c>
      <c r="J1117">
        <v>0.69233616490972305</v>
      </c>
      <c r="K1117">
        <v>7.0432060814349899</v>
      </c>
      <c r="L1117">
        <v>13793149</v>
      </c>
      <c r="M1117">
        <v>8035211</v>
      </c>
      <c r="N1117">
        <v>31399874</v>
      </c>
      <c r="O1117">
        <v>25553</v>
      </c>
      <c r="P1117">
        <v>3135</v>
      </c>
      <c r="Q1117">
        <v>1.8860797028465199</v>
      </c>
      <c r="R1117">
        <v>64.5003859525862</v>
      </c>
      <c r="S1117">
        <v>1111838193</v>
      </c>
      <c r="T1117">
        <v>597.64518076618401</v>
      </c>
      <c r="U1117">
        <v>39.6612882879271</v>
      </c>
      <c r="V1117">
        <v>19.577949862515201</v>
      </c>
      <c r="W1117">
        <v>19.033766255444402</v>
      </c>
      <c r="X1117">
        <v>5315.8377532436598</v>
      </c>
      <c r="Y1117">
        <v>9.1936002825901699</v>
      </c>
      <c r="Z1117">
        <v>414.76700813518602</v>
      </c>
      <c r="AA1117">
        <v>12.3962194182698</v>
      </c>
    </row>
    <row r="1118" spans="1:27" x14ac:dyDescent="0.35">
      <c r="A1118" s="1">
        <v>44262</v>
      </c>
      <c r="B1118" t="str">
        <f>_xlfn.XLOOKUP(Table1[[#This Row],[location]],Table8[Location],Table8[Continent])</f>
        <v>North America</v>
      </c>
      <c r="C1118" s="19" t="s">
        <v>32</v>
      </c>
      <c r="D1118">
        <v>9955455</v>
      </c>
      <c r="E1118">
        <v>3226</v>
      </c>
      <c r="F1118">
        <v>104601</v>
      </c>
      <c r="G1118">
        <v>294</v>
      </c>
      <c r="H1118">
        <v>91800516</v>
      </c>
      <c r="I1118">
        <v>28548</v>
      </c>
      <c r="J1118">
        <v>0.91142721885314704</v>
      </c>
      <c r="K1118">
        <v>453.05379993093601</v>
      </c>
      <c r="L1118">
        <v>37480367</v>
      </c>
      <c r="M1118">
        <v>5484801</v>
      </c>
      <c r="N1118">
        <v>63920736</v>
      </c>
      <c r="O1118">
        <v>48860</v>
      </c>
      <c r="P1118">
        <v>2277</v>
      </c>
      <c r="Q1118">
        <v>1.0151530714158801</v>
      </c>
      <c r="R1118">
        <v>59.612557190445301</v>
      </c>
      <c r="S1118">
        <v>205483974</v>
      </c>
      <c r="T1118">
        <v>718.09513790819506</v>
      </c>
      <c r="U1118">
        <v>27.966130303183</v>
      </c>
      <c r="V1118">
        <v>15.2477447019004</v>
      </c>
      <c r="W1118">
        <v>3.1827970424521101</v>
      </c>
      <c r="X1118">
        <v>24040.544183831102</v>
      </c>
      <c r="Y1118">
        <v>2.95757525872683</v>
      </c>
      <c r="Z1118">
        <v>268.40276229321501</v>
      </c>
      <c r="AA1118">
        <v>7.0594265679467103</v>
      </c>
    </row>
    <row r="1119" spans="1:27" x14ac:dyDescent="0.35">
      <c r="A1119" s="1">
        <v>44136</v>
      </c>
      <c r="B1119" t="str">
        <f>_xlfn.XLOOKUP(Table1[[#This Row],[location]],Table8[Location],Table8[Continent])</f>
        <v>South America</v>
      </c>
      <c r="C1119" s="19" t="s">
        <v>36</v>
      </c>
      <c r="D1119">
        <v>2420564</v>
      </c>
      <c r="E1119">
        <v>6837</v>
      </c>
      <c r="F1119">
        <v>178735</v>
      </c>
      <c r="G1119">
        <v>667</v>
      </c>
      <c r="H1119">
        <v>9952767</v>
      </c>
      <c r="I1119">
        <v>49956</v>
      </c>
      <c r="J1119">
        <v>0.50156415332063398</v>
      </c>
      <c r="K1119">
        <v>113.32364941653501</v>
      </c>
      <c r="L1119">
        <v>64861999</v>
      </c>
      <c r="M1119">
        <v>34887168</v>
      </c>
      <c r="N1119">
        <v>67910040</v>
      </c>
      <c r="O1119">
        <v>60388</v>
      </c>
      <c r="P1119">
        <v>8202</v>
      </c>
      <c r="Q1119">
        <v>1.47109373995683</v>
      </c>
      <c r="R1119">
        <v>80.568348065185006</v>
      </c>
      <c r="S1119">
        <v>1133256650</v>
      </c>
      <c r="T1119">
        <v>237.80291532836699</v>
      </c>
      <c r="U1119">
        <v>22.324761072046702</v>
      </c>
      <c r="V1119">
        <v>13.710649889649</v>
      </c>
      <c r="W1119">
        <v>7.5974277450640804</v>
      </c>
      <c r="X1119">
        <v>61942.533743254797</v>
      </c>
      <c r="Y1119">
        <v>19.335025592248002</v>
      </c>
      <c r="Z1119">
        <v>739.33365972488104</v>
      </c>
      <c r="AA1119">
        <v>16.811921881276</v>
      </c>
    </row>
    <row r="1120" spans="1:27" x14ac:dyDescent="0.35">
      <c r="A1120" s="1">
        <v>44140</v>
      </c>
      <c r="B1120" t="str">
        <f>_xlfn.XLOOKUP(Table1[[#This Row],[location]],Table8[Location],Table8[Continent])</f>
        <v>Asia</v>
      </c>
      <c r="C1120" s="19" t="s">
        <v>28</v>
      </c>
      <c r="D1120">
        <v>9868643</v>
      </c>
      <c r="E1120">
        <v>7031</v>
      </c>
      <c r="F1120">
        <v>328030</v>
      </c>
      <c r="G1120">
        <v>157</v>
      </c>
      <c r="H1120">
        <v>86924333</v>
      </c>
      <c r="I1120">
        <v>74526</v>
      </c>
      <c r="J1120">
        <v>0.361799679863056</v>
      </c>
      <c r="K1120">
        <v>352.96626958303102</v>
      </c>
      <c r="L1120">
        <v>39673923</v>
      </c>
      <c r="M1120">
        <v>31053176</v>
      </c>
      <c r="N1120">
        <v>60007738</v>
      </c>
      <c r="O1120">
        <v>60092</v>
      </c>
      <c r="P1120">
        <v>1656</v>
      </c>
      <c r="Q1120">
        <v>0.76306684462808905</v>
      </c>
      <c r="R1120">
        <v>65.710697348370999</v>
      </c>
      <c r="S1120">
        <v>717872513</v>
      </c>
      <c r="T1120">
        <v>805.73109546443004</v>
      </c>
      <c r="U1120">
        <v>47.459658816621797</v>
      </c>
      <c r="V1120">
        <v>11.273588015598101</v>
      </c>
      <c r="W1120">
        <v>14.961297625858601</v>
      </c>
      <c r="X1120">
        <v>37711.971656850699</v>
      </c>
      <c r="Y1120">
        <v>28.245259025423401</v>
      </c>
      <c r="Z1120">
        <v>424.66525122017799</v>
      </c>
      <c r="AA1120">
        <v>12.4001236468449</v>
      </c>
    </row>
    <row r="1121" spans="1:27" x14ac:dyDescent="0.35">
      <c r="A1121" s="1">
        <v>44767</v>
      </c>
      <c r="B1121" t="str">
        <f>_xlfn.XLOOKUP(Table1[[#This Row],[location]],Table8[Location],Table8[Continent])</f>
        <v>Asia</v>
      </c>
      <c r="C1121" s="19" t="s">
        <v>30</v>
      </c>
      <c r="D1121">
        <v>8577064</v>
      </c>
      <c r="E1121">
        <v>9290</v>
      </c>
      <c r="F1121">
        <v>122002</v>
      </c>
      <c r="G1121">
        <v>548</v>
      </c>
      <c r="H1121">
        <v>9374551</v>
      </c>
      <c r="I1121">
        <v>11467</v>
      </c>
      <c r="J1121">
        <v>0.17074949422115801</v>
      </c>
      <c r="K1121">
        <v>276.536553683607</v>
      </c>
      <c r="L1121">
        <v>45172330</v>
      </c>
      <c r="M1121">
        <v>17398048</v>
      </c>
      <c r="N1121">
        <v>65819165</v>
      </c>
      <c r="O1121">
        <v>73114</v>
      </c>
      <c r="P1121">
        <v>9439</v>
      </c>
      <c r="Q1121">
        <v>1.94919602208634</v>
      </c>
      <c r="R1121">
        <v>83.418434641232395</v>
      </c>
      <c r="S1121">
        <v>876520411</v>
      </c>
      <c r="T1121">
        <v>485.07234950917302</v>
      </c>
      <c r="U1121">
        <v>29.010494082101701</v>
      </c>
      <c r="V1121">
        <v>17.138636611540399</v>
      </c>
      <c r="W1121">
        <v>17.8113133087077</v>
      </c>
      <c r="X1121">
        <v>31130.595992531798</v>
      </c>
      <c r="Y1121">
        <v>14.2854810588204</v>
      </c>
      <c r="Z1121">
        <v>496.16877567336797</v>
      </c>
      <c r="AA1121">
        <v>14.4537328135312</v>
      </c>
    </row>
    <row r="1122" spans="1:27" x14ac:dyDescent="0.35">
      <c r="A1122" s="1">
        <v>44501</v>
      </c>
      <c r="B1122" t="str">
        <f>_xlfn.XLOOKUP(Table1[[#This Row],[location]],Table8[Location],Table8[Continent])</f>
        <v>North America</v>
      </c>
      <c r="C1122" s="19" t="s">
        <v>34</v>
      </c>
      <c r="D1122">
        <v>2653093</v>
      </c>
      <c r="E1122">
        <v>9131</v>
      </c>
      <c r="F1122">
        <v>345992</v>
      </c>
      <c r="G1122">
        <v>630</v>
      </c>
      <c r="H1122">
        <v>42299471</v>
      </c>
      <c r="I1122">
        <v>57954</v>
      </c>
      <c r="J1122">
        <v>0.86678688648975699</v>
      </c>
      <c r="K1122">
        <v>268.40594180139198</v>
      </c>
      <c r="L1122">
        <v>81667068</v>
      </c>
      <c r="M1122">
        <v>37453269</v>
      </c>
      <c r="N1122">
        <v>8208996</v>
      </c>
      <c r="O1122">
        <v>21263</v>
      </c>
      <c r="P1122">
        <v>14048</v>
      </c>
      <c r="Q1122">
        <v>1.3136724101077399</v>
      </c>
      <c r="R1122">
        <v>63.668552678340802</v>
      </c>
      <c r="S1122">
        <v>1006811227</v>
      </c>
      <c r="T1122">
        <v>614.19895443706798</v>
      </c>
      <c r="U1122">
        <v>23.3414969536028</v>
      </c>
      <c r="V1122">
        <v>24.327707707433699</v>
      </c>
      <c r="W1122">
        <v>6.2432459495013202</v>
      </c>
      <c r="X1122">
        <v>19332.189838371101</v>
      </c>
      <c r="Y1122">
        <v>34.460350224560401</v>
      </c>
      <c r="Z1122">
        <v>255.74543846681701</v>
      </c>
      <c r="AA1122">
        <v>3.1740784435209601</v>
      </c>
    </row>
    <row r="1123" spans="1:27" x14ac:dyDescent="0.35">
      <c r="A1123" s="1">
        <v>44444</v>
      </c>
      <c r="B1123" t="str">
        <f>_xlfn.XLOOKUP(Table1[[#This Row],[location]],Table8[Location],Table8[Continent])</f>
        <v>Asia</v>
      </c>
      <c r="C1123" s="19" t="s">
        <v>30</v>
      </c>
      <c r="D1123">
        <v>3303457</v>
      </c>
      <c r="E1123">
        <v>3716</v>
      </c>
      <c r="F1123">
        <v>417343</v>
      </c>
      <c r="G1123">
        <v>66</v>
      </c>
      <c r="H1123">
        <v>66347710</v>
      </c>
      <c r="I1123">
        <v>23901</v>
      </c>
      <c r="J1123">
        <v>0.39424637484059399</v>
      </c>
      <c r="K1123">
        <v>358.96066169635901</v>
      </c>
      <c r="L1123">
        <v>74593818</v>
      </c>
      <c r="M1123">
        <v>3620966</v>
      </c>
      <c r="N1123">
        <v>56898</v>
      </c>
      <c r="O1123">
        <v>76204</v>
      </c>
      <c r="P1123">
        <v>18044</v>
      </c>
      <c r="Q1123">
        <v>0.78115951887452195</v>
      </c>
      <c r="R1123">
        <v>15.8973016874289</v>
      </c>
      <c r="S1123">
        <v>253392792</v>
      </c>
      <c r="T1123">
        <v>101.231883028827</v>
      </c>
      <c r="U1123">
        <v>40.4455123508274</v>
      </c>
      <c r="V1123">
        <v>23.0224728659501</v>
      </c>
      <c r="W1123">
        <v>4.2021853371590696</v>
      </c>
      <c r="X1123">
        <v>18275.922244726</v>
      </c>
      <c r="Y1123">
        <v>3.6957989468641399</v>
      </c>
      <c r="Z1123">
        <v>326.906618865415</v>
      </c>
      <c r="AA1123">
        <v>6.0513849289520802</v>
      </c>
    </row>
    <row r="1124" spans="1:27" x14ac:dyDescent="0.35">
      <c r="A1124" s="1">
        <v>44046</v>
      </c>
      <c r="B1124" t="str">
        <f>_xlfn.XLOOKUP(Table1[[#This Row],[location]],Table8[Location],Table8[Continent])</f>
        <v>Europe</v>
      </c>
      <c r="C1124" s="19" t="s">
        <v>40</v>
      </c>
      <c r="D1124">
        <v>5888997</v>
      </c>
      <c r="E1124">
        <v>3414</v>
      </c>
      <c r="F1124">
        <v>319836</v>
      </c>
      <c r="G1124">
        <v>753</v>
      </c>
      <c r="H1124">
        <v>15165469</v>
      </c>
      <c r="I1124">
        <v>55983</v>
      </c>
      <c r="J1124">
        <v>0.92488244326769198</v>
      </c>
      <c r="K1124">
        <v>103.590735947219</v>
      </c>
      <c r="L1124">
        <v>82877271</v>
      </c>
      <c r="M1124">
        <v>47135523</v>
      </c>
      <c r="N1124">
        <v>69809027</v>
      </c>
      <c r="O1124">
        <v>82458</v>
      </c>
      <c r="P1124">
        <v>1763</v>
      </c>
      <c r="Q1124">
        <v>1.98319009358196</v>
      </c>
      <c r="R1124">
        <v>30.944540639033601</v>
      </c>
      <c r="S1124">
        <v>806440129</v>
      </c>
      <c r="T1124">
        <v>212.98126752622301</v>
      </c>
      <c r="U1124">
        <v>26.500436863748799</v>
      </c>
      <c r="V1124">
        <v>5.6099587616856397</v>
      </c>
      <c r="W1124">
        <v>3.1469038057301999</v>
      </c>
      <c r="X1124">
        <v>17326.229473862</v>
      </c>
      <c r="Y1124">
        <v>39.535473554173798</v>
      </c>
      <c r="Z1124">
        <v>623.381287732592</v>
      </c>
      <c r="AA1124">
        <v>19.9367225704686</v>
      </c>
    </row>
    <row r="1125" spans="1:27" x14ac:dyDescent="0.35">
      <c r="A1125" s="1">
        <v>44275</v>
      </c>
      <c r="B1125" t="str">
        <f>_xlfn.XLOOKUP(Table1[[#This Row],[location]],Table8[Location],Table8[Continent])</f>
        <v>Europe</v>
      </c>
      <c r="C1125" s="19" t="s">
        <v>33</v>
      </c>
      <c r="D1125">
        <v>6944121</v>
      </c>
      <c r="E1125">
        <v>1448</v>
      </c>
      <c r="F1125">
        <v>225461</v>
      </c>
      <c r="G1125">
        <v>298</v>
      </c>
      <c r="H1125">
        <v>50347789</v>
      </c>
      <c r="I1125">
        <v>23301</v>
      </c>
      <c r="J1125">
        <v>0.84775829813077597</v>
      </c>
      <c r="K1125">
        <v>79.5125653832132</v>
      </c>
      <c r="L1125">
        <v>58727578</v>
      </c>
      <c r="M1125">
        <v>7853987</v>
      </c>
      <c r="N1125">
        <v>12023246</v>
      </c>
      <c r="O1125">
        <v>12232</v>
      </c>
      <c r="P1125">
        <v>17913</v>
      </c>
      <c r="Q1125">
        <v>0.70672438406347204</v>
      </c>
      <c r="R1125">
        <v>33.035533248436998</v>
      </c>
      <c r="S1125">
        <v>755096869</v>
      </c>
      <c r="T1125">
        <v>775.62430279420505</v>
      </c>
      <c r="U1125">
        <v>34.268922666878801</v>
      </c>
      <c r="V1125">
        <v>14.619076451668899</v>
      </c>
      <c r="W1125">
        <v>6.6585091681551303</v>
      </c>
      <c r="X1125">
        <v>58217.123100271798</v>
      </c>
      <c r="Y1125">
        <v>35.904300984949799</v>
      </c>
      <c r="Z1125">
        <v>340.13134086478999</v>
      </c>
      <c r="AA1125">
        <v>9.2393926912752509</v>
      </c>
    </row>
    <row r="1126" spans="1:27" x14ac:dyDescent="0.35">
      <c r="A1126" s="1">
        <v>44525</v>
      </c>
      <c r="B1126" t="str">
        <f>_xlfn.XLOOKUP(Table1[[#This Row],[location]],Table8[Location],Table8[Continent])</f>
        <v>Asia</v>
      </c>
      <c r="C1126" s="19" t="s">
        <v>28</v>
      </c>
      <c r="D1126">
        <v>6238795</v>
      </c>
      <c r="E1126">
        <v>570</v>
      </c>
      <c r="F1126">
        <v>299644</v>
      </c>
      <c r="G1126">
        <v>462</v>
      </c>
      <c r="H1126">
        <v>88411441</v>
      </c>
      <c r="I1126">
        <v>85180</v>
      </c>
      <c r="J1126">
        <v>0.376639851797195</v>
      </c>
      <c r="K1126">
        <v>325.95630336647503</v>
      </c>
      <c r="L1126">
        <v>95073780</v>
      </c>
      <c r="M1126">
        <v>36197401</v>
      </c>
      <c r="N1126">
        <v>29739570</v>
      </c>
      <c r="O1126">
        <v>9092</v>
      </c>
      <c r="P1126">
        <v>15413</v>
      </c>
      <c r="Q1126">
        <v>1.6496408450179301</v>
      </c>
      <c r="R1126">
        <v>9.3915470736901607</v>
      </c>
      <c r="S1126">
        <v>1326489124</v>
      </c>
      <c r="T1126">
        <v>231.66935677689</v>
      </c>
      <c r="U1126">
        <v>21.512166327080902</v>
      </c>
      <c r="V1126">
        <v>11.5893859609389</v>
      </c>
      <c r="W1126">
        <v>4.2123939649222004</v>
      </c>
      <c r="X1126">
        <v>68966.405681303804</v>
      </c>
      <c r="Y1126">
        <v>10.697239358707799</v>
      </c>
      <c r="Z1126">
        <v>454.17098501097502</v>
      </c>
      <c r="AA1126">
        <v>7.81843890115998</v>
      </c>
    </row>
    <row r="1127" spans="1:27" x14ac:dyDescent="0.35">
      <c r="A1127" s="1">
        <v>44121</v>
      </c>
      <c r="B1127" t="str">
        <f>_xlfn.XLOOKUP(Table1[[#This Row],[location]],Table8[Location],Table8[Continent])</f>
        <v>North America</v>
      </c>
      <c r="C1127" s="19" t="s">
        <v>32</v>
      </c>
      <c r="D1127">
        <v>4767348</v>
      </c>
      <c r="E1127">
        <v>2904</v>
      </c>
      <c r="F1127">
        <v>295929</v>
      </c>
      <c r="G1127">
        <v>724</v>
      </c>
      <c r="H1127">
        <v>44861239</v>
      </c>
      <c r="I1127">
        <v>69903</v>
      </c>
      <c r="J1127">
        <v>0.57391430894626205</v>
      </c>
      <c r="K1127">
        <v>145.28961445233099</v>
      </c>
      <c r="L1127">
        <v>41424430</v>
      </c>
      <c r="M1127">
        <v>32102110</v>
      </c>
      <c r="N1127">
        <v>37861950</v>
      </c>
      <c r="O1127">
        <v>34234</v>
      </c>
      <c r="P1127">
        <v>7865</v>
      </c>
      <c r="Q1127">
        <v>1.7149703393800999</v>
      </c>
      <c r="R1127">
        <v>69.230665749436994</v>
      </c>
      <c r="S1127">
        <v>162439632</v>
      </c>
      <c r="T1127">
        <v>101.604529246244</v>
      </c>
      <c r="U1127">
        <v>49.789518467243099</v>
      </c>
      <c r="V1127">
        <v>15.212093246796</v>
      </c>
      <c r="W1127">
        <v>9.1094955147441592</v>
      </c>
      <c r="X1127">
        <v>37901.0918958447</v>
      </c>
      <c r="Y1127">
        <v>14.9227119303068</v>
      </c>
      <c r="Z1127">
        <v>180.04883402628101</v>
      </c>
      <c r="AA1127">
        <v>17.6032518205682</v>
      </c>
    </row>
    <row r="1128" spans="1:27" x14ac:dyDescent="0.35">
      <c r="A1128" s="1">
        <v>44345</v>
      </c>
      <c r="B1128" t="str">
        <f>_xlfn.XLOOKUP(Table1[[#This Row],[location]],Table8[Location],Table8[Continent])</f>
        <v>Asia</v>
      </c>
      <c r="C1128" s="19" t="s">
        <v>39</v>
      </c>
      <c r="D1128">
        <v>716756</v>
      </c>
      <c r="E1128">
        <v>2505</v>
      </c>
      <c r="F1128">
        <v>84146</v>
      </c>
      <c r="G1128">
        <v>819</v>
      </c>
      <c r="H1128">
        <v>44759303</v>
      </c>
      <c r="I1128">
        <v>16204</v>
      </c>
      <c r="J1128">
        <v>2.71740362939214E-2</v>
      </c>
      <c r="K1128">
        <v>486.97510382887998</v>
      </c>
      <c r="L1128">
        <v>44105457</v>
      </c>
      <c r="M1128">
        <v>10401421</v>
      </c>
      <c r="N1128">
        <v>24775677</v>
      </c>
      <c r="O1128">
        <v>40482</v>
      </c>
      <c r="P1128">
        <v>6910</v>
      </c>
      <c r="Q1128">
        <v>2.36070100074939</v>
      </c>
      <c r="R1128">
        <v>59.5111146327379</v>
      </c>
      <c r="S1128">
        <v>1076995567</v>
      </c>
      <c r="T1128">
        <v>601.23124942957895</v>
      </c>
      <c r="U1128">
        <v>33.428633803264702</v>
      </c>
      <c r="V1128">
        <v>17.124273797434199</v>
      </c>
      <c r="W1128">
        <v>10.482138174215301</v>
      </c>
      <c r="X1128">
        <v>6508.5057849241102</v>
      </c>
      <c r="Y1128">
        <v>40.350102241926997</v>
      </c>
      <c r="Z1128">
        <v>695.04652315740998</v>
      </c>
      <c r="AA1128">
        <v>1.6284175683995601</v>
      </c>
    </row>
    <row r="1129" spans="1:27" x14ac:dyDescent="0.35">
      <c r="A1129" s="1">
        <v>43927</v>
      </c>
      <c r="B1129" t="str">
        <f>_xlfn.XLOOKUP(Table1[[#This Row],[location]],Table8[Location],Table8[Continent])</f>
        <v>Asia</v>
      </c>
      <c r="C1129" s="19" t="s">
        <v>28</v>
      </c>
      <c r="D1129">
        <v>8439834</v>
      </c>
      <c r="E1129">
        <v>917</v>
      </c>
      <c r="F1129">
        <v>482342</v>
      </c>
      <c r="G1129">
        <v>100</v>
      </c>
      <c r="H1129">
        <v>70892564</v>
      </c>
      <c r="I1129">
        <v>19755</v>
      </c>
      <c r="J1129">
        <v>0.26322140286713402</v>
      </c>
      <c r="K1129">
        <v>225.75591953733601</v>
      </c>
      <c r="L1129">
        <v>17892710</v>
      </c>
      <c r="M1129">
        <v>14227757</v>
      </c>
      <c r="N1129">
        <v>38993773</v>
      </c>
      <c r="O1129">
        <v>18117</v>
      </c>
      <c r="P1129">
        <v>2617</v>
      </c>
      <c r="Q1129">
        <v>0.80196099709047097</v>
      </c>
      <c r="R1129">
        <v>58.975492178026997</v>
      </c>
      <c r="S1129">
        <v>1314078785</v>
      </c>
      <c r="T1129">
        <v>552.457151000115</v>
      </c>
      <c r="U1129">
        <v>49.973299439286002</v>
      </c>
      <c r="V1129">
        <v>9.0005613599509307</v>
      </c>
      <c r="W1129">
        <v>11.1587046999975</v>
      </c>
      <c r="X1129">
        <v>52821.694169528098</v>
      </c>
      <c r="Y1129">
        <v>38.666892150905298</v>
      </c>
      <c r="Z1129">
        <v>616.30714198509497</v>
      </c>
      <c r="AA1129">
        <v>11.160693871846201</v>
      </c>
    </row>
    <row r="1130" spans="1:27" x14ac:dyDescent="0.35">
      <c r="A1130" s="1">
        <v>43938</v>
      </c>
      <c r="B1130" t="str">
        <f>_xlfn.XLOOKUP(Table1[[#This Row],[location]],Table8[Location],Table8[Continent])</f>
        <v>Europe</v>
      </c>
      <c r="C1130" s="19" t="s">
        <v>35</v>
      </c>
      <c r="D1130">
        <v>6790968</v>
      </c>
      <c r="E1130">
        <v>6982</v>
      </c>
      <c r="F1130">
        <v>488195</v>
      </c>
      <c r="G1130">
        <v>55</v>
      </c>
      <c r="H1130">
        <v>12873508</v>
      </c>
      <c r="I1130">
        <v>59817</v>
      </c>
      <c r="J1130">
        <v>0.71027284856924899</v>
      </c>
      <c r="K1130">
        <v>55.798510003482598</v>
      </c>
      <c r="L1130">
        <v>14570772</v>
      </c>
      <c r="M1130">
        <v>74988678</v>
      </c>
      <c r="N1130">
        <v>56527460</v>
      </c>
      <c r="O1130">
        <v>33258</v>
      </c>
      <c r="P1130">
        <v>14740</v>
      </c>
      <c r="Q1130">
        <v>1.80669271946053</v>
      </c>
      <c r="R1130">
        <v>47.851730126749402</v>
      </c>
      <c r="S1130">
        <v>1096760207</v>
      </c>
      <c r="T1130">
        <v>611.81498969346001</v>
      </c>
      <c r="U1130">
        <v>31.5702463080219</v>
      </c>
      <c r="V1130">
        <v>20.6313613909651</v>
      </c>
      <c r="W1130">
        <v>5.4195982741583197</v>
      </c>
      <c r="X1130">
        <v>61516.755216001999</v>
      </c>
      <c r="Y1130">
        <v>40.688307866696299</v>
      </c>
      <c r="Z1130">
        <v>632.521397793956</v>
      </c>
      <c r="AA1130">
        <v>4.9948870619325598</v>
      </c>
    </row>
    <row r="1131" spans="1:27" x14ac:dyDescent="0.35">
      <c r="A1131" s="1">
        <v>44780</v>
      </c>
      <c r="B1131" t="str">
        <f>_xlfn.XLOOKUP(Table1[[#This Row],[location]],Table8[Location],Table8[Continent])</f>
        <v>Asia</v>
      </c>
      <c r="C1131" s="19" t="s">
        <v>39</v>
      </c>
      <c r="D1131">
        <v>3751198</v>
      </c>
      <c r="E1131">
        <v>7427</v>
      </c>
      <c r="F1131">
        <v>47997</v>
      </c>
      <c r="G1131">
        <v>331</v>
      </c>
      <c r="H1131">
        <v>70671533</v>
      </c>
      <c r="I1131">
        <v>2093</v>
      </c>
      <c r="J1131">
        <v>0.67791094584626599</v>
      </c>
      <c r="K1131">
        <v>342.90758308602199</v>
      </c>
      <c r="L1131">
        <v>21392242</v>
      </c>
      <c r="M1131">
        <v>60666934</v>
      </c>
      <c r="N1131">
        <v>30237714</v>
      </c>
      <c r="O1131">
        <v>96726</v>
      </c>
      <c r="P1131">
        <v>2754</v>
      </c>
      <c r="Q1131">
        <v>1.2615371627905301</v>
      </c>
      <c r="R1131">
        <v>54.312462683316497</v>
      </c>
      <c r="S1131">
        <v>659310720</v>
      </c>
      <c r="T1131">
        <v>622.12244139945994</v>
      </c>
      <c r="U1131">
        <v>30.4355766782665</v>
      </c>
      <c r="V1131">
        <v>14.5013610017193</v>
      </c>
      <c r="W1131">
        <v>10.887796830052</v>
      </c>
      <c r="X1131">
        <v>65254.7437982763</v>
      </c>
      <c r="Y1131">
        <v>16.112142244590601</v>
      </c>
      <c r="Z1131">
        <v>224.72963864343501</v>
      </c>
      <c r="AA1131">
        <v>7.9949030376214996</v>
      </c>
    </row>
    <row r="1132" spans="1:27" x14ac:dyDescent="0.35">
      <c r="A1132" s="1">
        <v>44875</v>
      </c>
      <c r="B1132" t="str">
        <f>_xlfn.XLOOKUP(Table1[[#This Row],[location]],Table8[Location],Table8[Continent])</f>
        <v>Asia</v>
      </c>
      <c r="C1132" s="19" t="s">
        <v>28</v>
      </c>
      <c r="D1132">
        <v>7369434</v>
      </c>
      <c r="E1132">
        <v>6336</v>
      </c>
      <c r="F1132">
        <v>7170</v>
      </c>
      <c r="G1132">
        <v>835</v>
      </c>
      <c r="H1132">
        <v>52025800</v>
      </c>
      <c r="I1132">
        <v>69537</v>
      </c>
      <c r="J1132">
        <v>0.35336945954175097</v>
      </c>
      <c r="K1132">
        <v>153.07964623306501</v>
      </c>
      <c r="L1132">
        <v>91661624</v>
      </c>
      <c r="M1132">
        <v>7746550</v>
      </c>
      <c r="N1132">
        <v>50980258</v>
      </c>
      <c r="O1132">
        <v>59097</v>
      </c>
      <c r="P1132">
        <v>8101</v>
      </c>
      <c r="Q1132">
        <v>1.3016286940526101</v>
      </c>
      <c r="R1132">
        <v>0.80872915526463096</v>
      </c>
      <c r="S1132">
        <v>591332449</v>
      </c>
      <c r="T1132">
        <v>505.195372405858</v>
      </c>
      <c r="U1132">
        <v>47.437169848012203</v>
      </c>
      <c r="V1132">
        <v>24.8401210979649</v>
      </c>
      <c r="W1132">
        <v>3.1538779098496699</v>
      </c>
      <c r="X1132">
        <v>44385.498875475503</v>
      </c>
      <c r="Y1132">
        <v>48.478559173666397</v>
      </c>
      <c r="Z1132">
        <v>446.60930693479901</v>
      </c>
      <c r="AA1132">
        <v>4.7957643655362299</v>
      </c>
    </row>
    <row r="1133" spans="1:27" x14ac:dyDescent="0.35">
      <c r="A1133" s="1">
        <v>44273</v>
      </c>
      <c r="B1133" t="str">
        <f>_xlfn.XLOOKUP(Table1[[#This Row],[location]],Table8[Location],Table8[Continent])</f>
        <v>Asia</v>
      </c>
      <c r="C1133" s="19" t="s">
        <v>39</v>
      </c>
      <c r="D1133">
        <v>3138145</v>
      </c>
      <c r="E1133">
        <v>1678</v>
      </c>
      <c r="F1133">
        <v>144375</v>
      </c>
      <c r="G1133">
        <v>750</v>
      </c>
      <c r="H1133">
        <v>89860380</v>
      </c>
      <c r="I1133">
        <v>96319</v>
      </c>
      <c r="J1133">
        <v>0.80860803190945596</v>
      </c>
      <c r="K1133">
        <v>74.293713810701107</v>
      </c>
      <c r="L1133">
        <v>25656424</v>
      </c>
      <c r="M1133">
        <v>18779723</v>
      </c>
      <c r="N1133">
        <v>69480029</v>
      </c>
      <c r="O1133">
        <v>88631</v>
      </c>
      <c r="P1133">
        <v>17810</v>
      </c>
      <c r="Q1133">
        <v>1.50365036388761</v>
      </c>
      <c r="R1133">
        <v>9.6248069443436108</v>
      </c>
      <c r="S1133">
        <v>1174612844</v>
      </c>
      <c r="T1133">
        <v>498.836181362969</v>
      </c>
      <c r="U1133">
        <v>29.883975615334599</v>
      </c>
      <c r="V1133">
        <v>5.5025477148712199</v>
      </c>
      <c r="W1133">
        <v>7.07015849807477</v>
      </c>
      <c r="X1133">
        <v>35974.777494858499</v>
      </c>
      <c r="Y1133">
        <v>35.766911468698503</v>
      </c>
      <c r="Z1133">
        <v>119.27889506023401</v>
      </c>
      <c r="AA1133">
        <v>1.71863243142544</v>
      </c>
    </row>
    <row r="1134" spans="1:27" x14ac:dyDescent="0.35">
      <c r="A1134" s="1">
        <v>44346</v>
      </c>
      <c r="B1134" t="str">
        <f>_xlfn.XLOOKUP(Table1[[#This Row],[location]],Table8[Location],Table8[Continent])</f>
        <v>Asia</v>
      </c>
      <c r="C1134" s="19" t="s">
        <v>28</v>
      </c>
      <c r="D1134">
        <v>1226476</v>
      </c>
      <c r="E1134">
        <v>615</v>
      </c>
      <c r="F1134">
        <v>333887</v>
      </c>
      <c r="G1134">
        <v>392</v>
      </c>
      <c r="H1134">
        <v>19115315</v>
      </c>
      <c r="I1134">
        <v>22940</v>
      </c>
      <c r="J1134">
        <v>0.235836051899871</v>
      </c>
      <c r="K1134">
        <v>211.41168144496001</v>
      </c>
      <c r="L1134">
        <v>48367273</v>
      </c>
      <c r="M1134">
        <v>4649790</v>
      </c>
      <c r="N1134">
        <v>51865456</v>
      </c>
      <c r="O1134">
        <v>18302</v>
      </c>
      <c r="P1134">
        <v>8067</v>
      </c>
      <c r="Q1134">
        <v>0.96756922409801005</v>
      </c>
      <c r="R1134">
        <v>68.335297046530499</v>
      </c>
      <c r="S1134">
        <v>1394233647</v>
      </c>
      <c r="T1134">
        <v>924.92390963656703</v>
      </c>
      <c r="U1134">
        <v>32.960166419488097</v>
      </c>
      <c r="V1134">
        <v>8.7943835237291701</v>
      </c>
      <c r="W1134">
        <v>9.2744628382584295</v>
      </c>
      <c r="X1134">
        <v>43816.384698182497</v>
      </c>
      <c r="Y1134">
        <v>3.2600393698377301</v>
      </c>
      <c r="Z1134">
        <v>320.56235445874398</v>
      </c>
      <c r="AA1134">
        <v>8.9137305454025704</v>
      </c>
    </row>
    <row r="1135" spans="1:27" x14ac:dyDescent="0.35">
      <c r="A1135" s="1">
        <v>44766</v>
      </c>
      <c r="B1135" t="str">
        <f>_xlfn.XLOOKUP(Table1[[#This Row],[location]],Table8[Location],Table8[Continent])</f>
        <v>North America</v>
      </c>
      <c r="C1135" s="19" t="s">
        <v>34</v>
      </c>
      <c r="D1135">
        <v>4184056</v>
      </c>
      <c r="E1135">
        <v>9941</v>
      </c>
      <c r="F1135">
        <v>471068</v>
      </c>
      <c r="G1135">
        <v>742</v>
      </c>
      <c r="H1135">
        <v>7156738</v>
      </c>
      <c r="I1135">
        <v>73346</v>
      </c>
      <c r="J1135">
        <v>0.46127053315227101</v>
      </c>
      <c r="K1135">
        <v>482.11113904363901</v>
      </c>
      <c r="L1135">
        <v>35329901</v>
      </c>
      <c r="M1135">
        <v>8166738</v>
      </c>
      <c r="N1135">
        <v>18213529</v>
      </c>
      <c r="O1135">
        <v>75762</v>
      </c>
      <c r="P1135">
        <v>5208</v>
      </c>
      <c r="Q1135">
        <v>1.4223664779049101</v>
      </c>
      <c r="R1135">
        <v>26.146680640071601</v>
      </c>
      <c r="S1135">
        <v>895151296</v>
      </c>
      <c r="T1135">
        <v>538.54290763094195</v>
      </c>
      <c r="U1135">
        <v>22.343313101424702</v>
      </c>
      <c r="V1135">
        <v>18.792596011207898</v>
      </c>
      <c r="W1135">
        <v>5.0119767910406301</v>
      </c>
      <c r="X1135">
        <v>1893.59951529558</v>
      </c>
      <c r="Y1135">
        <v>23.886742700547199</v>
      </c>
      <c r="Z1135">
        <v>343.61366453684798</v>
      </c>
      <c r="AA1135">
        <v>15.9948574027067</v>
      </c>
    </row>
    <row r="1136" spans="1:27" x14ac:dyDescent="0.35">
      <c r="A1136" s="1">
        <v>44737</v>
      </c>
      <c r="B1136" t="str">
        <f>_xlfn.XLOOKUP(Table1[[#This Row],[location]],Table8[Location],Table8[Continent])</f>
        <v>Asia</v>
      </c>
      <c r="C1136" s="19" t="s">
        <v>39</v>
      </c>
      <c r="D1136">
        <v>8960820</v>
      </c>
      <c r="E1136">
        <v>7086</v>
      </c>
      <c r="F1136">
        <v>35187</v>
      </c>
      <c r="G1136">
        <v>873</v>
      </c>
      <c r="H1136">
        <v>35500173</v>
      </c>
      <c r="I1136">
        <v>44040</v>
      </c>
      <c r="J1136">
        <v>0.4725306353109</v>
      </c>
      <c r="K1136">
        <v>205.71528819356499</v>
      </c>
      <c r="L1136">
        <v>25075482</v>
      </c>
      <c r="M1136">
        <v>19780040</v>
      </c>
      <c r="N1136">
        <v>39811852</v>
      </c>
      <c r="O1136">
        <v>40934</v>
      </c>
      <c r="P1136">
        <v>14177</v>
      </c>
      <c r="Q1136">
        <v>1.87369233680167</v>
      </c>
      <c r="R1136">
        <v>10.7911537374618</v>
      </c>
      <c r="S1136">
        <v>183570226</v>
      </c>
      <c r="T1136">
        <v>621.12720038971997</v>
      </c>
      <c r="U1136">
        <v>48.663871641064198</v>
      </c>
      <c r="V1136">
        <v>18.903594930511101</v>
      </c>
      <c r="W1136">
        <v>16.838078154394299</v>
      </c>
      <c r="X1136">
        <v>46223.971395613698</v>
      </c>
      <c r="Y1136">
        <v>33.227352273630103</v>
      </c>
      <c r="Z1136">
        <v>739.58312147572406</v>
      </c>
      <c r="AA1136">
        <v>19.087134219910901</v>
      </c>
    </row>
    <row r="1137" spans="1:27" x14ac:dyDescent="0.35">
      <c r="A1137" s="1">
        <v>44201</v>
      </c>
      <c r="B1137" t="str">
        <f>_xlfn.XLOOKUP(Table1[[#This Row],[location]],Table8[Location],Table8[Continent])</f>
        <v>South America</v>
      </c>
      <c r="C1137" s="19" t="s">
        <v>36</v>
      </c>
      <c r="D1137">
        <v>1500844</v>
      </c>
      <c r="E1137">
        <v>4749</v>
      </c>
      <c r="F1137">
        <v>196106</v>
      </c>
      <c r="G1137">
        <v>380</v>
      </c>
      <c r="H1137">
        <v>49548581</v>
      </c>
      <c r="I1137">
        <v>37322</v>
      </c>
      <c r="J1137">
        <v>0.340816768870017</v>
      </c>
      <c r="K1137">
        <v>173.66688286553099</v>
      </c>
      <c r="L1137">
        <v>82291839</v>
      </c>
      <c r="M1137">
        <v>5664899</v>
      </c>
      <c r="N1137">
        <v>41227381</v>
      </c>
      <c r="O1137">
        <v>76439</v>
      </c>
      <c r="P1137">
        <v>14928</v>
      </c>
      <c r="Q1137">
        <v>1.4142260790969099</v>
      </c>
      <c r="R1137">
        <v>32.865526018803997</v>
      </c>
      <c r="S1137">
        <v>429634467</v>
      </c>
      <c r="T1137">
        <v>274.29969801935698</v>
      </c>
      <c r="U1137">
        <v>22.554537225527</v>
      </c>
      <c r="V1137">
        <v>16.643764488338899</v>
      </c>
      <c r="W1137">
        <v>6.42061066923862</v>
      </c>
      <c r="X1137">
        <v>49965.601134632801</v>
      </c>
      <c r="Y1137">
        <v>8.4325096173512595</v>
      </c>
      <c r="Z1137">
        <v>794.94795925196695</v>
      </c>
      <c r="AA1137">
        <v>12.8532065175902</v>
      </c>
    </row>
    <row r="1138" spans="1:27" x14ac:dyDescent="0.35">
      <c r="A1138" s="1">
        <v>44811</v>
      </c>
      <c r="B1138" t="str">
        <f>_xlfn.XLOOKUP(Table1[[#This Row],[location]],Table8[Location],Table8[Continent])</f>
        <v>Europe</v>
      </c>
      <c r="C1138" s="19" t="s">
        <v>35</v>
      </c>
      <c r="D1138">
        <v>9317776</v>
      </c>
      <c r="E1138">
        <v>3505</v>
      </c>
      <c r="F1138">
        <v>464992</v>
      </c>
      <c r="G1138">
        <v>91</v>
      </c>
      <c r="H1138">
        <v>26050918</v>
      </c>
      <c r="I1138">
        <v>91544</v>
      </c>
      <c r="J1138">
        <v>0.95466610112516703</v>
      </c>
      <c r="K1138">
        <v>222.254481034652</v>
      </c>
      <c r="L1138">
        <v>71072075</v>
      </c>
      <c r="M1138">
        <v>15364588</v>
      </c>
      <c r="N1138">
        <v>40960790</v>
      </c>
      <c r="O1138">
        <v>87945</v>
      </c>
      <c r="P1138">
        <v>10425</v>
      </c>
      <c r="Q1138">
        <v>0.58501685466217801</v>
      </c>
      <c r="R1138">
        <v>25.448254996002099</v>
      </c>
      <c r="S1138">
        <v>142726530</v>
      </c>
      <c r="T1138">
        <v>872.38226879416902</v>
      </c>
      <c r="U1138">
        <v>43.1355480060597</v>
      </c>
      <c r="V1138">
        <v>24.439200573812499</v>
      </c>
      <c r="W1138">
        <v>15.8331250979865</v>
      </c>
      <c r="X1138">
        <v>50820.093987014203</v>
      </c>
      <c r="Y1138">
        <v>45.088446332992</v>
      </c>
      <c r="Z1138">
        <v>532.42213108488704</v>
      </c>
      <c r="AA1138">
        <v>8.3879047547016992</v>
      </c>
    </row>
    <row r="1139" spans="1:27" x14ac:dyDescent="0.35">
      <c r="A1139" s="1">
        <v>44337</v>
      </c>
      <c r="B1139" t="str">
        <f>_xlfn.XLOOKUP(Table1[[#This Row],[location]],Table8[Location],Table8[Continent])</f>
        <v>Europe</v>
      </c>
      <c r="C1139" s="19" t="s">
        <v>40</v>
      </c>
      <c r="D1139">
        <v>3443609</v>
      </c>
      <c r="E1139">
        <v>4529</v>
      </c>
      <c r="F1139">
        <v>132965</v>
      </c>
      <c r="G1139">
        <v>790</v>
      </c>
      <c r="H1139">
        <v>44608852</v>
      </c>
      <c r="I1139">
        <v>84437</v>
      </c>
      <c r="J1139">
        <v>0.696684033515101</v>
      </c>
      <c r="K1139">
        <v>6.0578527998241798</v>
      </c>
      <c r="L1139">
        <v>87411234</v>
      </c>
      <c r="M1139">
        <v>14718505</v>
      </c>
      <c r="N1139">
        <v>7911915</v>
      </c>
      <c r="O1139">
        <v>42446</v>
      </c>
      <c r="P1139">
        <v>13182</v>
      </c>
      <c r="Q1139">
        <v>1.0156524950897099</v>
      </c>
      <c r="R1139">
        <v>2.93724636248055</v>
      </c>
      <c r="S1139">
        <v>316882059</v>
      </c>
      <c r="T1139">
        <v>34.124411732571502</v>
      </c>
      <c r="U1139">
        <v>36.158461814335297</v>
      </c>
      <c r="V1139">
        <v>13.306300174398601</v>
      </c>
      <c r="W1139">
        <v>11.056181670749</v>
      </c>
      <c r="X1139">
        <v>39851.952882749501</v>
      </c>
      <c r="Y1139">
        <v>37.705435057521598</v>
      </c>
      <c r="Z1139">
        <v>461.73812573732698</v>
      </c>
      <c r="AA1139">
        <v>15.6272501973987</v>
      </c>
    </row>
    <row r="1140" spans="1:27" x14ac:dyDescent="0.35">
      <c r="A1140" s="1">
        <v>44525</v>
      </c>
      <c r="B1140" t="str">
        <f>_xlfn.XLOOKUP(Table1[[#This Row],[location]],Table8[Location],Table8[Continent])</f>
        <v>North America</v>
      </c>
      <c r="C1140" s="19" t="s">
        <v>32</v>
      </c>
      <c r="D1140">
        <v>8752084</v>
      </c>
      <c r="E1140">
        <v>1135</v>
      </c>
      <c r="F1140">
        <v>144825</v>
      </c>
      <c r="G1140">
        <v>446</v>
      </c>
      <c r="H1140">
        <v>45658190</v>
      </c>
      <c r="I1140">
        <v>92969</v>
      </c>
      <c r="J1140">
        <v>0.53919933532730102</v>
      </c>
      <c r="K1140">
        <v>66.550769299307007</v>
      </c>
      <c r="L1140">
        <v>61261091</v>
      </c>
      <c r="M1140">
        <v>68220767</v>
      </c>
      <c r="N1140">
        <v>24622954</v>
      </c>
      <c r="O1140">
        <v>80421</v>
      </c>
      <c r="P1140">
        <v>6222</v>
      </c>
      <c r="Q1140">
        <v>1.20292042550621</v>
      </c>
      <c r="R1140">
        <v>41.055780330716097</v>
      </c>
      <c r="S1140">
        <v>840442231</v>
      </c>
      <c r="T1140">
        <v>561.65449467479596</v>
      </c>
      <c r="U1140">
        <v>21.842154321426001</v>
      </c>
      <c r="V1140">
        <v>13.340736241350299</v>
      </c>
      <c r="W1140">
        <v>11.1556325834677</v>
      </c>
      <c r="X1140">
        <v>49303.061621173998</v>
      </c>
      <c r="Y1140">
        <v>4.0715883866584397</v>
      </c>
      <c r="Z1140">
        <v>408.06225399012402</v>
      </c>
      <c r="AA1140">
        <v>10.5992556851551</v>
      </c>
    </row>
    <row r="1141" spans="1:27" x14ac:dyDescent="0.35">
      <c r="A1141" s="1">
        <v>43970</v>
      </c>
      <c r="B1141" t="str">
        <f>_xlfn.XLOOKUP(Table1[[#This Row],[location]],Table8[Location],Table8[Continent])</f>
        <v>Europe</v>
      </c>
      <c r="C1141" s="19" t="s">
        <v>40</v>
      </c>
      <c r="D1141">
        <v>1400283</v>
      </c>
      <c r="E1141">
        <v>8566</v>
      </c>
      <c r="F1141">
        <v>38090</v>
      </c>
      <c r="G1141">
        <v>108</v>
      </c>
      <c r="H1141">
        <v>13179358</v>
      </c>
      <c r="I1141">
        <v>87725</v>
      </c>
      <c r="J1141">
        <v>0.51051509338864798</v>
      </c>
      <c r="K1141">
        <v>424.83730906730301</v>
      </c>
      <c r="L1141">
        <v>4618305</v>
      </c>
      <c r="M1141">
        <v>54888557</v>
      </c>
      <c r="N1141">
        <v>65483531</v>
      </c>
      <c r="O1141">
        <v>71635</v>
      </c>
      <c r="P1141">
        <v>14480</v>
      </c>
      <c r="Q1141">
        <v>1.2094422737792601</v>
      </c>
      <c r="R1141">
        <v>2.7029196168892802</v>
      </c>
      <c r="S1141">
        <v>953604089</v>
      </c>
      <c r="T1141">
        <v>390.01179224612702</v>
      </c>
      <c r="U1141">
        <v>20.051114841231598</v>
      </c>
      <c r="V1141">
        <v>23.209527264483398</v>
      </c>
      <c r="W1141">
        <v>13.968303713795599</v>
      </c>
      <c r="X1141">
        <v>45079.434960383202</v>
      </c>
      <c r="Y1141">
        <v>45.659905412293298</v>
      </c>
      <c r="Z1141">
        <v>112.80736616944201</v>
      </c>
      <c r="AA1141">
        <v>7.9847853179225696</v>
      </c>
    </row>
    <row r="1142" spans="1:27" x14ac:dyDescent="0.35">
      <c r="A1142" s="1">
        <v>44138</v>
      </c>
      <c r="B1142" t="str">
        <f>_xlfn.XLOOKUP(Table1[[#This Row],[location]],Table8[Location],Table8[Continent])</f>
        <v>Europe</v>
      </c>
      <c r="C1142" s="19" t="s">
        <v>37</v>
      </c>
      <c r="D1142">
        <v>5927613</v>
      </c>
      <c r="E1142">
        <v>7226</v>
      </c>
      <c r="F1142">
        <v>458138</v>
      </c>
      <c r="G1142">
        <v>316</v>
      </c>
      <c r="H1142">
        <v>48069428</v>
      </c>
      <c r="I1142">
        <v>94266</v>
      </c>
      <c r="J1142">
        <v>0.159296092471096</v>
      </c>
      <c r="K1142">
        <v>489.01720604725602</v>
      </c>
      <c r="L1142">
        <v>35512267</v>
      </c>
      <c r="M1142">
        <v>57393733</v>
      </c>
      <c r="N1142">
        <v>45051213</v>
      </c>
      <c r="O1142">
        <v>26076</v>
      </c>
      <c r="P1142">
        <v>18445</v>
      </c>
      <c r="Q1142">
        <v>0.66201378503864305</v>
      </c>
      <c r="R1142">
        <v>3.9085584698306197E-2</v>
      </c>
      <c r="S1142">
        <v>1018759537</v>
      </c>
      <c r="T1142">
        <v>607.86515360487203</v>
      </c>
      <c r="U1142">
        <v>48.066609155813801</v>
      </c>
      <c r="V1142">
        <v>15.768835639936199</v>
      </c>
      <c r="W1142">
        <v>3.7527210977609702</v>
      </c>
      <c r="X1142">
        <v>8971.4609691186397</v>
      </c>
      <c r="Y1142">
        <v>20.218484005472799</v>
      </c>
      <c r="Z1142">
        <v>660.08158237000202</v>
      </c>
      <c r="AA1142">
        <v>4.4027041585065101</v>
      </c>
    </row>
    <row r="1143" spans="1:27" x14ac:dyDescent="0.35">
      <c r="A1143" s="1">
        <v>44414</v>
      </c>
      <c r="B1143" t="str">
        <f>_xlfn.XLOOKUP(Table1[[#This Row],[location]],Table8[Location],Table8[Continent])</f>
        <v>North America</v>
      </c>
      <c r="C1143" s="19" t="s">
        <v>32</v>
      </c>
      <c r="D1143">
        <v>691757</v>
      </c>
      <c r="E1143">
        <v>5162</v>
      </c>
      <c r="F1143">
        <v>469984</v>
      </c>
      <c r="G1143">
        <v>167</v>
      </c>
      <c r="H1143">
        <v>93308252</v>
      </c>
      <c r="I1143">
        <v>9236</v>
      </c>
      <c r="J1143">
        <v>0.37218689706809799</v>
      </c>
      <c r="K1143">
        <v>78.970742801840601</v>
      </c>
      <c r="L1143">
        <v>75762320</v>
      </c>
      <c r="M1143">
        <v>70331517</v>
      </c>
      <c r="N1143">
        <v>69326052</v>
      </c>
      <c r="O1143">
        <v>49349</v>
      </c>
      <c r="P1143">
        <v>12289</v>
      </c>
      <c r="Q1143">
        <v>1.39914110323452</v>
      </c>
      <c r="R1143">
        <v>79.247375065377597</v>
      </c>
      <c r="S1143">
        <v>1134921892</v>
      </c>
      <c r="T1143">
        <v>366.570329273666</v>
      </c>
      <c r="U1143">
        <v>42.265202127066303</v>
      </c>
      <c r="V1143">
        <v>12.074553231712001</v>
      </c>
      <c r="W1143">
        <v>4.33890878000242</v>
      </c>
      <c r="X1143">
        <v>62987.307088768001</v>
      </c>
      <c r="Y1143">
        <v>22.623473878419102</v>
      </c>
      <c r="Z1143">
        <v>570.27809087954302</v>
      </c>
      <c r="AA1143">
        <v>16.126469702403998</v>
      </c>
    </row>
    <row r="1144" spans="1:27" x14ac:dyDescent="0.35">
      <c r="A1144" s="1">
        <v>44031</v>
      </c>
      <c r="B1144" t="str">
        <f>_xlfn.XLOOKUP(Table1[[#This Row],[location]],Table8[Location],Table8[Continent])</f>
        <v>Europe</v>
      </c>
      <c r="C1144" s="19" t="s">
        <v>37</v>
      </c>
      <c r="D1144">
        <v>390719</v>
      </c>
      <c r="E1144">
        <v>206</v>
      </c>
      <c r="F1144">
        <v>321556</v>
      </c>
      <c r="G1144">
        <v>811</v>
      </c>
      <c r="H1144">
        <v>73114191</v>
      </c>
      <c r="I1144">
        <v>72597</v>
      </c>
      <c r="J1144">
        <v>0.67277331472910695</v>
      </c>
      <c r="K1144">
        <v>267.75890919345397</v>
      </c>
      <c r="L1144">
        <v>50096531</v>
      </c>
      <c r="M1144">
        <v>35964763</v>
      </c>
      <c r="N1144">
        <v>22534466</v>
      </c>
      <c r="O1144">
        <v>46578</v>
      </c>
      <c r="P1144">
        <v>2563</v>
      </c>
      <c r="Q1144">
        <v>1.88389803797713</v>
      </c>
      <c r="R1144">
        <v>31.497162979091801</v>
      </c>
      <c r="S1144">
        <v>684357302</v>
      </c>
      <c r="T1144">
        <v>720.51103260047</v>
      </c>
      <c r="U1144">
        <v>40.593087306182397</v>
      </c>
      <c r="V1144">
        <v>19.378759716677099</v>
      </c>
      <c r="W1144">
        <v>8.5563393261327398</v>
      </c>
      <c r="X1144">
        <v>43968.1980304643</v>
      </c>
      <c r="Y1144">
        <v>39.155408021334402</v>
      </c>
      <c r="Z1144">
        <v>554.50002513538402</v>
      </c>
      <c r="AA1144">
        <v>10.5080900198233</v>
      </c>
    </row>
    <row r="1145" spans="1:27" x14ac:dyDescent="0.35">
      <c r="A1145" s="1">
        <v>44435</v>
      </c>
      <c r="B1145" t="str">
        <f>_xlfn.XLOOKUP(Table1[[#This Row],[location]],Table8[Location],Table8[Continent])</f>
        <v>Europe</v>
      </c>
      <c r="C1145" s="19" t="s">
        <v>33</v>
      </c>
      <c r="D1145">
        <v>9916545</v>
      </c>
      <c r="E1145">
        <v>4875</v>
      </c>
      <c r="F1145">
        <v>253478</v>
      </c>
      <c r="G1145">
        <v>981</v>
      </c>
      <c r="H1145">
        <v>59902853</v>
      </c>
      <c r="I1145">
        <v>84124</v>
      </c>
      <c r="J1145">
        <v>0.92457021968673303</v>
      </c>
      <c r="K1145">
        <v>483.16671690282101</v>
      </c>
      <c r="L1145">
        <v>90765929</v>
      </c>
      <c r="M1145">
        <v>19246375</v>
      </c>
      <c r="N1145">
        <v>31935595</v>
      </c>
      <c r="O1145">
        <v>9726</v>
      </c>
      <c r="P1145">
        <v>2803</v>
      </c>
      <c r="Q1145">
        <v>0.59734403609724596</v>
      </c>
      <c r="R1145">
        <v>56.758638488632499</v>
      </c>
      <c r="S1145">
        <v>1109319640</v>
      </c>
      <c r="T1145">
        <v>30.128128543696501</v>
      </c>
      <c r="U1145">
        <v>33.156695917976599</v>
      </c>
      <c r="V1145">
        <v>17.3934123637505</v>
      </c>
      <c r="W1145">
        <v>10.085982508529201</v>
      </c>
      <c r="X1145">
        <v>51217.811563328803</v>
      </c>
      <c r="Y1145">
        <v>32.199884170009398</v>
      </c>
      <c r="Z1145">
        <v>666.33037232228298</v>
      </c>
      <c r="AA1145">
        <v>19.312271084910101</v>
      </c>
    </row>
    <row r="1146" spans="1:27" x14ac:dyDescent="0.35">
      <c r="A1146" s="1">
        <v>44518</v>
      </c>
      <c r="B1146" t="str">
        <f>_xlfn.XLOOKUP(Table1[[#This Row],[location]],Table8[Location],Table8[Continent])</f>
        <v>South America</v>
      </c>
      <c r="C1146" s="19" t="s">
        <v>36</v>
      </c>
      <c r="D1146">
        <v>9538555</v>
      </c>
      <c r="E1146">
        <v>1319</v>
      </c>
      <c r="F1146">
        <v>318174</v>
      </c>
      <c r="G1146">
        <v>919</v>
      </c>
      <c r="H1146">
        <v>8963292</v>
      </c>
      <c r="I1146">
        <v>3902</v>
      </c>
      <c r="J1146">
        <v>0.81646405939183797</v>
      </c>
      <c r="K1146">
        <v>78.290688089481904</v>
      </c>
      <c r="L1146">
        <v>6279763</v>
      </c>
      <c r="M1146">
        <v>2627484</v>
      </c>
      <c r="N1146">
        <v>34105788</v>
      </c>
      <c r="O1146">
        <v>50865</v>
      </c>
      <c r="P1146">
        <v>6209</v>
      </c>
      <c r="Q1146">
        <v>2.0018483447464601</v>
      </c>
      <c r="R1146">
        <v>29.7750769493958</v>
      </c>
      <c r="S1146">
        <v>1196493003</v>
      </c>
      <c r="T1146">
        <v>411.83054438145098</v>
      </c>
      <c r="U1146">
        <v>27.1584136013293</v>
      </c>
      <c r="V1146">
        <v>11.1282010057318</v>
      </c>
      <c r="W1146">
        <v>10.3089935523119</v>
      </c>
      <c r="X1146">
        <v>24659.238874304101</v>
      </c>
      <c r="Y1146">
        <v>21.876434762277199</v>
      </c>
      <c r="Z1146">
        <v>749.63794111703999</v>
      </c>
      <c r="AA1146">
        <v>16.236282406625602</v>
      </c>
    </row>
    <row r="1147" spans="1:27" x14ac:dyDescent="0.35">
      <c r="A1147" s="1">
        <v>44165</v>
      </c>
      <c r="B1147" t="str">
        <f>_xlfn.XLOOKUP(Table1[[#This Row],[location]],Table8[Location],Table8[Continent])</f>
        <v>Europe</v>
      </c>
      <c r="C1147" s="19" t="s">
        <v>35</v>
      </c>
      <c r="D1147">
        <v>6854453</v>
      </c>
      <c r="E1147">
        <v>1141</v>
      </c>
      <c r="F1147">
        <v>17509</v>
      </c>
      <c r="G1147">
        <v>434</v>
      </c>
      <c r="H1147">
        <v>76917528</v>
      </c>
      <c r="I1147">
        <v>99656</v>
      </c>
      <c r="J1147">
        <v>0.300389803959971</v>
      </c>
      <c r="K1147">
        <v>93.154808751225104</v>
      </c>
      <c r="L1147">
        <v>78275207</v>
      </c>
      <c r="M1147">
        <v>20882217</v>
      </c>
      <c r="N1147">
        <v>7387028</v>
      </c>
      <c r="O1147">
        <v>75076</v>
      </c>
      <c r="P1147">
        <v>2293</v>
      </c>
      <c r="Q1147">
        <v>2.41021040592691</v>
      </c>
      <c r="R1147">
        <v>93.0023697170151</v>
      </c>
      <c r="S1147">
        <v>624375730</v>
      </c>
      <c r="T1147">
        <v>832.95096374498905</v>
      </c>
      <c r="U1147">
        <v>40.395892241917203</v>
      </c>
      <c r="V1147">
        <v>10.9585759616243</v>
      </c>
      <c r="W1147">
        <v>14.5070812240329</v>
      </c>
      <c r="X1147">
        <v>64427.526619806798</v>
      </c>
      <c r="Y1147">
        <v>12.9812328827327</v>
      </c>
      <c r="Z1147">
        <v>372.67101323232799</v>
      </c>
      <c r="AA1147">
        <v>8.9803062637032607</v>
      </c>
    </row>
    <row r="1148" spans="1:27" x14ac:dyDescent="0.35">
      <c r="A1148" s="1">
        <v>44915</v>
      </c>
      <c r="B1148" t="str">
        <f>_xlfn.XLOOKUP(Table1[[#This Row],[location]],Table8[Location],Table8[Continent])</f>
        <v>North America</v>
      </c>
      <c r="C1148" s="19" t="s">
        <v>32</v>
      </c>
      <c r="D1148">
        <v>3337920</v>
      </c>
      <c r="E1148">
        <v>4627</v>
      </c>
      <c r="F1148">
        <v>68653</v>
      </c>
      <c r="G1148">
        <v>441</v>
      </c>
      <c r="H1148">
        <v>36733072</v>
      </c>
      <c r="I1148">
        <v>34364</v>
      </c>
      <c r="J1148">
        <v>0.43395662568993298</v>
      </c>
      <c r="K1148">
        <v>463.40817696419901</v>
      </c>
      <c r="L1148">
        <v>7694481</v>
      </c>
      <c r="M1148">
        <v>38300868</v>
      </c>
      <c r="N1148">
        <v>58347786</v>
      </c>
      <c r="O1148">
        <v>8102</v>
      </c>
      <c r="P1148">
        <v>18009</v>
      </c>
      <c r="Q1148">
        <v>0.51867631274320702</v>
      </c>
      <c r="R1148">
        <v>72.918123150048402</v>
      </c>
      <c r="S1148">
        <v>316552480</v>
      </c>
      <c r="T1148">
        <v>257.69871060164098</v>
      </c>
      <c r="U1148">
        <v>38.249032058512903</v>
      </c>
      <c r="V1148">
        <v>12.912255950544999</v>
      </c>
      <c r="W1148">
        <v>3.0119852012145798</v>
      </c>
      <c r="X1148">
        <v>35680.487867019598</v>
      </c>
      <c r="Y1148">
        <v>25.844786598491201</v>
      </c>
      <c r="Z1148">
        <v>398.48202777083401</v>
      </c>
      <c r="AA1148">
        <v>15.076150776481599</v>
      </c>
    </row>
    <row r="1149" spans="1:27" x14ac:dyDescent="0.35">
      <c r="A1149" s="1">
        <v>43898</v>
      </c>
      <c r="B1149" t="str">
        <f>_xlfn.XLOOKUP(Table1[[#This Row],[location]],Table8[Location],Table8[Continent])</f>
        <v>South America</v>
      </c>
      <c r="C1149" s="19" t="s">
        <v>36</v>
      </c>
      <c r="D1149">
        <v>3296050</v>
      </c>
      <c r="E1149">
        <v>7389</v>
      </c>
      <c r="F1149">
        <v>168001</v>
      </c>
      <c r="G1149">
        <v>217</v>
      </c>
      <c r="H1149">
        <v>47243867</v>
      </c>
      <c r="I1149">
        <v>98983</v>
      </c>
      <c r="J1149">
        <v>8.2917520712794499E-2</v>
      </c>
      <c r="K1149">
        <v>352.84382322619098</v>
      </c>
      <c r="L1149">
        <v>19032824</v>
      </c>
      <c r="M1149">
        <v>50131716</v>
      </c>
      <c r="N1149">
        <v>13466284</v>
      </c>
      <c r="O1149">
        <v>12754</v>
      </c>
      <c r="P1149">
        <v>15789</v>
      </c>
      <c r="Q1149">
        <v>0.88738463186428895</v>
      </c>
      <c r="R1149">
        <v>36.917025756369</v>
      </c>
      <c r="S1149">
        <v>839141694</v>
      </c>
      <c r="T1149">
        <v>62.223369596518701</v>
      </c>
      <c r="U1149">
        <v>41.790265845450001</v>
      </c>
      <c r="V1149">
        <v>6.4324013132038704</v>
      </c>
      <c r="W1149">
        <v>19.3047865653547</v>
      </c>
      <c r="X1149">
        <v>47851.413424447303</v>
      </c>
      <c r="Y1149">
        <v>28.958987369019599</v>
      </c>
      <c r="Z1149">
        <v>782.597293114683</v>
      </c>
      <c r="AA1149">
        <v>9.6144383641893505</v>
      </c>
    </row>
    <row r="1150" spans="1:27" x14ac:dyDescent="0.35">
      <c r="A1150" s="1">
        <v>44152</v>
      </c>
      <c r="B1150" t="str">
        <f>_xlfn.XLOOKUP(Table1[[#This Row],[location]],Table8[Location],Table8[Continent])</f>
        <v>Europe</v>
      </c>
      <c r="C1150" s="19" t="s">
        <v>33</v>
      </c>
      <c r="D1150">
        <v>2118324</v>
      </c>
      <c r="E1150">
        <v>2690</v>
      </c>
      <c r="F1150">
        <v>391770</v>
      </c>
      <c r="G1150">
        <v>221</v>
      </c>
      <c r="H1150">
        <v>76012148</v>
      </c>
      <c r="I1150">
        <v>94410</v>
      </c>
      <c r="J1150">
        <v>0.10217232303558001</v>
      </c>
      <c r="K1150">
        <v>75.983343421080306</v>
      </c>
      <c r="L1150">
        <v>76609041</v>
      </c>
      <c r="M1150">
        <v>60183652</v>
      </c>
      <c r="N1150">
        <v>56906655</v>
      </c>
      <c r="O1150">
        <v>36612</v>
      </c>
      <c r="P1150">
        <v>571</v>
      </c>
      <c r="Q1150">
        <v>1.5869755646905801</v>
      </c>
      <c r="R1150">
        <v>21.0626917052961</v>
      </c>
      <c r="S1150">
        <v>346181256</v>
      </c>
      <c r="T1150">
        <v>501.558833819516</v>
      </c>
      <c r="U1150">
        <v>30.973775555007801</v>
      </c>
      <c r="V1150">
        <v>23.852338049752699</v>
      </c>
      <c r="W1150">
        <v>5.9662859866080602</v>
      </c>
      <c r="X1150">
        <v>66700.562181254994</v>
      </c>
      <c r="Y1150">
        <v>31.5466173836301</v>
      </c>
      <c r="Z1150">
        <v>565.09739572555998</v>
      </c>
      <c r="AA1150">
        <v>2.5174488398710202</v>
      </c>
    </row>
    <row r="1151" spans="1:27" x14ac:dyDescent="0.35">
      <c r="A1151" s="1">
        <v>43898</v>
      </c>
      <c r="B1151" t="str">
        <f>_xlfn.XLOOKUP(Table1[[#This Row],[location]],Table8[Location],Table8[Continent])</f>
        <v>Asia</v>
      </c>
      <c r="C1151" s="19" t="s">
        <v>30</v>
      </c>
      <c r="D1151">
        <v>6827299</v>
      </c>
      <c r="E1151">
        <v>7323</v>
      </c>
      <c r="F1151">
        <v>441507</v>
      </c>
      <c r="G1151">
        <v>672</v>
      </c>
      <c r="H1151">
        <v>42434953</v>
      </c>
      <c r="I1151">
        <v>20096</v>
      </c>
      <c r="J1151">
        <v>0.470230386998715</v>
      </c>
      <c r="K1151">
        <v>196.74633555930399</v>
      </c>
      <c r="L1151">
        <v>64847249</v>
      </c>
      <c r="M1151">
        <v>16149416</v>
      </c>
      <c r="N1151">
        <v>52778601</v>
      </c>
      <c r="O1151">
        <v>33363</v>
      </c>
      <c r="P1151">
        <v>7399</v>
      </c>
      <c r="Q1151">
        <v>0.93609897310013701</v>
      </c>
      <c r="R1151">
        <v>13.780638260044199</v>
      </c>
      <c r="S1151">
        <v>464435222</v>
      </c>
      <c r="T1151">
        <v>976.76812592152203</v>
      </c>
      <c r="U1151">
        <v>49.607712815395701</v>
      </c>
      <c r="V1151">
        <v>8.6604008039332996</v>
      </c>
      <c r="W1151">
        <v>7.2267384971890198</v>
      </c>
      <c r="X1151">
        <v>64209.709400367297</v>
      </c>
      <c r="Y1151">
        <v>30.253162479278899</v>
      </c>
      <c r="Z1151">
        <v>695.945749493927</v>
      </c>
      <c r="AA1151">
        <v>10.816939979606101</v>
      </c>
    </row>
    <row r="1152" spans="1:27" x14ac:dyDescent="0.35">
      <c r="A1152" s="1">
        <v>44757</v>
      </c>
      <c r="B1152" t="str">
        <f>_xlfn.XLOOKUP(Table1[[#This Row],[location]],Table8[Location],Table8[Continent])</f>
        <v>Asia</v>
      </c>
      <c r="C1152" s="19" t="s">
        <v>39</v>
      </c>
      <c r="D1152">
        <v>6247794</v>
      </c>
      <c r="E1152">
        <v>3255</v>
      </c>
      <c r="F1152">
        <v>266186</v>
      </c>
      <c r="G1152">
        <v>527</v>
      </c>
      <c r="H1152">
        <v>99548613</v>
      </c>
      <c r="I1152">
        <v>12020</v>
      </c>
      <c r="J1152">
        <v>0.5302194068171</v>
      </c>
      <c r="K1152">
        <v>28.1349721073552</v>
      </c>
      <c r="L1152">
        <v>14385276</v>
      </c>
      <c r="M1152">
        <v>10618038</v>
      </c>
      <c r="N1152">
        <v>48744018</v>
      </c>
      <c r="O1152">
        <v>73866</v>
      </c>
      <c r="P1152">
        <v>18784</v>
      </c>
      <c r="Q1152">
        <v>2.0292520633557301</v>
      </c>
      <c r="R1152">
        <v>76.241868397829094</v>
      </c>
      <c r="S1152">
        <v>406166850</v>
      </c>
      <c r="T1152">
        <v>73.516975919785295</v>
      </c>
      <c r="U1152">
        <v>22.010259662855901</v>
      </c>
      <c r="V1152">
        <v>8.87648604655441</v>
      </c>
      <c r="W1152">
        <v>18.395662136927701</v>
      </c>
      <c r="X1152">
        <v>45491.115180970803</v>
      </c>
      <c r="Y1152">
        <v>30.865174815149601</v>
      </c>
      <c r="Z1152">
        <v>255.09867702264299</v>
      </c>
      <c r="AA1152">
        <v>17.448843771148798</v>
      </c>
    </row>
    <row r="1153" spans="1:27" x14ac:dyDescent="0.35">
      <c r="A1153" s="1">
        <v>44442</v>
      </c>
      <c r="B1153" t="str">
        <f>_xlfn.XLOOKUP(Table1[[#This Row],[location]],Table8[Location],Table8[Continent])</f>
        <v>North America</v>
      </c>
      <c r="C1153" s="19" t="s">
        <v>34</v>
      </c>
      <c r="D1153">
        <v>7917596</v>
      </c>
      <c r="E1153">
        <v>8281</v>
      </c>
      <c r="F1153">
        <v>193646</v>
      </c>
      <c r="G1153">
        <v>277</v>
      </c>
      <c r="H1153">
        <v>35931236</v>
      </c>
      <c r="I1153">
        <v>58473</v>
      </c>
      <c r="J1153">
        <v>0.26402709569691302</v>
      </c>
      <c r="K1153">
        <v>216.33576695884699</v>
      </c>
      <c r="L1153">
        <v>22574411</v>
      </c>
      <c r="M1153">
        <v>69058459</v>
      </c>
      <c r="N1153">
        <v>47459701</v>
      </c>
      <c r="O1153">
        <v>65777</v>
      </c>
      <c r="P1153">
        <v>15014</v>
      </c>
      <c r="Q1153">
        <v>1.12426862991888</v>
      </c>
      <c r="R1153">
        <v>45.303675736385301</v>
      </c>
      <c r="S1153">
        <v>523232741</v>
      </c>
      <c r="T1153">
        <v>79.3559278222953</v>
      </c>
      <c r="U1153">
        <v>22.391048511086399</v>
      </c>
      <c r="V1153">
        <v>17.940768100341501</v>
      </c>
      <c r="W1153">
        <v>3.0933538147823798</v>
      </c>
      <c r="X1153">
        <v>12436.1560157938</v>
      </c>
      <c r="Y1153">
        <v>23.786879748026401</v>
      </c>
      <c r="Z1153">
        <v>321.95263369716798</v>
      </c>
      <c r="AA1153">
        <v>17.253385051823301</v>
      </c>
    </row>
    <row r="1154" spans="1:27" x14ac:dyDescent="0.35">
      <c r="A1154" s="1">
        <v>44594</v>
      </c>
      <c r="B1154" t="str">
        <f>_xlfn.XLOOKUP(Table1[[#This Row],[location]],Table8[Location],Table8[Continent])</f>
        <v>North America</v>
      </c>
      <c r="C1154" s="19" t="s">
        <v>34</v>
      </c>
      <c r="D1154">
        <v>4902666</v>
      </c>
      <c r="E1154">
        <v>5213</v>
      </c>
      <c r="F1154">
        <v>299345</v>
      </c>
      <c r="G1154">
        <v>568</v>
      </c>
      <c r="H1154">
        <v>5551616</v>
      </c>
      <c r="I1154">
        <v>44153</v>
      </c>
      <c r="J1154">
        <v>0.64278268918594095</v>
      </c>
      <c r="K1154">
        <v>388.95074724351798</v>
      </c>
      <c r="L1154">
        <v>39727583</v>
      </c>
      <c r="M1154">
        <v>10826536</v>
      </c>
      <c r="N1154">
        <v>36574248</v>
      </c>
      <c r="O1154">
        <v>18747</v>
      </c>
      <c r="P1154">
        <v>8574</v>
      </c>
      <c r="Q1154">
        <v>1.0872505646358299</v>
      </c>
      <c r="R1154">
        <v>23.196337889181201</v>
      </c>
      <c r="S1154">
        <v>931308671</v>
      </c>
      <c r="T1154">
        <v>599.16539929721102</v>
      </c>
      <c r="U1154">
        <v>47.506275427418402</v>
      </c>
      <c r="V1154">
        <v>19.4849409459962</v>
      </c>
      <c r="W1154">
        <v>19.8522033865022</v>
      </c>
      <c r="X1154">
        <v>66589.221737179396</v>
      </c>
      <c r="Y1154">
        <v>28.094391949960698</v>
      </c>
      <c r="Z1154">
        <v>374.12365903668302</v>
      </c>
      <c r="AA1154">
        <v>11.924371359159499</v>
      </c>
    </row>
    <row r="1155" spans="1:27" x14ac:dyDescent="0.35">
      <c r="A1155" s="1">
        <v>44891</v>
      </c>
      <c r="B1155" t="str">
        <f>_xlfn.XLOOKUP(Table1[[#This Row],[location]],Table8[Location],Table8[Continent])</f>
        <v>North America</v>
      </c>
      <c r="C1155" s="19" t="s">
        <v>34</v>
      </c>
      <c r="D1155">
        <v>876031</v>
      </c>
      <c r="E1155">
        <v>4108</v>
      </c>
      <c r="F1155">
        <v>223354</v>
      </c>
      <c r="G1155">
        <v>573</v>
      </c>
      <c r="H1155">
        <v>86617769</v>
      </c>
      <c r="I1155">
        <v>41277</v>
      </c>
      <c r="J1155">
        <v>0.703380685580137</v>
      </c>
      <c r="K1155">
        <v>276.98602729306299</v>
      </c>
      <c r="L1155">
        <v>51876551</v>
      </c>
      <c r="M1155">
        <v>37276680</v>
      </c>
      <c r="N1155">
        <v>17885900</v>
      </c>
      <c r="O1155">
        <v>47770</v>
      </c>
      <c r="P1155">
        <v>5829</v>
      </c>
      <c r="Q1155">
        <v>0.50184775156688299</v>
      </c>
      <c r="R1155">
        <v>91.962607122243298</v>
      </c>
      <c r="S1155">
        <v>777070453</v>
      </c>
      <c r="T1155">
        <v>257.56703574934699</v>
      </c>
      <c r="U1155">
        <v>39.431193047571298</v>
      </c>
      <c r="V1155">
        <v>19.736709191997399</v>
      </c>
      <c r="W1155">
        <v>3.6112747056607502</v>
      </c>
      <c r="X1155">
        <v>68905.363114456704</v>
      </c>
      <c r="Y1155">
        <v>14.431909234784699</v>
      </c>
      <c r="Z1155">
        <v>321.85317893741302</v>
      </c>
      <c r="AA1155">
        <v>8.2204471918821493</v>
      </c>
    </row>
    <row r="1156" spans="1:27" x14ac:dyDescent="0.35">
      <c r="A1156" s="1">
        <v>43948</v>
      </c>
      <c r="B1156" t="str">
        <f>_xlfn.XLOOKUP(Table1[[#This Row],[location]],Table8[Location],Table8[Continent])</f>
        <v>North America</v>
      </c>
      <c r="C1156" s="19" t="s">
        <v>32</v>
      </c>
      <c r="D1156">
        <v>6232739</v>
      </c>
      <c r="E1156">
        <v>3020</v>
      </c>
      <c r="F1156">
        <v>14016</v>
      </c>
      <c r="G1156">
        <v>874</v>
      </c>
      <c r="H1156">
        <v>81791847</v>
      </c>
      <c r="I1156">
        <v>87221</v>
      </c>
      <c r="J1156">
        <v>0.29911613161195699</v>
      </c>
      <c r="K1156">
        <v>323.72106090810098</v>
      </c>
      <c r="L1156">
        <v>87050162</v>
      </c>
      <c r="M1156">
        <v>29133212</v>
      </c>
      <c r="N1156">
        <v>5473627</v>
      </c>
      <c r="O1156">
        <v>49884</v>
      </c>
      <c r="P1156">
        <v>17467</v>
      </c>
      <c r="Q1156">
        <v>1.0402523763765501</v>
      </c>
      <c r="R1156">
        <v>39.009639653202498</v>
      </c>
      <c r="S1156">
        <v>1354698339</v>
      </c>
      <c r="T1156">
        <v>416.12892130085299</v>
      </c>
      <c r="U1156">
        <v>29.7900220454631</v>
      </c>
      <c r="V1156">
        <v>12.501500470084601</v>
      </c>
      <c r="W1156">
        <v>5.0492738313905097</v>
      </c>
      <c r="X1156">
        <v>8134.3719813590596</v>
      </c>
      <c r="Y1156">
        <v>7.9187457642219599</v>
      </c>
      <c r="Z1156">
        <v>718.97290986337202</v>
      </c>
      <c r="AA1156">
        <v>1.1919114438970599</v>
      </c>
    </row>
    <row r="1157" spans="1:27" x14ac:dyDescent="0.35">
      <c r="A1157" s="1">
        <v>43901</v>
      </c>
      <c r="B1157" t="str">
        <f>_xlfn.XLOOKUP(Table1[[#This Row],[location]],Table8[Location],Table8[Continent])</f>
        <v>Europe</v>
      </c>
      <c r="C1157" s="19" t="s">
        <v>33</v>
      </c>
      <c r="D1157">
        <v>1270896</v>
      </c>
      <c r="E1157">
        <v>1857</v>
      </c>
      <c r="F1157">
        <v>287166</v>
      </c>
      <c r="G1157">
        <v>465</v>
      </c>
      <c r="H1157">
        <v>5024331</v>
      </c>
      <c r="I1157">
        <v>38502</v>
      </c>
      <c r="J1157">
        <v>0.75842472570754105</v>
      </c>
      <c r="K1157">
        <v>163.41006610010399</v>
      </c>
      <c r="L1157">
        <v>78429833</v>
      </c>
      <c r="M1157">
        <v>41150157</v>
      </c>
      <c r="N1157">
        <v>66283660</v>
      </c>
      <c r="O1157">
        <v>65670</v>
      </c>
      <c r="P1157">
        <v>18333</v>
      </c>
      <c r="Q1157">
        <v>0.93534104381371697</v>
      </c>
      <c r="R1157">
        <v>54.349271518883498</v>
      </c>
      <c r="S1157">
        <v>554488631</v>
      </c>
      <c r="T1157">
        <v>832.20208146939694</v>
      </c>
      <c r="U1157">
        <v>42.8585827310187</v>
      </c>
      <c r="V1157">
        <v>22.466579058198501</v>
      </c>
      <c r="W1157">
        <v>7.0818141133310899</v>
      </c>
      <c r="X1157">
        <v>32070.540066162899</v>
      </c>
      <c r="Y1157">
        <v>30.346784292621301</v>
      </c>
      <c r="Z1157">
        <v>458.057137101438</v>
      </c>
      <c r="AA1157">
        <v>6.9167857998507403</v>
      </c>
    </row>
    <row r="1158" spans="1:27" x14ac:dyDescent="0.35">
      <c r="A1158" s="1">
        <v>44564</v>
      </c>
      <c r="B1158" t="str">
        <f>_xlfn.XLOOKUP(Table1[[#This Row],[location]],Table8[Location],Table8[Continent])</f>
        <v>Europe</v>
      </c>
      <c r="C1158" s="19" t="s">
        <v>35</v>
      </c>
      <c r="D1158">
        <v>1059622</v>
      </c>
      <c r="E1158">
        <v>8996</v>
      </c>
      <c r="F1158">
        <v>232034</v>
      </c>
      <c r="G1158">
        <v>838</v>
      </c>
      <c r="H1158">
        <v>58861945</v>
      </c>
      <c r="I1158">
        <v>15675</v>
      </c>
      <c r="J1158">
        <v>0.205604919039133</v>
      </c>
      <c r="K1158">
        <v>80.697958872396498</v>
      </c>
      <c r="L1158">
        <v>90330509</v>
      </c>
      <c r="M1158">
        <v>68767653</v>
      </c>
      <c r="N1158">
        <v>53201460</v>
      </c>
      <c r="O1158">
        <v>93371</v>
      </c>
      <c r="P1158">
        <v>10709</v>
      </c>
      <c r="Q1158">
        <v>1.18648193428495</v>
      </c>
      <c r="R1158">
        <v>85.779918427407793</v>
      </c>
      <c r="S1158">
        <v>682092523</v>
      </c>
      <c r="T1158">
        <v>206.860197340691</v>
      </c>
      <c r="U1158">
        <v>33.583201635591102</v>
      </c>
      <c r="V1158">
        <v>15.8799812349608</v>
      </c>
      <c r="W1158">
        <v>10.458267881919401</v>
      </c>
      <c r="X1158">
        <v>38829.633905386101</v>
      </c>
      <c r="Y1158">
        <v>2.34993459384842</v>
      </c>
      <c r="Z1158">
        <v>767.55297434196302</v>
      </c>
      <c r="AA1158">
        <v>19.806362968846901</v>
      </c>
    </row>
    <row r="1159" spans="1:27" x14ac:dyDescent="0.35">
      <c r="A1159" s="1">
        <v>44514</v>
      </c>
      <c r="B1159" t="str">
        <f>_xlfn.XLOOKUP(Table1[[#This Row],[location]],Table8[Location],Table8[Continent])</f>
        <v>North America</v>
      </c>
      <c r="C1159" s="19" t="s">
        <v>34</v>
      </c>
      <c r="D1159">
        <v>4422375</v>
      </c>
      <c r="E1159">
        <v>9136</v>
      </c>
      <c r="F1159">
        <v>27938</v>
      </c>
      <c r="G1159">
        <v>753</v>
      </c>
      <c r="H1159">
        <v>51618449</v>
      </c>
      <c r="I1159">
        <v>24365</v>
      </c>
      <c r="J1159">
        <v>0.54425137727557305</v>
      </c>
      <c r="K1159">
        <v>6.5583378867422004</v>
      </c>
      <c r="L1159">
        <v>78636825</v>
      </c>
      <c r="M1159">
        <v>78418749</v>
      </c>
      <c r="N1159">
        <v>32406727</v>
      </c>
      <c r="O1159">
        <v>85681</v>
      </c>
      <c r="P1159">
        <v>12361</v>
      </c>
      <c r="Q1159">
        <v>0.79531330604859996</v>
      </c>
      <c r="R1159">
        <v>83.337506343748501</v>
      </c>
      <c r="S1159">
        <v>1386878571</v>
      </c>
      <c r="T1159">
        <v>722.10693761161804</v>
      </c>
      <c r="U1159">
        <v>20.633645264231902</v>
      </c>
      <c r="V1159">
        <v>13.771751043251101</v>
      </c>
      <c r="W1159">
        <v>11.813676073165</v>
      </c>
      <c r="X1159">
        <v>7353.6262923557397</v>
      </c>
      <c r="Y1159">
        <v>3.2603481776913799</v>
      </c>
      <c r="Z1159">
        <v>324.92571095058901</v>
      </c>
      <c r="AA1159">
        <v>14.8033296325668</v>
      </c>
    </row>
    <row r="1160" spans="1:27" x14ac:dyDescent="0.35">
      <c r="A1160" s="1">
        <v>44847</v>
      </c>
      <c r="B1160" t="str">
        <f>_xlfn.XLOOKUP(Table1[[#This Row],[location]],Table8[Location],Table8[Continent])</f>
        <v>Asia</v>
      </c>
      <c r="C1160" s="19" t="s">
        <v>39</v>
      </c>
      <c r="D1160">
        <v>378165</v>
      </c>
      <c r="E1160">
        <v>2789</v>
      </c>
      <c r="F1160">
        <v>174750</v>
      </c>
      <c r="G1160">
        <v>601</v>
      </c>
      <c r="H1160">
        <v>4071161</v>
      </c>
      <c r="I1160">
        <v>87812</v>
      </c>
      <c r="J1160">
        <v>0.80428109356217303</v>
      </c>
      <c r="K1160">
        <v>410.656172164672</v>
      </c>
      <c r="L1160">
        <v>68993838</v>
      </c>
      <c r="M1160">
        <v>54610485</v>
      </c>
      <c r="N1160">
        <v>10254454</v>
      </c>
      <c r="O1160">
        <v>35394</v>
      </c>
      <c r="P1160">
        <v>19881</v>
      </c>
      <c r="Q1160">
        <v>1.6892973328449801</v>
      </c>
      <c r="R1160">
        <v>63.795363172542501</v>
      </c>
      <c r="S1160">
        <v>195924996</v>
      </c>
      <c r="T1160">
        <v>509.44065813487998</v>
      </c>
      <c r="U1160">
        <v>39.533110082598697</v>
      </c>
      <c r="V1160">
        <v>21.2077292173133</v>
      </c>
      <c r="W1160">
        <v>4.7802140098672998</v>
      </c>
      <c r="X1160">
        <v>14087.9165127165</v>
      </c>
      <c r="Y1160">
        <v>12.3657998093983</v>
      </c>
      <c r="Z1160">
        <v>126.071241184402</v>
      </c>
      <c r="AA1160">
        <v>14.6341827126761</v>
      </c>
    </row>
    <row r="1161" spans="1:27" x14ac:dyDescent="0.35">
      <c r="A1161" s="1">
        <v>44389</v>
      </c>
      <c r="B1161" t="str">
        <f>_xlfn.XLOOKUP(Table1[[#This Row],[location]],Table8[Location],Table8[Continent])</f>
        <v>Europe</v>
      </c>
      <c r="C1161" s="19" t="s">
        <v>35</v>
      </c>
      <c r="D1161">
        <v>9097270</v>
      </c>
      <c r="E1161">
        <v>3875</v>
      </c>
      <c r="F1161">
        <v>380315</v>
      </c>
      <c r="G1161">
        <v>583</v>
      </c>
      <c r="H1161">
        <v>6569056</v>
      </c>
      <c r="I1161">
        <v>78229</v>
      </c>
      <c r="J1161">
        <v>0.53700908568255501</v>
      </c>
      <c r="K1161">
        <v>318.32727967289298</v>
      </c>
      <c r="L1161">
        <v>5180445</v>
      </c>
      <c r="M1161">
        <v>38110899</v>
      </c>
      <c r="N1161">
        <v>3051748</v>
      </c>
      <c r="O1161">
        <v>60484</v>
      </c>
      <c r="P1161">
        <v>19778</v>
      </c>
      <c r="Q1161">
        <v>0.977483086984685</v>
      </c>
      <c r="R1161">
        <v>88.8623783071086</v>
      </c>
      <c r="S1161">
        <v>980276918</v>
      </c>
      <c r="T1161">
        <v>905.90811549012903</v>
      </c>
      <c r="U1161">
        <v>27.293358112745601</v>
      </c>
      <c r="V1161">
        <v>9.8712249844767506</v>
      </c>
      <c r="W1161">
        <v>4.2524562765574903</v>
      </c>
      <c r="X1161">
        <v>38101.671984476699</v>
      </c>
      <c r="Y1161">
        <v>9.7163506271567996</v>
      </c>
      <c r="Z1161">
        <v>196.64299377835201</v>
      </c>
      <c r="AA1161">
        <v>15.4605844163034</v>
      </c>
    </row>
    <row r="1162" spans="1:27" x14ac:dyDescent="0.35">
      <c r="A1162" s="1">
        <v>44286</v>
      </c>
      <c r="B1162" t="str">
        <f>_xlfn.XLOOKUP(Table1[[#This Row],[location]],Table8[Location],Table8[Continent])</f>
        <v>North America</v>
      </c>
      <c r="C1162" s="19" t="s">
        <v>34</v>
      </c>
      <c r="D1162">
        <v>4131479</v>
      </c>
      <c r="E1162">
        <v>7605</v>
      </c>
      <c r="F1162">
        <v>260710</v>
      </c>
      <c r="G1162">
        <v>837</v>
      </c>
      <c r="H1162">
        <v>58545788</v>
      </c>
      <c r="I1162">
        <v>89049</v>
      </c>
      <c r="J1162">
        <v>0.90796271852105004</v>
      </c>
      <c r="K1162">
        <v>114.660620643844</v>
      </c>
      <c r="L1162">
        <v>14381111</v>
      </c>
      <c r="M1162">
        <v>69449831</v>
      </c>
      <c r="N1162">
        <v>59514485</v>
      </c>
      <c r="O1162">
        <v>43084</v>
      </c>
      <c r="P1162">
        <v>17157</v>
      </c>
      <c r="Q1162">
        <v>2.1635017294963501</v>
      </c>
      <c r="R1162">
        <v>95.209816144280595</v>
      </c>
      <c r="S1162">
        <v>168221940</v>
      </c>
      <c r="T1162">
        <v>973.23238029062804</v>
      </c>
      <c r="U1162">
        <v>23.460053498301999</v>
      </c>
      <c r="V1162">
        <v>22.203708868710301</v>
      </c>
      <c r="W1162">
        <v>3.54160361889805</v>
      </c>
      <c r="X1162">
        <v>67453.171901695197</v>
      </c>
      <c r="Y1162">
        <v>18.705656572064498</v>
      </c>
      <c r="Z1162">
        <v>251.94930283037701</v>
      </c>
      <c r="AA1162">
        <v>12.782154283496901</v>
      </c>
    </row>
    <row r="1163" spans="1:27" x14ac:dyDescent="0.35">
      <c r="A1163" s="1">
        <v>44504</v>
      </c>
      <c r="B1163" t="str">
        <f>_xlfn.XLOOKUP(Table1[[#This Row],[location]],Table8[Location],Table8[Continent])</f>
        <v>Europe</v>
      </c>
      <c r="C1163" s="19" t="s">
        <v>33</v>
      </c>
      <c r="D1163">
        <v>9400725</v>
      </c>
      <c r="E1163">
        <v>9802</v>
      </c>
      <c r="F1163">
        <v>232320</v>
      </c>
      <c r="G1163">
        <v>29</v>
      </c>
      <c r="H1163">
        <v>59545612</v>
      </c>
      <c r="I1163">
        <v>52148</v>
      </c>
      <c r="J1163">
        <v>5.8501232874635802E-2</v>
      </c>
      <c r="K1163">
        <v>209.21698003864699</v>
      </c>
      <c r="L1163">
        <v>24641449</v>
      </c>
      <c r="M1163">
        <v>55608865</v>
      </c>
      <c r="N1163">
        <v>61000367</v>
      </c>
      <c r="O1163">
        <v>96655</v>
      </c>
      <c r="P1163">
        <v>11248</v>
      </c>
      <c r="Q1163">
        <v>1.0691158934752201</v>
      </c>
      <c r="R1163">
        <v>93.511413461688903</v>
      </c>
      <c r="S1163">
        <v>765816771</v>
      </c>
      <c r="T1163">
        <v>490.111177796861</v>
      </c>
      <c r="U1163">
        <v>26.758195474982099</v>
      </c>
      <c r="V1163">
        <v>15.776587891298499</v>
      </c>
      <c r="W1163">
        <v>7.36476191146145</v>
      </c>
      <c r="X1163">
        <v>2918.8883390842998</v>
      </c>
      <c r="Y1163">
        <v>18.564440638898599</v>
      </c>
      <c r="Z1163">
        <v>547.97879054857799</v>
      </c>
      <c r="AA1163">
        <v>12.131314486325101</v>
      </c>
    </row>
    <row r="1164" spans="1:27" x14ac:dyDescent="0.35">
      <c r="A1164" s="1">
        <v>44628</v>
      </c>
      <c r="B1164" t="str">
        <f>_xlfn.XLOOKUP(Table1[[#This Row],[location]],Table8[Location],Table8[Continent])</f>
        <v>Europe</v>
      </c>
      <c r="C1164" s="19" t="s">
        <v>33</v>
      </c>
      <c r="D1164">
        <v>9033796</v>
      </c>
      <c r="E1164">
        <v>8135</v>
      </c>
      <c r="F1164">
        <v>323864</v>
      </c>
      <c r="G1164">
        <v>358</v>
      </c>
      <c r="H1164">
        <v>6641981</v>
      </c>
      <c r="I1164">
        <v>89157</v>
      </c>
      <c r="J1164">
        <v>0.58831384549147103</v>
      </c>
      <c r="K1164">
        <v>400.72163436405702</v>
      </c>
      <c r="L1164">
        <v>15483011</v>
      </c>
      <c r="M1164">
        <v>38709033</v>
      </c>
      <c r="N1164">
        <v>42031043</v>
      </c>
      <c r="O1164">
        <v>31093</v>
      </c>
      <c r="P1164">
        <v>7793</v>
      </c>
      <c r="Q1164">
        <v>0.92173919891931999</v>
      </c>
      <c r="R1164">
        <v>34.900733564339397</v>
      </c>
      <c r="S1164">
        <v>687564421</v>
      </c>
      <c r="T1164">
        <v>588.80058852431205</v>
      </c>
      <c r="U1164">
        <v>34.284736433877399</v>
      </c>
      <c r="V1164">
        <v>23.001163153462699</v>
      </c>
      <c r="W1164">
        <v>18.666060551119099</v>
      </c>
      <c r="X1164">
        <v>63958.572116824202</v>
      </c>
      <c r="Y1164">
        <v>5.8427727874641002</v>
      </c>
      <c r="Z1164">
        <v>226.761527686096</v>
      </c>
      <c r="AA1164">
        <v>9.6187658518858701</v>
      </c>
    </row>
    <row r="1165" spans="1:27" x14ac:dyDescent="0.35">
      <c r="A1165" s="1">
        <v>43965</v>
      </c>
      <c r="B1165" t="str">
        <f>_xlfn.XLOOKUP(Table1[[#This Row],[location]],Table8[Location],Table8[Continent])</f>
        <v>Europe</v>
      </c>
      <c r="C1165" s="19" t="s">
        <v>40</v>
      </c>
      <c r="D1165">
        <v>415008</v>
      </c>
      <c r="E1165">
        <v>6055</v>
      </c>
      <c r="F1165">
        <v>367658</v>
      </c>
      <c r="G1165">
        <v>918</v>
      </c>
      <c r="H1165">
        <v>82326136</v>
      </c>
      <c r="I1165">
        <v>89247</v>
      </c>
      <c r="J1165">
        <v>0.56175545254438997</v>
      </c>
      <c r="K1165">
        <v>269.35009304569201</v>
      </c>
      <c r="L1165">
        <v>73294054</v>
      </c>
      <c r="M1165">
        <v>44251405</v>
      </c>
      <c r="N1165">
        <v>68508856</v>
      </c>
      <c r="O1165">
        <v>7179</v>
      </c>
      <c r="P1165">
        <v>2597</v>
      </c>
      <c r="Q1165">
        <v>0.61350272387886895</v>
      </c>
      <c r="R1165">
        <v>39.717109620378999</v>
      </c>
      <c r="S1165">
        <v>1124883954</v>
      </c>
      <c r="T1165">
        <v>748.384115330177</v>
      </c>
      <c r="U1165">
        <v>21.4956929384972</v>
      </c>
      <c r="V1165">
        <v>9.0322506211151801</v>
      </c>
      <c r="W1165">
        <v>9.6273228210943493</v>
      </c>
      <c r="X1165">
        <v>63003.963733407902</v>
      </c>
      <c r="Y1165">
        <v>12.3251504754903</v>
      </c>
      <c r="Z1165">
        <v>367.04896676859698</v>
      </c>
      <c r="AA1165">
        <v>9.4347458797240495</v>
      </c>
    </row>
    <row r="1166" spans="1:27" x14ac:dyDescent="0.35">
      <c r="A1166" s="1">
        <v>44029</v>
      </c>
      <c r="B1166" t="str">
        <f>_xlfn.XLOOKUP(Table1[[#This Row],[location]],Table8[Location],Table8[Continent])</f>
        <v>South America</v>
      </c>
      <c r="C1166" s="19" t="s">
        <v>36</v>
      </c>
      <c r="D1166">
        <v>1631993</v>
      </c>
      <c r="E1166">
        <v>3882</v>
      </c>
      <c r="F1166">
        <v>187877</v>
      </c>
      <c r="G1166">
        <v>287</v>
      </c>
      <c r="H1166">
        <v>9969904</v>
      </c>
      <c r="I1166">
        <v>93321</v>
      </c>
      <c r="J1166">
        <v>0.66035332854268403</v>
      </c>
      <c r="K1166">
        <v>150.079938222989</v>
      </c>
      <c r="L1166">
        <v>49906058</v>
      </c>
      <c r="M1166">
        <v>12231456</v>
      </c>
      <c r="N1166">
        <v>24513522</v>
      </c>
      <c r="O1166">
        <v>34278</v>
      </c>
      <c r="P1166">
        <v>15973</v>
      </c>
      <c r="Q1166">
        <v>1.9798133800434801</v>
      </c>
      <c r="R1166">
        <v>24.050386498131601</v>
      </c>
      <c r="S1166">
        <v>1250038181</v>
      </c>
      <c r="T1166">
        <v>325.48740045328498</v>
      </c>
      <c r="U1166">
        <v>46.494571603386397</v>
      </c>
      <c r="V1166">
        <v>23.7212615200485</v>
      </c>
      <c r="W1166">
        <v>15.988125665607299</v>
      </c>
      <c r="X1166">
        <v>60145.325827872301</v>
      </c>
      <c r="Y1166">
        <v>0.228458480964216</v>
      </c>
      <c r="Z1166">
        <v>656.77077689485998</v>
      </c>
      <c r="AA1166">
        <v>17.546120653306701</v>
      </c>
    </row>
    <row r="1167" spans="1:27" x14ac:dyDescent="0.35">
      <c r="A1167" s="1">
        <v>44505</v>
      </c>
      <c r="B1167" t="str">
        <f>_xlfn.XLOOKUP(Table1[[#This Row],[location]],Table8[Location],Table8[Continent])</f>
        <v>South America</v>
      </c>
      <c r="C1167" s="19" t="s">
        <v>36</v>
      </c>
      <c r="D1167">
        <v>3351278</v>
      </c>
      <c r="E1167">
        <v>7175</v>
      </c>
      <c r="F1167">
        <v>467539</v>
      </c>
      <c r="G1167">
        <v>85</v>
      </c>
      <c r="H1167">
        <v>60226623</v>
      </c>
      <c r="I1167">
        <v>68078</v>
      </c>
      <c r="J1167">
        <v>0.83340683868030696</v>
      </c>
      <c r="K1167">
        <v>133.59225858534199</v>
      </c>
      <c r="L1167">
        <v>27237527</v>
      </c>
      <c r="M1167">
        <v>54574945</v>
      </c>
      <c r="N1167">
        <v>18686801</v>
      </c>
      <c r="O1167">
        <v>45813</v>
      </c>
      <c r="P1167">
        <v>13360</v>
      </c>
      <c r="Q1167">
        <v>1.51641635007511</v>
      </c>
      <c r="R1167">
        <v>83.682984359416096</v>
      </c>
      <c r="S1167">
        <v>1125886981</v>
      </c>
      <c r="T1167">
        <v>234.472947018014</v>
      </c>
      <c r="U1167">
        <v>36.797540497080803</v>
      </c>
      <c r="V1167">
        <v>18.7575348394478</v>
      </c>
      <c r="W1167">
        <v>6.2331993071621596</v>
      </c>
      <c r="X1167">
        <v>27051.014077832799</v>
      </c>
      <c r="Y1167">
        <v>17.548190512275902</v>
      </c>
      <c r="Z1167">
        <v>187.33131058963599</v>
      </c>
      <c r="AA1167">
        <v>8.4756689722388199</v>
      </c>
    </row>
    <row r="1168" spans="1:27" x14ac:dyDescent="0.35">
      <c r="A1168" s="1">
        <v>43950</v>
      </c>
      <c r="B1168" t="str">
        <f>_xlfn.XLOOKUP(Table1[[#This Row],[location]],Table8[Location],Table8[Continent])</f>
        <v>Asia</v>
      </c>
      <c r="C1168" s="19" t="s">
        <v>30</v>
      </c>
      <c r="D1168">
        <v>2342035</v>
      </c>
      <c r="E1168">
        <v>7129</v>
      </c>
      <c r="F1168">
        <v>133058</v>
      </c>
      <c r="G1168">
        <v>233</v>
      </c>
      <c r="H1168">
        <v>56210323</v>
      </c>
      <c r="I1168">
        <v>82598</v>
      </c>
      <c r="J1168">
        <v>0.72585308433839502</v>
      </c>
      <c r="K1168">
        <v>108.80701222441201</v>
      </c>
      <c r="L1168">
        <v>13067172</v>
      </c>
      <c r="M1168">
        <v>8992355</v>
      </c>
      <c r="N1168">
        <v>21359324</v>
      </c>
      <c r="O1168">
        <v>84716</v>
      </c>
      <c r="P1168">
        <v>19445</v>
      </c>
      <c r="Q1168">
        <v>0.72756599476096495</v>
      </c>
      <c r="R1168">
        <v>12.182460591049701</v>
      </c>
      <c r="S1168">
        <v>367537069</v>
      </c>
      <c r="T1168">
        <v>965.03832071857505</v>
      </c>
      <c r="U1168">
        <v>28.789885403462399</v>
      </c>
      <c r="V1168">
        <v>17.3665705360477</v>
      </c>
      <c r="W1168">
        <v>4.0995468373522703</v>
      </c>
      <c r="X1168">
        <v>34866.8240673521</v>
      </c>
      <c r="Y1168">
        <v>39.821758878159201</v>
      </c>
      <c r="Z1168">
        <v>156.336096810871</v>
      </c>
      <c r="AA1168">
        <v>16.9655438972867</v>
      </c>
    </row>
    <row r="1169" spans="1:27" x14ac:dyDescent="0.35">
      <c r="A1169" s="1">
        <v>44835</v>
      </c>
      <c r="B1169" t="str">
        <f>_xlfn.XLOOKUP(Table1[[#This Row],[location]],Table8[Location],Table8[Continent])</f>
        <v>Europe</v>
      </c>
      <c r="C1169" s="19" t="s">
        <v>37</v>
      </c>
      <c r="D1169">
        <v>7978450</v>
      </c>
      <c r="E1169">
        <v>5021</v>
      </c>
      <c r="F1169">
        <v>76478</v>
      </c>
      <c r="G1169">
        <v>746</v>
      </c>
      <c r="H1169">
        <v>14025141</v>
      </c>
      <c r="I1169">
        <v>70902</v>
      </c>
      <c r="J1169">
        <v>0.79028273537284099</v>
      </c>
      <c r="K1169">
        <v>411.86494006708398</v>
      </c>
      <c r="L1169">
        <v>28825081</v>
      </c>
      <c r="M1169">
        <v>76449775</v>
      </c>
      <c r="N1169">
        <v>35587201</v>
      </c>
      <c r="O1169">
        <v>72443</v>
      </c>
      <c r="P1169">
        <v>19709</v>
      </c>
      <c r="Q1169">
        <v>0.94266956523502299</v>
      </c>
      <c r="R1169">
        <v>35.508337016894899</v>
      </c>
      <c r="S1169">
        <v>1243455807</v>
      </c>
      <c r="T1169">
        <v>438.289237307382</v>
      </c>
      <c r="U1169">
        <v>40.610145442660396</v>
      </c>
      <c r="V1169">
        <v>13.4413503896601</v>
      </c>
      <c r="W1169">
        <v>12.4227564042222</v>
      </c>
      <c r="X1169">
        <v>28848.030113485202</v>
      </c>
      <c r="Y1169">
        <v>13.3079994247384</v>
      </c>
      <c r="Z1169">
        <v>477.97916079797699</v>
      </c>
      <c r="AA1169">
        <v>16.916954086873801</v>
      </c>
    </row>
    <row r="1170" spans="1:27" x14ac:dyDescent="0.35">
      <c r="A1170" s="1">
        <v>44613</v>
      </c>
      <c r="B1170" t="str">
        <f>_xlfn.XLOOKUP(Table1[[#This Row],[location]],Table8[Location],Table8[Continent])</f>
        <v>Asia</v>
      </c>
      <c r="C1170" s="19" t="s">
        <v>39</v>
      </c>
      <c r="D1170">
        <v>5703394</v>
      </c>
      <c r="E1170">
        <v>4735</v>
      </c>
      <c r="F1170">
        <v>476210</v>
      </c>
      <c r="G1170">
        <v>312</v>
      </c>
      <c r="H1170">
        <v>59367308</v>
      </c>
      <c r="I1170">
        <v>26465</v>
      </c>
      <c r="J1170">
        <v>0.28881672571762101</v>
      </c>
      <c r="K1170">
        <v>290.93017534233098</v>
      </c>
      <c r="L1170">
        <v>84978571</v>
      </c>
      <c r="M1170">
        <v>45027561</v>
      </c>
      <c r="N1170">
        <v>19773711</v>
      </c>
      <c r="O1170">
        <v>63828</v>
      </c>
      <c r="P1170">
        <v>1403</v>
      </c>
      <c r="Q1170">
        <v>2.49743814411968</v>
      </c>
      <c r="R1170">
        <v>0.97331967079200499</v>
      </c>
      <c r="S1170">
        <v>167749370</v>
      </c>
      <c r="T1170">
        <v>11.5749182506159</v>
      </c>
      <c r="U1170">
        <v>44.127094909398203</v>
      </c>
      <c r="V1170">
        <v>24.126299999314401</v>
      </c>
      <c r="W1170">
        <v>16.975570806298499</v>
      </c>
      <c r="X1170">
        <v>66383.446863589095</v>
      </c>
      <c r="Y1170">
        <v>32.167407302270703</v>
      </c>
      <c r="Z1170">
        <v>588.64831351969201</v>
      </c>
      <c r="AA1170">
        <v>15.6470657874887</v>
      </c>
    </row>
    <row r="1171" spans="1:27" x14ac:dyDescent="0.35">
      <c r="A1171" s="1">
        <v>44652</v>
      </c>
      <c r="B1171" t="str">
        <f>_xlfn.XLOOKUP(Table1[[#This Row],[location]],Table8[Location],Table8[Continent])</f>
        <v>Europe</v>
      </c>
      <c r="C1171" s="19" t="s">
        <v>37</v>
      </c>
      <c r="D1171">
        <v>7240947</v>
      </c>
      <c r="E1171">
        <v>2387</v>
      </c>
      <c r="F1171">
        <v>405377</v>
      </c>
      <c r="G1171">
        <v>364</v>
      </c>
      <c r="H1171">
        <v>8550906</v>
      </c>
      <c r="I1171">
        <v>32286</v>
      </c>
      <c r="J1171">
        <v>0.38749737856896399</v>
      </c>
      <c r="K1171">
        <v>354.578582850732</v>
      </c>
      <c r="L1171">
        <v>95343124</v>
      </c>
      <c r="M1171">
        <v>47563664</v>
      </c>
      <c r="N1171">
        <v>41708154</v>
      </c>
      <c r="O1171">
        <v>69942</v>
      </c>
      <c r="P1171">
        <v>3320</v>
      </c>
      <c r="Q1171">
        <v>2.1120574535671501</v>
      </c>
      <c r="R1171">
        <v>59.464624362390801</v>
      </c>
      <c r="S1171">
        <v>902496892</v>
      </c>
      <c r="T1171">
        <v>839.341115539832</v>
      </c>
      <c r="U1171">
        <v>38.417738839504402</v>
      </c>
      <c r="V1171">
        <v>13.8783925662302</v>
      </c>
      <c r="W1171">
        <v>18.2738185832802</v>
      </c>
      <c r="X1171">
        <v>36973.1927643995</v>
      </c>
      <c r="Y1171">
        <v>4.91275893860211</v>
      </c>
      <c r="Z1171">
        <v>737.66723180585097</v>
      </c>
      <c r="AA1171">
        <v>1.7152055974054701</v>
      </c>
    </row>
    <row r="1172" spans="1:27" x14ac:dyDescent="0.35">
      <c r="A1172" s="1">
        <v>44355</v>
      </c>
      <c r="B1172" t="str">
        <f>_xlfn.XLOOKUP(Table1[[#This Row],[location]],Table8[Location],Table8[Continent])</f>
        <v>Europe</v>
      </c>
      <c r="C1172" s="19" t="s">
        <v>35</v>
      </c>
      <c r="D1172">
        <v>2768362</v>
      </c>
      <c r="E1172">
        <v>6582</v>
      </c>
      <c r="F1172">
        <v>413905</v>
      </c>
      <c r="G1172">
        <v>776</v>
      </c>
      <c r="H1172">
        <v>61022630</v>
      </c>
      <c r="I1172">
        <v>54795</v>
      </c>
      <c r="J1172">
        <v>0.62677697404623001</v>
      </c>
      <c r="K1172">
        <v>430.06022069870602</v>
      </c>
      <c r="L1172">
        <v>50598852</v>
      </c>
      <c r="M1172">
        <v>6804603</v>
      </c>
      <c r="N1172">
        <v>60306034</v>
      </c>
      <c r="O1172">
        <v>95539</v>
      </c>
      <c r="P1172">
        <v>7239</v>
      </c>
      <c r="Q1172">
        <v>1.1997389715351701</v>
      </c>
      <c r="R1172">
        <v>65.838430694921399</v>
      </c>
      <c r="S1172">
        <v>443697895</v>
      </c>
      <c r="T1172">
        <v>603.66751967817402</v>
      </c>
      <c r="U1172">
        <v>26.074840457315702</v>
      </c>
      <c r="V1172">
        <v>14.9708590489515</v>
      </c>
      <c r="W1172">
        <v>12.285478260096699</v>
      </c>
      <c r="X1172">
        <v>6562.2699980259604</v>
      </c>
      <c r="Y1172">
        <v>0.61423358804772399</v>
      </c>
      <c r="Z1172">
        <v>563.38367107425302</v>
      </c>
      <c r="AA1172">
        <v>3.81147264366877</v>
      </c>
    </row>
    <row r="1173" spans="1:27" x14ac:dyDescent="0.35">
      <c r="A1173" s="1">
        <v>44668</v>
      </c>
      <c r="B1173" t="str">
        <f>_xlfn.XLOOKUP(Table1[[#This Row],[location]],Table8[Location],Table8[Continent])</f>
        <v>Asia</v>
      </c>
      <c r="C1173" s="19" t="s">
        <v>28</v>
      </c>
      <c r="D1173">
        <v>1170365</v>
      </c>
      <c r="E1173">
        <v>9133</v>
      </c>
      <c r="F1173">
        <v>127101</v>
      </c>
      <c r="G1173">
        <v>798</v>
      </c>
      <c r="H1173">
        <v>50653891</v>
      </c>
      <c r="I1173">
        <v>40178</v>
      </c>
      <c r="J1173">
        <v>0.553461471924935</v>
      </c>
      <c r="K1173">
        <v>493.430851265108</v>
      </c>
      <c r="L1173">
        <v>9617350</v>
      </c>
      <c r="M1173">
        <v>4986058</v>
      </c>
      <c r="N1173">
        <v>17440112</v>
      </c>
      <c r="O1173">
        <v>19748</v>
      </c>
      <c r="P1173">
        <v>14782</v>
      </c>
      <c r="Q1173">
        <v>1.5851096612306801</v>
      </c>
      <c r="R1173">
        <v>24.8987500865504</v>
      </c>
      <c r="S1173">
        <v>264236367</v>
      </c>
      <c r="T1173">
        <v>176.87297709310101</v>
      </c>
      <c r="U1173">
        <v>23.308652604393298</v>
      </c>
      <c r="V1173">
        <v>20.6299621717062</v>
      </c>
      <c r="W1173">
        <v>7.9985488285275199</v>
      </c>
      <c r="X1173">
        <v>19910.129257471199</v>
      </c>
      <c r="Y1173">
        <v>24.9198261023189</v>
      </c>
      <c r="Z1173">
        <v>762.32521444478698</v>
      </c>
      <c r="AA1173">
        <v>6.97939770154378</v>
      </c>
    </row>
    <row r="1174" spans="1:27" x14ac:dyDescent="0.35">
      <c r="A1174" s="1">
        <v>44201</v>
      </c>
      <c r="B1174" t="str">
        <f>_xlfn.XLOOKUP(Table1[[#This Row],[location]],Table8[Location],Table8[Continent])</f>
        <v>North America</v>
      </c>
      <c r="C1174" s="19" t="s">
        <v>32</v>
      </c>
      <c r="D1174">
        <v>9068026</v>
      </c>
      <c r="E1174">
        <v>5866</v>
      </c>
      <c r="F1174">
        <v>356843</v>
      </c>
      <c r="G1174">
        <v>838</v>
      </c>
      <c r="H1174">
        <v>47299477</v>
      </c>
      <c r="I1174">
        <v>79183</v>
      </c>
      <c r="J1174">
        <v>0.96110387497053595</v>
      </c>
      <c r="K1174">
        <v>124.74179326539</v>
      </c>
      <c r="L1174">
        <v>94501311</v>
      </c>
      <c r="M1174">
        <v>71268708</v>
      </c>
      <c r="N1174">
        <v>46783080</v>
      </c>
      <c r="O1174">
        <v>88688</v>
      </c>
      <c r="P1174">
        <v>6649</v>
      </c>
      <c r="Q1174">
        <v>1.33203431780118</v>
      </c>
      <c r="R1174">
        <v>73.673065229898498</v>
      </c>
      <c r="S1174">
        <v>693130513</v>
      </c>
      <c r="T1174">
        <v>39.8382962453082</v>
      </c>
      <c r="U1174">
        <v>45.7969909110016</v>
      </c>
      <c r="V1174">
        <v>10.696848592254099</v>
      </c>
      <c r="W1174">
        <v>4.8616996690334302</v>
      </c>
      <c r="X1174">
        <v>32880.291691118</v>
      </c>
      <c r="Y1174">
        <v>23.074203808103999</v>
      </c>
      <c r="Z1174">
        <v>271.168230064071</v>
      </c>
      <c r="AA1174">
        <v>17.103133502930099</v>
      </c>
    </row>
    <row r="1175" spans="1:27" x14ac:dyDescent="0.35">
      <c r="A1175" s="1">
        <v>43962</v>
      </c>
      <c r="B1175" t="str">
        <f>_xlfn.XLOOKUP(Table1[[#This Row],[location]],Table8[Location],Table8[Continent])</f>
        <v>Europe</v>
      </c>
      <c r="C1175" s="19" t="s">
        <v>37</v>
      </c>
      <c r="D1175">
        <v>9503201</v>
      </c>
      <c r="E1175">
        <v>2566</v>
      </c>
      <c r="F1175">
        <v>191996</v>
      </c>
      <c r="G1175">
        <v>904</v>
      </c>
      <c r="H1175">
        <v>71846469</v>
      </c>
      <c r="I1175">
        <v>49986</v>
      </c>
      <c r="J1175">
        <v>0.186834499934419</v>
      </c>
      <c r="K1175">
        <v>90.451243728956399</v>
      </c>
      <c r="L1175">
        <v>36625987</v>
      </c>
      <c r="M1175">
        <v>53730766</v>
      </c>
      <c r="N1175">
        <v>54559700</v>
      </c>
      <c r="O1175">
        <v>75127</v>
      </c>
      <c r="P1175">
        <v>14020</v>
      </c>
      <c r="Q1175">
        <v>0.57277913080171206</v>
      </c>
      <c r="R1175">
        <v>38.153678792004698</v>
      </c>
      <c r="S1175">
        <v>973443654</v>
      </c>
      <c r="T1175">
        <v>298.56760673131299</v>
      </c>
      <c r="U1175">
        <v>27.040622406552199</v>
      </c>
      <c r="V1175">
        <v>10.8299062562758</v>
      </c>
      <c r="W1175">
        <v>14.3529885220567</v>
      </c>
      <c r="X1175">
        <v>66795.3593299278</v>
      </c>
      <c r="Y1175">
        <v>9.5759599206755297</v>
      </c>
      <c r="Z1175">
        <v>339.27488783462002</v>
      </c>
      <c r="AA1175">
        <v>17.5919282457671</v>
      </c>
    </row>
    <row r="1176" spans="1:27" x14ac:dyDescent="0.35">
      <c r="A1176" s="1">
        <v>44250</v>
      </c>
      <c r="B1176" t="str">
        <f>_xlfn.XLOOKUP(Table1[[#This Row],[location]],Table8[Location],Table8[Continent])</f>
        <v>Asia</v>
      </c>
      <c r="C1176" s="19" t="s">
        <v>30</v>
      </c>
      <c r="D1176">
        <v>9615560</v>
      </c>
      <c r="E1176">
        <v>975</v>
      </c>
      <c r="F1176">
        <v>494527</v>
      </c>
      <c r="G1176">
        <v>268</v>
      </c>
      <c r="H1176">
        <v>24663982</v>
      </c>
      <c r="I1176">
        <v>43201</v>
      </c>
      <c r="J1176">
        <v>0.35127837245114102</v>
      </c>
      <c r="K1176">
        <v>230.99917139697399</v>
      </c>
      <c r="L1176">
        <v>30464125</v>
      </c>
      <c r="M1176">
        <v>1611302</v>
      </c>
      <c r="N1176">
        <v>50108952</v>
      </c>
      <c r="O1176">
        <v>9742</v>
      </c>
      <c r="P1176">
        <v>7420</v>
      </c>
      <c r="Q1176">
        <v>2.0573540184258099</v>
      </c>
      <c r="R1176">
        <v>31.171107845131999</v>
      </c>
      <c r="S1176">
        <v>1211462730</v>
      </c>
      <c r="T1176">
        <v>928.60822451892795</v>
      </c>
      <c r="U1176">
        <v>20.6024729203249</v>
      </c>
      <c r="V1176">
        <v>20.5059537524244</v>
      </c>
      <c r="W1176">
        <v>7.7674258910074396</v>
      </c>
      <c r="X1176">
        <v>40257.625252939099</v>
      </c>
      <c r="Y1176">
        <v>14.3292478184014</v>
      </c>
      <c r="Z1176">
        <v>687.516774909628</v>
      </c>
      <c r="AA1176">
        <v>1.78958859275435</v>
      </c>
    </row>
    <row r="1177" spans="1:27" x14ac:dyDescent="0.35">
      <c r="A1177" s="1">
        <v>44130</v>
      </c>
      <c r="B1177" t="str">
        <f>_xlfn.XLOOKUP(Table1[[#This Row],[location]],Table8[Location],Table8[Continent])</f>
        <v>Europe</v>
      </c>
      <c r="C1177" s="19" t="s">
        <v>35</v>
      </c>
      <c r="D1177">
        <v>5931161</v>
      </c>
      <c r="E1177">
        <v>7212</v>
      </c>
      <c r="F1177">
        <v>361417</v>
      </c>
      <c r="G1177">
        <v>697</v>
      </c>
      <c r="H1177">
        <v>85968610</v>
      </c>
      <c r="I1177">
        <v>43315</v>
      </c>
      <c r="J1177">
        <v>0.572755233284854</v>
      </c>
      <c r="K1177">
        <v>17.535639739266198</v>
      </c>
      <c r="L1177">
        <v>79178421</v>
      </c>
      <c r="M1177">
        <v>53233366</v>
      </c>
      <c r="N1177">
        <v>10269748</v>
      </c>
      <c r="O1177">
        <v>3411</v>
      </c>
      <c r="P1177">
        <v>869</v>
      </c>
      <c r="Q1177">
        <v>1.9339722264464501</v>
      </c>
      <c r="R1177">
        <v>95.616542327753507</v>
      </c>
      <c r="S1177">
        <v>1274337543</v>
      </c>
      <c r="T1177">
        <v>934.15625833525598</v>
      </c>
      <c r="U1177">
        <v>39.287063244627497</v>
      </c>
      <c r="V1177">
        <v>7.5715957838021497</v>
      </c>
      <c r="W1177">
        <v>17.347361215619301</v>
      </c>
      <c r="X1177">
        <v>49029.010998592297</v>
      </c>
      <c r="Y1177">
        <v>1.53357034646622</v>
      </c>
      <c r="Z1177">
        <v>667.73767430749797</v>
      </c>
      <c r="AA1177">
        <v>7.1697665094433702</v>
      </c>
    </row>
    <row r="1178" spans="1:27" x14ac:dyDescent="0.35">
      <c r="A1178" s="1">
        <v>44079</v>
      </c>
      <c r="B1178" t="str">
        <f>_xlfn.XLOOKUP(Table1[[#This Row],[location]],Table8[Location],Table8[Continent])</f>
        <v>South America</v>
      </c>
      <c r="C1178" s="19" t="s">
        <v>36</v>
      </c>
      <c r="D1178">
        <v>6790593</v>
      </c>
      <c r="E1178">
        <v>9146</v>
      </c>
      <c r="F1178">
        <v>205380</v>
      </c>
      <c r="G1178">
        <v>130</v>
      </c>
      <c r="H1178">
        <v>19767009</v>
      </c>
      <c r="I1178">
        <v>75396</v>
      </c>
      <c r="J1178">
        <v>0.86796376993615199</v>
      </c>
      <c r="K1178">
        <v>395.85894078176398</v>
      </c>
      <c r="L1178">
        <v>98638312</v>
      </c>
      <c r="M1178">
        <v>33107043</v>
      </c>
      <c r="N1178">
        <v>9513206</v>
      </c>
      <c r="O1178">
        <v>82002</v>
      </c>
      <c r="P1178">
        <v>6442</v>
      </c>
      <c r="Q1178">
        <v>1.31760462899175</v>
      </c>
      <c r="R1178">
        <v>58.869246443610898</v>
      </c>
      <c r="S1178">
        <v>862192442</v>
      </c>
      <c r="T1178">
        <v>317.893451439096</v>
      </c>
      <c r="U1178">
        <v>24.586559895929302</v>
      </c>
      <c r="V1178">
        <v>21.459290405860401</v>
      </c>
      <c r="W1178">
        <v>13.2870590137058</v>
      </c>
      <c r="X1178">
        <v>7107.8694660340798</v>
      </c>
      <c r="Y1178">
        <v>39.889993829738302</v>
      </c>
      <c r="Z1178">
        <v>565.42325141913295</v>
      </c>
      <c r="AA1178">
        <v>17.157299888123301</v>
      </c>
    </row>
    <row r="1179" spans="1:27" x14ac:dyDescent="0.35">
      <c r="A1179" s="1">
        <v>43948</v>
      </c>
      <c r="B1179" t="str">
        <f>_xlfn.XLOOKUP(Table1[[#This Row],[location]],Table8[Location],Table8[Continent])</f>
        <v>North America</v>
      </c>
      <c r="C1179" s="19" t="s">
        <v>34</v>
      </c>
      <c r="D1179">
        <v>4851188</v>
      </c>
      <c r="E1179">
        <v>1262</v>
      </c>
      <c r="F1179">
        <v>232200</v>
      </c>
      <c r="G1179">
        <v>802</v>
      </c>
      <c r="H1179">
        <v>99063553</v>
      </c>
      <c r="I1179">
        <v>55178</v>
      </c>
      <c r="J1179">
        <v>0.92934852469099105</v>
      </c>
      <c r="K1179">
        <v>441.87999941719102</v>
      </c>
      <c r="L1179">
        <v>74422883</v>
      </c>
      <c r="M1179">
        <v>47280185</v>
      </c>
      <c r="N1179">
        <v>46532944</v>
      </c>
      <c r="O1179">
        <v>38464</v>
      </c>
      <c r="P1179">
        <v>9275</v>
      </c>
      <c r="Q1179">
        <v>2.1917942737612499</v>
      </c>
      <c r="R1179">
        <v>25.2319395864493</v>
      </c>
      <c r="S1179">
        <v>810748031</v>
      </c>
      <c r="T1179">
        <v>837.57168289250899</v>
      </c>
      <c r="U1179">
        <v>49.729094592937201</v>
      </c>
      <c r="V1179">
        <v>17.503500166196901</v>
      </c>
      <c r="W1179">
        <v>17.600935577030299</v>
      </c>
      <c r="X1179">
        <v>61535.359168807598</v>
      </c>
      <c r="Y1179">
        <v>15.0641348169025</v>
      </c>
      <c r="Z1179">
        <v>454.21701411473299</v>
      </c>
      <c r="AA1179">
        <v>5.7441717316695202</v>
      </c>
    </row>
    <row r="1180" spans="1:27" x14ac:dyDescent="0.35">
      <c r="A1180" s="1">
        <v>44548</v>
      </c>
      <c r="B1180" t="str">
        <f>_xlfn.XLOOKUP(Table1[[#This Row],[location]],Table8[Location],Table8[Continent])</f>
        <v>Asia</v>
      </c>
      <c r="C1180" s="19" t="s">
        <v>30</v>
      </c>
      <c r="D1180">
        <v>2721864</v>
      </c>
      <c r="E1180">
        <v>5047</v>
      </c>
      <c r="F1180">
        <v>63745</v>
      </c>
      <c r="G1180">
        <v>992</v>
      </c>
      <c r="H1180">
        <v>74127055</v>
      </c>
      <c r="I1180">
        <v>10745</v>
      </c>
      <c r="J1180">
        <v>0.33603633082759798</v>
      </c>
      <c r="K1180">
        <v>343.01984937401397</v>
      </c>
      <c r="L1180">
        <v>50637690</v>
      </c>
      <c r="M1180">
        <v>17583460</v>
      </c>
      <c r="N1180">
        <v>61779224</v>
      </c>
      <c r="O1180">
        <v>29698</v>
      </c>
      <c r="P1180">
        <v>973</v>
      </c>
      <c r="Q1180">
        <v>1.56947818977842</v>
      </c>
      <c r="R1180">
        <v>98.324215185169294</v>
      </c>
      <c r="S1180">
        <v>380730611</v>
      </c>
      <c r="T1180">
        <v>447.42687002452402</v>
      </c>
      <c r="U1180">
        <v>46.091924952182303</v>
      </c>
      <c r="V1180">
        <v>15.781675328065401</v>
      </c>
      <c r="W1180">
        <v>12.6331011700875</v>
      </c>
      <c r="X1180">
        <v>38192.257318951299</v>
      </c>
      <c r="Y1180">
        <v>10.972820971361401</v>
      </c>
      <c r="Z1180">
        <v>112.39797500700401</v>
      </c>
      <c r="AA1180">
        <v>19.544062825345499</v>
      </c>
    </row>
    <row r="1181" spans="1:27" x14ac:dyDescent="0.35">
      <c r="A1181" s="1">
        <v>44203</v>
      </c>
      <c r="B1181" t="str">
        <f>_xlfn.XLOOKUP(Table1[[#This Row],[location]],Table8[Location],Table8[Continent])</f>
        <v>Asia</v>
      </c>
      <c r="C1181" s="19" t="s">
        <v>39</v>
      </c>
      <c r="D1181">
        <v>3947208</v>
      </c>
      <c r="E1181">
        <v>9135</v>
      </c>
      <c r="F1181">
        <v>132283</v>
      </c>
      <c r="G1181">
        <v>788</v>
      </c>
      <c r="H1181">
        <v>11466773</v>
      </c>
      <c r="I1181">
        <v>72354</v>
      </c>
      <c r="J1181">
        <v>6.7108461526351595E-2</v>
      </c>
      <c r="K1181">
        <v>133.99751228180401</v>
      </c>
      <c r="L1181">
        <v>20928957</v>
      </c>
      <c r="M1181">
        <v>34123242</v>
      </c>
      <c r="N1181">
        <v>48603934</v>
      </c>
      <c r="O1181">
        <v>76011</v>
      </c>
      <c r="P1181">
        <v>9994</v>
      </c>
      <c r="Q1181">
        <v>0.63041687882360598</v>
      </c>
      <c r="R1181">
        <v>38.7549638336858</v>
      </c>
      <c r="S1181">
        <v>296335551</v>
      </c>
      <c r="T1181">
        <v>657.80130164522802</v>
      </c>
      <c r="U1181">
        <v>38.253371780036503</v>
      </c>
      <c r="V1181">
        <v>9.5821876435976296</v>
      </c>
      <c r="W1181">
        <v>16.119620165975501</v>
      </c>
      <c r="X1181">
        <v>64564.760465301901</v>
      </c>
      <c r="Y1181">
        <v>40.232885053379498</v>
      </c>
      <c r="Z1181">
        <v>296.31077018265898</v>
      </c>
      <c r="AA1181">
        <v>10.2967715649445</v>
      </c>
    </row>
    <row r="1182" spans="1:27" x14ac:dyDescent="0.35">
      <c r="A1182" s="1">
        <v>44334</v>
      </c>
      <c r="B1182" t="str">
        <f>_xlfn.XLOOKUP(Table1[[#This Row],[location]],Table8[Location],Table8[Continent])</f>
        <v>Europe</v>
      </c>
      <c r="C1182" s="19" t="s">
        <v>33</v>
      </c>
      <c r="D1182">
        <v>6984720</v>
      </c>
      <c r="E1182">
        <v>7382</v>
      </c>
      <c r="F1182">
        <v>393445</v>
      </c>
      <c r="G1182">
        <v>831</v>
      </c>
      <c r="H1182">
        <v>93950813</v>
      </c>
      <c r="I1182">
        <v>79637</v>
      </c>
      <c r="J1182">
        <v>0.42161969792218501</v>
      </c>
      <c r="K1182">
        <v>61.577736994395202</v>
      </c>
      <c r="L1182">
        <v>4199893</v>
      </c>
      <c r="M1182">
        <v>41181540</v>
      </c>
      <c r="N1182">
        <v>68584790</v>
      </c>
      <c r="O1182">
        <v>31108</v>
      </c>
      <c r="P1182">
        <v>15394</v>
      </c>
      <c r="Q1182">
        <v>1.01881258049376</v>
      </c>
      <c r="R1182">
        <v>64.782978425714305</v>
      </c>
      <c r="S1182">
        <v>522346309</v>
      </c>
      <c r="T1182">
        <v>341.09943711237901</v>
      </c>
      <c r="U1182">
        <v>45.0159692782563</v>
      </c>
      <c r="V1182">
        <v>20.727363386888101</v>
      </c>
      <c r="W1182">
        <v>8.0031875654886697</v>
      </c>
      <c r="X1182">
        <v>31737.891291948301</v>
      </c>
      <c r="Y1182">
        <v>1.9636849887289101</v>
      </c>
      <c r="Z1182">
        <v>210.83625387768501</v>
      </c>
      <c r="AA1182">
        <v>18.808941098569701</v>
      </c>
    </row>
    <row r="1183" spans="1:27" x14ac:dyDescent="0.35">
      <c r="A1183" s="1">
        <v>44439</v>
      </c>
      <c r="B1183" t="str">
        <f>_xlfn.XLOOKUP(Table1[[#This Row],[location]],Table8[Location],Table8[Continent])</f>
        <v>Europe</v>
      </c>
      <c r="C1183" s="19" t="s">
        <v>40</v>
      </c>
      <c r="D1183">
        <v>7733308</v>
      </c>
      <c r="E1183">
        <v>6231</v>
      </c>
      <c r="F1183">
        <v>381116</v>
      </c>
      <c r="G1183">
        <v>350</v>
      </c>
      <c r="H1183">
        <v>50166243</v>
      </c>
      <c r="I1183">
        <v>5028</v>
      </c>
      <c r="J1183">
        <v>0.39434414323350703</v>
      </c>
      <c r="K1183">
        <v>191.072093959944</v>
      </c>
      <c r="L1183">
        <v>31993180</v>
      </c>
      <c r="M1183">
        <v>31709300</v>
      </c>
      <c r="N1183">
        <v>14540267</v>
      </c>
      <c r="O1183">
        <v>84360</v>
      </c>
      <c r="P1183">
        <v>14078</v>
      </c>
      <c r="Q1183">
        <v>1.4235456721716899</v>
      </c>
      <c r="R1183">
        <v>72.385391467418899</v>
      </c>
      <c r="S1183">
        <v>915697284</v>
      </c>
      <c r="T1183">
        <v>520.81287030827502</v>
      </c>
      <c r="U1183">
        <v>34.116071023060798</v>
      </c>
      <c r="V1183">
        <v>21.0990617901749</v>
      </c>
      <c r="W1183">
        <v>11.551999436503801</v>
      </c>
      <c r="X1183">
        <v>48132.795789199299</v>
      </c>
      <c r="Y1183">
        <v>14.226290853938201</v>
      </c>
      <c r="Z1183">
        <v>135.82237172415799</v>
      </c>
      <c r="AA1183">
        <v>9.1477014929399907</v>
      </c>
    </row>
    <row r="1184" spans="1:27" x14ac:dyDescent="0.35">
      <c r="A1184" s="1">
        <v>43842</v>
      </c>
      <c r="B1184" t="str">
        <f>_xlfn.XLOOKUP(Table1[[#This Row],[location]],Table8[Location],Table8[Continent])</f>
        <v>Europe</v>
      </c>
      <c r="C1184" s="19" t="s">
        <v>35</v>
      </c>
      <c r="D1184">
        <v>3875754</v>
      </c>
      <c r="E1184">
        <v>3327</v>
      </c>
      <c r="F1184">
        <v>441758</v>
      </c>
      <c r="G1184">
        <v>179</v>
      </c>
      <c r="H1184">
        <v>54789653</v>
      </c>
      <c r="I1184">
        <v>98261</v>
      </c>
      <c r="J1184">
        <v>0.98648706792968899</v>
      </c>
      <c r="K1184">
        <v>416.667810252626</v>
      </c>
      <c r="L1184">
        <v>23116283</v>
      </c>
      <c r="M1184">
        <v>52647047</v>
      </c>
      <c r="N1184">
        <v>57731800</v>
      </c>
      <c r="O1184">
        <v>71296</v>
      </c>
      <c r="P1184">
        <v>17572</v>
      </c>
      <c r="Q1184">
        <v>0.70689847742159395</v>
      </c>
      <c r="R1184">
        <v>42.229582030312898</v>
      </c>
      <c r="S1184">
        <v>848673208</v>
      </c>
      <c r="T1184">
        <v>300.84165208482301</v>
      </c>
      <c r="U1184">
        <v>43.654587333873003</v>
      </c>
      <c r="V1184">
        <v>14.658837357530301</v>
      </c>
      <c r="W1184">
        <v>3.3299083393494602</v>
      </c>
      <c r="X1184">
        <v>33487.862967160698</v>
      </c>
      <c r="Y1184">
        <v>13.137623096945401</v>
      </c>
      <c r="Z1184">
        <v>643.25580347099299</v>
      </c>
      <c r="AA1184">
        <v>7.1521796146649601</v>
      </c>
    </row>
    <row r="1185" spans="1:27" x14ac:dyDescent="0.35">
      <c r="A1185" s="1">
        <v>44925</v>
      </c>
      <c r="B1185" t="str">
        <f>_xlfn.XLOOKUP(Table1[[#This Row],[location]],Table8[Location],Table8[Continent])</f>
        <v>North America</v>
      </c>
      <c r="C1185" s="19" t="s">
        <v>34</v>
      </c>
      <c r="D1185">
        <v>2704999</v>
      </c>
      <c r="E1185">
        <v>5630</v>
      </c>
      <c r="F1185">
        <v>407561</v>
      </c>
      <c r="G1185">
        <v>801</v>
      </c>
      <c r="H1185">
        <v>20872114</v>
      </c>
      <c r="I1185">
        <v>48566</v>
      </c>
      <c r="J1185">
        <v>0.43106124429078901</v>
      </c>
      <c r="K1185">
        <v>173.91390189305699</v>
      </c>
      <c r="L1185">
        <v>83380680</v>
      </c>
      <c r="M1185">
        <v>50827559</v>
      </c>
      <c r="N1185">
        <v>14740656</v>
      </c>
      <c r="O1185">
        <v>83702</v>
      </c>
      <c r="P1185">
        <v>5147</v>
      </c>
      <c r="Q1185">
        <v>1.6421623857258101</v>
      </c>
      <c r="R1185">
        <v>53.591678518493502</v>
      </c>
      <c r="S1185">
        <v>1362093893</v>
      </c>
      <c r="T1185">
        <v>70.503218732898006</v>
      </c>
      <c r="U1185">
        <v>39.396006571914498</v>
      </c>
      <c r="V1185">
        <v>12.7833794971441</v>
      </c>
      <c r="W1185">
        <v>13.3331396365004</v>
      </c>
      <c r="X1185">
        <v>10836.4971364874</v>
      </c>
      <c r="Y1185">
        <v>13.14863072416</v>
      </c>
      <c r="Z1185">
        <v>191.91847192763299</v>
      </c>
      <c r="AA1185">
        <v>7.8857933289681998</v>
      </c>
    </row>
    <row r="1186" spans="1:27" x14ac:dyDescent="0.35">
      <c r="A1186" s="1">
        <v>43925</v>
      </c>
      <c r="B1186" t="str">
        <f>_xlfn.XLOOKUP(Table1[[#This Row],[location]],Table8[Location],Table8[Continent])</f>
        <v>Asia</v>
      </c>
      <c r="C1186" s="19" t="s">
        <v>39</v>
      </c>
      <c r="D1186">
        <v>5298217</v>
      </c>
      <c r="E1186">
        <v>2259</v>
      </c>
      <c r="F1186">
        <v>101489</v>
      </c>
      <c r="G1186">
        <v>479</v>
      </c>
      <c r="H1186">
        <v>33199605</v>
      </c>
      <c r="I1186">
        <v>43722</v>
      </c>
      <c r="J1186">
        <v>0.30572299930322899</v>
      </c>
      <c r="K1186">
        <v>17.127286813319898</v>
      </c>
      <c r="L1186">
        <v>53234649</v>
      </c>
      <c r="M1186">
        <v>49328652</v>
      </c>
      <c r="N1186">
        <v>54937868</v>
      </c>
      <c r="O1186">
        <v>47133</v>
      </c>
      <c r="P1186">
        <v>3443</v>
      </c>
      <c r="Q1186">
        <v>0.74113632336680202</v>
      </c>
      <c r="R1186">
        <v>23.978192864162299</v>
      </c>
      <c r="S1186">
        <v>48725285</v>
      </c>
      <c r="T1186">
        <v>147.984404329623</v>
      </c>
      <c r="U1186">
        <v>20.859339439089599</v>
      </c>
      <c r="V1186">
        <v>9.9232367504787895</v>
      </c>
      <c r="W1186">
        <v>12.073568908527699</v>
      </c>
      <c r="X1186">
        <v>19771.448478918501</v>
      </c>
      <c r="Y1186">
        <v>0.57478795761064505</v>
      </c>
      <c r="Z1186">
        <v>350.18902494753797</v>
      </c>
      <c r="AA1186">
        <v>17.8017110680827</v>
      </c>
    </row>
    <row r="1187" spans="1:27" x14ac:dyDescent="0.35">
      <c r="A1187" s="1">
        <v>44343</v>
      </c>
      <c r="B1187" t="str">
        <f>_xlfn.XLOOKUP(Table1[[#This Row],[location]],Table8[Location],Table8[Continent])</f>
        <v>Europe</v>
      </c>
      <c r="C1187" s="19" t="s">
        <v>37</v>
      </c>
      <c r="D1187">
        <v>1324070</v>
      </c>
      <c r="E1187">
        <v>1257</v>
      </c>
      <c r="F1187">
        <v>31819</v>
      </c>
      <c r="G1187">
        <v>888</v>
      </c>
      <c r="H1187">
        <v>86687292</v>
      </c>
      <c r="I1187">
        <v>86623</v>
      </c>
      <c r="J1187">
        <v>0.36537737453493402</v>
      </c>
      <c r="K1187">
        <v>137.140188112565</v>
      </c>
      <c r="L1187">
        <v>68874123</v>
      </c>
      <c r="M1187">
        <v>1291364</v>
      </c>
      <c r="N1187">
        <v>15824604</v>
      </c>
      <c r="O1187">
        <v>46662</v>
      </c>
      <c r="P1187">
        <v>12126</v>
      </c>
      <c r="Q1187">
        <v>0.90101637096849696</v>
      </c>
      <c r="R1187">
        <v>46.582175576665101</v>
      </c>
      <c r="S1187">
        <v>922282299</v>
      </c>
      <c r="T1187">
        <v>297.767749528504</v>
      </c>
      <c r="U1187">
        <v>48.462730026585199</v>
      </c>
      <c r="V1187">
        <v>20.0846803417834</v>
      </c>
      <c r="W1187">
        <v>15.839799481313401</v>
      </c>
      <c r="X1187">
        <v>5640.7533164414399</v>
      </c>
      <c r="Y1187">
        <v>46.733585949375602</v>
      </c>
      <c r="Z1187">
        <v>784.21981422509896</v>
      </c>
      <c r="AA1187">
        <v>7.28309833947832</v>
      </c>
    </row>
    <row r="1188" spans="1:27" x14ac:dyDescent="0.35">
      <c r="A1188" s="1">
        <v>44174</v>
      </c>
      <c r="B1188" t="str">
        <f>_xlfn.XLOOKUP(Table1[[#This Row],[location]],Table8[Location],Table8[Continent])</f>
        <v>Europe</v>
      </c>
      <c r="C1188" s="19" t="s">
        <v>37</v>
      </c>
      <c r="D1188">
        <v>7364386</v>
      </c>
      <c r="E1188">
        <v>464</v>
      </c>
      <c r="F1188">
        <v>47779</v>
      </c>
      <c r="G1188">
        <v>162</v>
      </c>
      <c r="H1188">
        <v>50463526</v>
      </c>
      <c r="I1188">
        <v>74974</v>
      </c>
      <c r="J1188">
        <v>0.39692628062381302</v>
      </c>
      <c r="K1188">
        <v>494.97280503786101</v>
      </c>
      <c r="L1188">
        <v>70463215</v>
      </c>
      <c r="M1188">
        <v>69377178</v>
      </c>
      <c r="N1188">
        <v>55538063</v>
      </c>
      <c r="O1188">
        <v>62421</v>
      </c>
      <c r="P1188">
        <v>5684</v>
      </c>
      <c r="Q1188">
        <v>2.2879673226764501</v>
      </c>
      <c r="R1188">
        <v>31.080008801339499</v>
      </c>
      <c r="S1188">
        <v>1340442620</v>
      </c>
      <c r="T1188">
        <v>976.49124613636798</v>
      </c>
      <c r="U1188">
        <v>45.827587345900596</v>
      </c>
      <c r="V1188">
        <v>17.789038462534101</v>
      </c>
      <c r="W1188">
        <v>15.3922514132631</v>
      </c>
      <c r="X1188">
        <v>31378.3776609128</v>
      </c>
      <c r="Y1188">
        <v>43.207259950372098</v>
      </c>
      <c r="Z1188">
        <v>386.40739776178998</v>
      </c>
      <c r="AA1188">
        <v>13.7175782077344</v>
      </c>
    </row>
    <row r="1189" spans="1:27" x14ac:dyDescent="0.35">
      <c r="A1189" s="1">
        <v>43832</v>
      </c>
      <c r="B1189" t="str">
        <f>_xlfn.XLOOKUP(Table1[[#This Row],[location]],Table8[Location],Table8[Continent])</f>
        <v>Asia</v>
      </c>
      <c r="C1189" s="19" t="s">
        <v>30</v>
      </c>
      <c r="D1189">
        <v>5787749</v>
      </c>
      <c r="E1189">
        <v>3294</v>
      </c>
      <c r="F1189">
        <v>213493</v>
      </c>
      <c r="G1189">
        <v>782</v>
      </c>
      <c r="H1189">
        <v>57247535</v>
      </c>
      <c r="I1189">
        <v>83692</v>
      </c>
      <c r="J1189">
        <v>0.82154038219661596</v>
      </c>
      <c r="K1189">
        <v>338.33437783294102</v>
      </c>
      <c r="L1189">
        <v>20351904</v>
      </c>
      <c r="M1189">
        <v>24487505</v>
      </c>
      <c r="N1189">
        <v>62028378</v>
      </c>
      <c r="O1189">
        <v>97427</v>
      </c>
      <c r="P1189">
        <v>13595</v>
      </c>
      <c r="Q1189">
        <v>2.4996247760824599</v>
      </c>
      <c r="R1189">
        <v>54.745793302885403</v>
      </c>
      <c r="S1189">
        <v>220533249</v>
      </c>
      <c r="T1189">
        <v>966.015428747491</v>
      </c>
      <c r="U1189">
        <v>48.602221717796603</v>
      </c>
      <c r="V1189">
        <v>9.1326205873371507</v>
      </c>
      <c r="W1189">
        <v>13.6694890311934</v>
      </c>
      <c r="X1189">
        <v>45804.566498832901</v>
      </c>
      <c r="Y1189">
        <v>20.724652844422899</v>
      </c>
      <c r="Z1189">
        <v>199.054472454414</v>
      </c>
      <c r="AA1189">
        <v>9.9270109603671006</v>
      </c>
    </row>
    <row r="1190" spans="1:27" x14ac:dyDescent="0.35">
      <c r="A1190" s="1">
        <v>44677</v>
      </c>
      <c r="B1190" t="str">
        <f>_xlfn.XLOOKUP(Table1[[#This Row],[location]],Table8[Location],Table8[Continent])</f>
        <v>North America</v>
      </c>
      <c r="C1190" s="19" t="s">
        <v>32</v>
      </c>
      <c r="D1190">
        <v>1661793</v>
      </c>
      <c r="E1190">
        <v>6774</v>
      </c>
      <c r="F1190">
        <v>354388</v>
      </c>
      <c r="G1190">
        <v>887</v>
      </c>
      <c r="H1190">
        <v>13132778</v>
      </c>
      <c r="I1190">
        <v>84084</v>
      </c>
      <c r="J1190">
        <v>8.1014892831264104E-2</v>
      </c>
      <c r="K1190">
        <v>450.42741498856299</v>
      </c>
      <c r="L1190">
        <v>27477439</v>
      </c>
      <c r="M1190">
        <v>58299496</v>
      </c>
      <c r="N1190">
        <v>50381721</v>
      </c>
      <c r="O1190">
        <v>25180</v>
      </c>
      <c r="P1190">
        <v>1321</v>
      </c>
      <c r="Q1190">
        <v>1.60050668809337</v>
      </c>
      <c r="R1190">
        <v>66.989033942803005</v>
      </c>
      <c r="S1190">
        <v>1055860518</v>
      </c>
      <c r="T1190">
        <v>829.38670905968502</v>
      </c>
      <c r="U1190">
        <v>41.940978036824397</v>
      </c>
      <c r="V1190">
        <v>20.889361593697998</v>
      </c>
      <c r="W1190">
        <v>3.9636520315547399</v>
      </c>
      <c r="X1190">
        <v>17816.078030865701</v>
      </c>
      <c r="Y1190">
        <v>22.271746765470098</v>
      </c>
      <c r="Z1190">
        <v>582.83366351570896</v>
      </c>
      <c r="AA1190">
        <v>18.891752585810099</v>
      </c>
    </row>
    <row r="1191" spans="1:27" x14ac:dyDescent="0.35">
      <c r="A1191" s="1">
        <v>43922</v>
      </c>
      <c r="B1191" t="str">
        <f>_xlfn.XLOOKUP(Table1[[#This Row],[location]],Table8[Location],Table8[Continent])</f>
        <v>Europe</v>
      </c>
      <c r="C1191" s="19" t="s">
        <v>35</v>
      </c>
      <c r="D1191">
        <v>6576651</v>
      </c>
      <c r="E1191">
        <v>7431</v>
      </c>
      <c r="F1191">
        <v>65584</v>
      </c>
      <c r="G1191">
        <v>95</v>
      </c>
      <c r="H1191">
        <v>62466051</v>
      </c>
      <c r="I1191">
        <v>39879</v>
      </c>
      <c r="J1191">
        <v>0.31650704887502601</v>
      </c>
      <c r="K1191">
        <v>387.43263375055301</v>
      </c>
      <c r="L1191">
        <v>82062963</v>
      </c>
      <c r="M1191">
        <v>56059521</v>
      </c>
      <c r="N1191">
        <v>3642777</v>
      </c>
      <c r="O1191">
        <v>39194</v>
      </c>
      <c r="P1191">
        <v>14810</v>
      </c>
      <c r="Q1191">
        <v>1.73929722026352</v>
      </c>
      <c r="R1191">
        <v>61.400520086033197</v>
      </c>
      <c r="S1191">
        <v>723737608</v>
      </c>
      <c r="T1191">
        <v>240.18099058512601</v>
      </c>
      <c r="U1191">
        <v>32.3618276498486</v>
      </c>
      <c r="V1191">
        <v>22.6441062671691</v>
      </c>
      <c r="W1191">
        <v>18.351165023438298</v>
      </c>
      <c r="X1191">
        <v>34836.776016255601</v>
      </c>
      <c r="Y1191">
        <v>26.207712257698699</v>
      </c>
      <c r="Z1191">
        <v>666.95919559232902</v>
      </c>
      <c r="AA1191">
        <v>4.0279059693516697</v>
      </c>
    </row>
    <row r="1192" spans="1:27" x14ac:dyDescent="0.35">
      <c r="A1192" s="1">
        <v>43968</v>
      </c>
      <c r="B1192" t="str">
        <f>_xlfn.XLOOKUP(Table1[[#This Row],[location]],Table8[Location],Table8[Continent])</f>
        <v>Europe</v>
      </c>
      <c r="C1192" s="19" t="s">
        <v>40</v>
      </c>
      <c r="D1192">
        <v>6867218</v>
      </c>
      <c r="E1192">
        <v>1230</v>
      </c>
      <c r="F1192">
        <v>413166</v>
      </c>
      <c r="G1192">
        <v>773</v>
      </c>
      <c r="H1192">
        <v>18670724</v>
      </c>
      <c r="I1192">
        <v>24767</v>
      </c>
      <c r="J1192">
        <v>0.96631849190709895</v>
      </c>
      <c r="K1192">
        <v>269.852757663315</v>
      </c>
      <c r="L1192">
        <v>78977475</v>
      </c>
      <c r="M1192">
        <v>40515085</v>
      </c>
      <c r="N1192">
        <v>462561</v>
      </c>
      <c r="O1192">
        <v>81624</v>
      </c>
      <c r="P1192">
        <v>18407</v>
      </c>
      <c r="Q1192">
        <v>2.0948622938528598</v>
      </c>
      <c r="R1192">
        <v>77.671676060888402</v>
      </c>
      <c r="S1192">
        <v>1216475053</v>
      </c>
      <c r="T1192">
        <v>447.18611913640399</v>
      </c>
      <c r="U1192">
        <v>26.209556698588401</v>
      </c>
      <c r="V1192">
        <v>6.1849452549649104</v>
      </c>
      <c r="W1192">
        <v>3.3063262454240401</v>
      </c>
      <c r="X1192">
        <v>32669.160062433199</v>
      </c>
      <c r="Y1192">
        <v>23.915793633329599</v>
      </c>
      <c r="Z1192">
        <v>295.40548795051598</v>
      </c>
      <c r="AA1192">
        <v>9.1444797719349999</v>
      </c>
    </row>
    <row r="1193" spans="1:27" x14ac:dyDescent="0.35">
      <c r="A1193" s="1">
        <v>44542</v>
      </c>
      <c r="B1193" t="str">
        <f>_xlfn.XLOOKUP(Table1[[#This Row],[location]],Table8[Location],Table8[Continent])</f>
        <v>Europe</v>
      </c>
      <c r="C1193" s="19" t="s">
        <v>37</v>
      </c>
      <c r="D1193">
        <v>9004644</v>
      </c>
      <c r="E1193">
        <v>9076</v>
      </c>
      <c r="F1193">
        <v>146245</v>
      </c>
      <c r="G1193">
        <v>509</v>
      </c>
      <c r="H1193">
        <v>27860798</v>
      </c>
      <c r="I1193">
        <v>68099</v>
      </c>
      <c r="J1193">
        <v>0.153102504798799</v>
      </c>
      <c r="K1193">
        <v>74.344436197490097</v>
      </c>
      <c r="L1193">
        <v>90501773</v>
      </c>
      <c r="M1193">
        <v>14855295</v>
      </c>
      <c r="N1193">
        <v>30848224</v>
      </c>
      <c r="O1193">
        <v>12525</v>
      </c>
      <c r="P1193">
        <v>6740</v>
      </c>
      <c r="Q1193">
        <v>1.89227899240817</v>
      </c>
      <c r="R1193">
        <v>4.15300291813843</v>
      </c>
      <c r="S1193">
        <v>1332499956</v>
      </c>
      <c r="T1193">
        <v>445.38501010579699</v>
      </c>
      <c r="U1193">
        <v>25.399890426976</v>
      </c>
      <c r="V1193">
        <v>20.448412760480799</v>
      </c>
      <c r="W1193">
        <v>16.6555502271835</v>
      </c>
      <c r="X1193">
        <v>37806.013872330499</v>
      </c>
      <c r="Y1193">
        <v>38.956684566626897</v>
      </c>
      <c r="Z1193">
        <v>666.54570583367297</v>
      </c>
      <c r="AA1193">
        <v>3.36804242615931</v>
      </c>
    </row>
    <row r="1194" spans="1:27" x14ac:dyDescent="0.35">
      <c r="A1194" s="1">
        <v>44748</v>
      </c>
      <c r="B1194" t="str">
        <f>_xlfn.XLOOKUP(Table1[[#This Row],[location]],Table8[Location],Table8[Continent])</f>
        <v>North America</v>
      </c>
      <c r="C1194" s="19" t="s">
        <v>34</v>
      </c>
      <c r="D1194">
        <v>7466027</v>
      </c>
      <c r="E1194">
        <v>3805</v>
      </c>
      <c r="F1194">
        <v>248815</v>
      </c>
      <c r="G1194">
        <v>364</v>
      </c>
      <c r="H1194">
        <v>53226361</v>
      </c>
      <c r="I1194">
        <v>48657</v>
      </c>
      <c r="J1194">
        <v>0.74260132153258995</v>
      </c>
      <c r="K1194">
        <v>174.32223917785799</v>
      </c>
      <c r="L1194">
        <v>22725750</v>
      </c>
      <c r="M1194">
        <v>38285712</v>
      </c>
      <c r="N1194">
        <v>60793371</v>
      </c>
      <c r="O1194">
        <v>40674</v>
      </c>
      <c r="P1194">
        <v>5468</v>
      </c>
      <c r="Q1194">
        <v>0.86493308930943202</v>
      </c>
      <c r="R1194">
        <v>7.8596761057662397</v>
      </c>
      <c r="S1194">
        <v>1359184475</v>
      </c>
      <c r="T1194">
        <v>393.10351237000202</v>
      </c>
      <c r="U1194">
        <v>24.3474874516331</v>
      </c>
      <c r="V1194">
        <v>22.056038668553001</v>
      </c>
      <c r="W1194">
        <v>11.1488879715469</v>
      </c>
      <c r="X1194">
        <v>13736.3420248684</v>
      </c>
      <c r="Y1194">
        <v>24.4209964334887</v>
      </c>
      <c r="Z1194">
        <v>290.06475511299499</v>
      </c>
      <c r="AA1194">
        <v>11.9846474972435</v>
      </c>
    </row>
    <row r="1195" spans="1:27" x14ac:dyDescent="0.35">
      <c r="A1195" s="1">
        <v>44484</v>
      </c>
      <c r="B1195" t="str">
        <f>_xlfn.XLOOKUP(Table1[[#This Row],[location]],Table8[Location],Table8[Continent])</f>
        <v>Asia</v>
      </c>
      <c r="C1195" s="19" t="s">
        <v>39</v>
      </c>
      <c r="D1195">
        <v>4987696</v>
      </c>
      <c r="E1195">
        <v>6419</v>
      </c>
      <c r="F1195">
        <v>320176</v>
      </c>
      <c r="G1195">
        <v>980</v>
      </c>
      <c r="H1195">
        <v>46594954</v>
      </c>
      <c r="I1195">
        <v>8498</v>
      </c>
      <c r="J1195">
        <v>0.35639350119829</v>
      </c>
      <c r="K1195">
        <v>291.87011263711099</v>
      </c>
      <c r="L1195">
        <v>95973261</v>
      </c>
      <c r="M1195">
        <v>46016059</v>
      </c>
      <c r="N1195">
        <v>44292220</v>
      </c>
      <c r="O1195">
        <v>8922</v>
      </c>
      <c r="P1195">
        <v>13518</v>
      </c>
      <c r="Q1195">
        <v>1.3233430490768801</v>
      </c>
      <c r="R1195">
        <v>20.531410629454498</v>
      </c>
      <c r="S1195">
        <v>1342455212</v>
      </c>
      <c r="T1195">
        <v>54.431502038848102</v>
      </c>
      <c r="U1195">
        <v>26.618289279245499</v>
      </c>
      <c r="V1195">
        <v>24.8301579894909</v>
      </c>
      <c r="W1195">
        <v>16.905890569123699</v>
      </c>
      <c r="X1195">
        <v>37844.902100072803</v>
      </c>
      <c r="Y1195">
        <v>9.4412335260124092</v>
      </c>
      <c r="Z1195">
        <v>585.17828670217898</v>
      </c>
      <c r="AA1195">
        <v>8.6550846354234707</v>
      </c>
    </row>
    <row r="1196" spans="1:27" x14ac:dyDescent="0.35">
      <c r="A1196" s="1">
        <v>44568</v>
      </c>
      <c r="B1196" t="str">
        <f>_xlfn.XLOOKUP(Table1[[#This Row],[location]],Table8[Location],Table8[Continent])</f>
        <v>Asia</v>
      </c>
      <c r="C1196" s="19" t="s">
        <v>28</v>
      </c>
      <c r="D1196">
        <v>428988</v>
      </c>
      <c r="E1196">
        <v>5750</v>
      </c>
      <c r="F1196">
        <v>377218</v>
      </c>
      <c r="G1196">
        <v>352</v>
      </c>
      <c r="H1196">
        <v>38547764</v>
      </c>
      <c r="I1196">
        <v>73667</v>
      </c>
      <c r="J1196">
        <v>0.58178552619452495</v>
      </c>
      <c r="K1196">
        <v>435.31617436599601</v>
      </c>
      <c r="L1196">
        <v>77580808</v>
      </c>
      <c r="M1196">
        <v>54782690</v>
      </c>
      <c r="N1196">
        <v>66032851</v>
      </c>
      <c r="O1196">
        <v>62782</v>
      </c>
      <c r="P1196">
        <v>12704</v>
      </c>
      <c r="Q1196">
        <v>1.5702330378167999</v>
      </c>
      <c r="R1196">
        <v>98.580253355310404</v>
      </c>
      <c r="S1196">
        <v>1069409680</v>
      </c>
      <c r="T1196">
        <v>539.18210048207402</v>
      </c>
      <c r="U1196">
        <v>36.519080400421799</v>
      </c>
      <c r="V1196">
        <v>9.7520299787473306</v>
      </c>
      <c r="W1196">
        <v>10.9061878531157</v>
      </c>
      <c r="X1196">
        <v>26130.183418314798</v>
      </c>
      <c r="Y1196">
        <v>5.8485943396225704</v>
      </c>
      <c r="Z1196">
        <v>187.362533680425</v>
      </c>
      <c r="AA1196">
        <v>2.1578074172039101</v>
      </c>
    </row>
    <row r="1197" spans="1:27" x14ac:dyDescent="0.35">
      <c r="A1197" s="1">
        <v>44308</v>
      </c>
      <c r="B1197" t="str">
        <f>_xlfn.XLOOKUP(Table1[[#This Row],[location]],Table8[Location],Table8[Continent])</f>
        <v>North America</v>
      </c>
      <c r="C1197" s="19" t="s">
        <v>34</v>
      </c>
      <c r="D1197">
        <v>4084752</v>
      </c>
      <c r="E1197">
        <v>3856</v>
      </c>
      <c r="F1197">
        <v>361417</v>
      </c>
      <c r="G1197">
        <v>799</v>
      </c>
      <c r="H1197">
        <v>23659315</v>
      </c>
      <c r="I1197">
        <v>25107</v>
      </c>
      <c r="J1197">
        <v>9.9548038508881997E-2</v>
      </c>
      <c r="K1197">
        <v>134.33752293244899</v>
      </c>
      <c r="L1197">
        <v>70103577</v>
      </c>
      <c r="M1197">
        <v>7430672</v>
      </c>
      <c r="N1197">
        <v>43117995</v>
      </c>
      <c r="O1197">
        <v>79818</v>
      </c>
      <c r="P1197">
        <v>438</v>
      </c>
      <c r="Q1197">
        <v>1.21942398429341</v>
      </c>
      <c r="R1197">
        <v>80.026805274497804</v>
      </c>
      <c r="S1197">
        <v>1380205220</v>
      </c>
      <c r="T1197">
        <v>82.083872203612202</v>
      </c>
      <c r="U1197">
        <v>40.512351898635202</v>
      </c>
      <c r="V1197">
        <v>12.420064104285</v>
      </c>
      <c r="W1197">
        <v>13.997942686220799</v>
      </c>
      <c r="X1197">
        <v>20736.887578174301</v>
      </c>
      <c r="Y1197">
        <v>45.913571667247297</v>
      </c>
      <c r="Z1197">
        <v>399.47606413804101</v>
      </c>
      <c r="AA1197">
        <v>17.146924085568301</v>
      </c>
    </row>
    <row r="1198" spans="1:27" x14ac:dyDescent="0.35">
      <c r="A1198" s="1">
        <v>44040</v>
      </c>
      <c r="B1198" t="str">
        <f>_xlfn.XLOOKUP(Table1[[#This Row],[location]],Table8[Location],Table8[Continent])</f>
        <v>Asia</v>
      </c>
      <c r="C1198" s="19" t="s">
        <v>30</v>
      </c>
      <c r="D1198">
        <v>4374857</v>
      </c>
      <c r="E1198">
        <v>3135</v>
      </c>
      <c r="F1198">
        <v>290180</v>
      </c>
      <c r="G1198">
        <v>435</v>
      </c>
      <c r="H1198">
        <v>65549974</v>
      </c>
      <c r="I1198">
        <v>28793</v>
      </c>
      <c r="J1198">
        <v>0.30641166735394598</v>
      </c>
      <c r="K1198">
        <v>60.6134346701147</v>
      </c>
      <c r="L1198">
        <v>62346672</v>
      </c>
      <c r="M1198">
        <v>27078520</v>
      </c>
      <c r="N1198">
        <v>23578036</v>
      </c>
      <c r="O1198">
        <v>34846</v>
      </c>
      <c r="P1198">
        <v>164</v>
      </c>
      <c r="Q1198">
        <v>0.85221233951558895</v>
      </c>
      <c r="R1198">
        <v>92.412101724787107</v>
      </c>
      <c r="S1198">
        <v>147204729</v>
      </c>
      <c r="T1198">
        <v>803.89949391076402</v>
      </c>
      <c r="U1198">
        <v>29.421696830487999</v>
      </c>
      <c r="V1198">
        <v>24.323821844017498</v>
      </c>
      <c r="W1198">
        <v>9.1755135982939304</v>
      </c>
      <c r="X1198">
        <v>41432.758967629401</v>
      </c>
      <c r="Y1198">
        <v>2.4191329594482802</v>
      </c>
      <c r="Z1198">
        <v>464.34576161588899</v>
      </c>
      <c r="AA1198">
        <v>8.13478087446234</v>
      </c>
    </row>
    <row r="1199" spans="1:27" x14ac:dyDescent="0.35">
      <c r="A1199" s="1">
        <v>44794</v>
      </c>
      <c r="B1199" t="str">
        <f>_xlfn.XLOOKUP(Table1[[#This Row],[location]],Table8[Location],Table8[Continent])</f>
        <v>Europe</v>
      </c>
      <c r="C1199" s="19" t="s">
        <v>37</v>
      </c>
      <c r="D1199">
        <v>2977590</v>
      </c>
      <c r="E1199">
        <v>6953</v>
      </c>
      <c r="F1199">
        <v>254957</v>
      </c>
      <c r="G1199">
        <v>82</v>
      </c>
      <c r="H1199">
        <v>20121689</v>
      </c>
      <c r="I1199">
        <v>2696</v>
      </c>
      <c r="J1199">
        <v>0.50086494166088802</v>
      </c>
      <c r="K1199">
        <v>279.41615877740799</v>
      </c>
      <c r="L1199">
        <v>11464430</v>
      </c>
      <c r="M1199">
        <v>18059195</v>
      </c>
      <c r="N1199">
        <v>34837741</v>
      </c>
      <c r="O1199">
        <v>82897</v>
      </c>
      <c r="P1199">
        <v>5678</v>
      </c>
      <c r="Q1199">
        <v>1.9722266881227399</v>
      </c>
      <c r="R1199">
        <v>27.2090351538791</v>
      </c>
      <c r="S1199">
        <v>220692055</v>
      </c>
      <c r="T1199">
        <v>694.39407141633296</v>
      </c>
      <c r="U1199">
        <v>36.462409085235898</v>
      </c>
      <c r="V1199">
        <v>6.8803110058716799</v>
      </c>
      <c r="W1199">
        <v>15.642538514317501</v>
      </c>
      <c r="X1199">
        <v>11214.5394416094</v>
      </c>
      <c r="Y1199">
        <v>44.878027172262001</v>
      </c>
      <c r="Z1199">
        <v>607.69850414439702</v>
      </c>
      <c r="AA1199">
        <v>10.378984078058799</v>
      </c>
    </row>
    <row r="1200" spans="1:27" x14ac:dyDescent="0.35">
      <c r="A1200" s="1">
        <v>44837</v>
      </c>
      <c r="B1200" t="str">
        <f>_xlfn.XLOOKUP(Table1[[#This Row],[location]],Table8[Location],Table8[Continent])</f>
        <v>North America</v>
      </c>
      <c r="C1200" s="19" t="s">
        <v>32</v>
      </c>
      <c r="D1200">
        <v>7599600</v>
      </c>
      <c r="E1200">
        <v>9116</v>
      </c>
      <c r="F1200">
        <v>71356</v>
      </c>
      <c r="G1200">
        <v>224</v>
      </c>
      <c r="H1200">
        <v>18725228</v>
      </c>
      <c r="I1200">
        <v>53839</v>
      </c>
      <c r="J1200">
        <v>0.231700658175858</v>
      </c>
      <c r="K1200">
        <v>88.250611259027806</v>
      </c>
      <c r="L1200">
        <v>17123177</v>
      </c>
      <c r="M1200">
        <v>25652500</v>
      </c>
      <c r="N1200">
        <v>20015915</v>
      </c>
      <c r="O1200">
        <v>95122</v>
      </c>
      <c r="P1200">
        <v>3337</v>
      </c>
      <c r="Q1200">
        <v>0.89769281015871505</v>
      </c>
      <c r="R1200">
        <v>57.385649584106901</v>
      </c>
      <c r="S1200">
        <v>883332062</v>
      </c>
      <c r="T1200">
        <v>359.20963657709899</v>
      </c>
      <c r="U1200">
        <v>30.237579783615502</v>
      </c>
      <c r="V1200">
        <v>15.474156878295</v>
      </c>
      <c r="W1200">
        <v>7.3209949769464604</v>
      </c>
      <c r="X1200">
        <v>63145.446891915803</v>
      </c>
      <c r="Y1200">
        <v>34.5239596083793</v>
      </c>
      <c r="Z1200">
        <v>555.02183291428605</v>
      </c>
      <c r="AA1200">
        <v>8.7427533741879895</v>
      </c>
    </row>
    <row r="1201" spans="1:27" x14ac:dyDescent="0.35">
      <c r="A1201" s="1">
        <v>44578</v>
      </c>
      <c r="B1201" t="str">
        <f>_xlfn.XLOOKUP(Table1[[#This Row],[location]],Table8[Location],Table8[Continent])</f>
        <v>South America</v>
      </c>
      <c r="C1201" s="19" t="s">
        <v>36</v>
      </c>
      <c r="D1201">
        <v>6610734</v>
      </c>
      <c r="E1201">
        <v>6034</v>
      </c>
      <c r="F1201">
        <v>145364</v>
      </c>
      <c r="G1201">
        <v>411</v>
      </c>
      <c r="H1201">
        <v>45341134</v>
      </c>
      <c r="I1201">
        <v>89241</v>
      </c>
      <c r="J1201">
        <v>0.54186994305315195</v>
      </c>
      <c r="K1201">
        <v>305.18088466095298</v>
      </c>
      <c r="L1201">
        <v>75761808</v>
      </c>
      <c r="M1201">
        <v>17214690</v>
      </c>
      <c r="N1201">
        <v>48059510</v>
      </c>
      <c r="O1201">
        <v>67173</v>
      </c>
      <c r="P1201">
        <v>3350</v>
      </c>
      <c r="Q1201">
        <v>1.0209718574036</v>
      </c>
      <c r="R1201">
        <v>55.488479625614701</v>
      </c>
      <c r="S1201">
        <v>31989538</v>
      </c>
      <c r="T1201">
        <v>650.66501839033799</v>
      </c>
      <c r="U1201">
        <v>40.895299210219797</v>
      </c>
      <c r="V1201">
        <v>15.134891596757701</v>
      </c>
      <c r="W1201">
        <v>15.2290505018775</v>
      </c>
      <c r="X1201">
        <v>65504.844096290297</v>
      </c>
      <c r="Y1201">
        <v>20.235234305936899</v>
      </c>
      <c r="Z1201">
        <v>697.33996000921002</v>
      </c>
      <c r="AA1201">
        <v>10.2844008905493</v>
      </c>
    </row>
    <row r="1202" spans="1:27" x14ac:dyDescent="0.35">
      <c r="A1202" s="1">
        <v>44032</v>
      </c>
      <c r="B1202" t="str">
        <f>_xlfn.XLOOKUP(Table1[[#This Row],[location]],Table8[Location],Table8[Continent])</f>
        <v>North America</v>
      </c>
      <c r="C1202" s="19" t="s">
        <v>34</v>
      </c>
      <c r="D1202">
        <v>3297291</v>
      </c>
      <c r="E1202">
        <v>4589</v>
      </c>
      <c r="F1202">
        <v>3052</v>
      </c>
      <c r="G1202">
        <v>734</v>
      </c>
      <c r="H1202">
        <v>79033138</v>
      </c>
      <c r="I1202">
        <v>23397</v>
      </c>
      <c r="J1202">
        <v>0.21975931406271601</v>
      </c>
      <c r="K1202">
        <v>131.76072124186601</v>
      </c>
      <c r="L1202">
        <v>83013608</v>
      </c>
      <c r="M1202">
        <v>10644299</v>
      </c>
      <c r="N1202">
        <v>43853869</v>
      </c>
      <c r="O1202">
        <v>13916</v>
      </c>
      <c r="P1202">
        <v>17371</v>
      </c>
      <c r="Q1202">
        <v>1.0730392302568601</v>
      </c>
      <c r="R1202">
        <v>56.951895115627401</v>
      </c>
      <c r="S1202">
        <v>152162024</v>
      </c>
      <c r="T1202">
        <v>240.70663649350701</v>
      </c>
      <c r="U1202">
        <v>49.654586609607499</v>
      </c>
      <c r="V1202">
        <v>17.130954777623199</v>
      </c>
      <c r="W1202">
        <v>6.2875050683126501</v>
      </c>
      <c r="X1202">
        <v>46582.0685958744</v>
      </c>
      <c r="Y1202">
        <v>9.3589224339188402</v>
      </c>
      <c r="Z1202">
        <v>229.00374753810999</v>
      </c>
      <c r="AA1202">
        <v>1.31017875569391</v>
      </c>
    </row>
    <row r="1203" spans="1:27" x14ac:dyDescent="0.35">
      <c r="A1203" s="1">
        <v>43888</v>
      </c>
      <c r="B1203" t="str">
        <f>_xlfn.XLOOKUP(Table1[[#This Row],[location]],Table8[Location],Table8[Continent])</f>
        <v>North America</v>
      </c>
      <c r="C1203" s="19" t="s">
        <v>32</v>
      </c>
      <c r="D1203">
        <v>4894287</v>
      </c>
      <c r="E1203">
        <v>1546</v>
      </c>
      <c r="F1203">
        <v>306521</v>
      </c>
      <c r="G1203">
        <v>980</v>
      </c>
      <c r="H1203">
        <v>80549410</v>
      </c>
      <c r="I1203">
        <v>7704</v>
      </c>
      <c r="J1203">
        <v>0.650100552650553</v>
      </c>
      <c r="K1203">
        <v>115.481502150312</v>
      </c>
      <c r="L1203">
        <v>64455747</v>
      </c>
      <c r="M1203">
        <v>24644671</v>
      </c>
      <c r="N1203">
        <v>39299155</v>
      </c>
      <c r="O1203">
        <v>30926</v>
      </c>
      <c r="P1203">
        <v>2529</v>
      </c>
      <c r="Q1203">
        <v>0.82355846095193497</v>
      </c>
      <c r="R1203">
        <v>71.756694086958305</v>
      </c>
      <c r="S1203">
        <v>487456808</v>
      </c>
      <c r="T1203">
        <v>272.59756430706602</v>
      </c>
      <c r="U1203">
        <v>40.670509051486498</v>
      </c>
      <c r="V1203">
        <v>11.6158522969258</v>
      </c>
      <c r="W1203">
        <v>15.276850622436299</v>
      </c>
      <c r="X1203">
        <v>21917.673582657499</v>
      </c>
      <c r="Y1203">
        <v>15.5241105673511</v>
      </c>
      <c r="Z1203">
        <v>562.87258425911705</v>
      </c>
      <c r="AA1203">
        <v>16.493731056851502</v>
      </c>
    </row>
    <row r="1204" spans="1:27" x14ac:dyDescent="0.35">
      <c r="A1204" s="1">
        <v>44292</v>
      </c>
      <c r="B1204" t="str">
        <f>_xlfn.XLOOKUP(Table1[[#This Row],[location]],Table8[Location],Table8[Continent])</f>
        <v>North America</v>
      </c>
      <c r="C1204" s="19" t="s">
        <v>34</v>
      </c>
      <c r="D1204">
        <v>7954647</v>
      </c>
      <c r="E1204">
        <v>6065</v>
      </c>
      <c r="F1204">
        <v>482533</v>
      </c>
      <c r="G1204">
        <v>117</v>
      </c>
      <c r="H1204">
        <v>4872482</v>
      </c>
      <c r="I1204">
        <v>16442</v>
      </c>
      <c r="J1204">
        <v>0.90435434025031403</v>
      </c>
      <c r="K1204">
        <v>199.59038249444501</v>
      </c>
      <c r="L1204">
        <v>1753787</v>
      </c>
      <c r="M1204">
        <v>57427100</v>
      </c>
      <c r="N1204">
        <v>58184716</v>
      </c>
      <c r="O1204">
        <v>42941</v>
      </c>
      <c r="P1204">
        <v>12406</v>
      </c>
      <c r="Q1204">
        <v>2.1991032459906599</v>
      </c>
      <c r="R1204">
        <v>39.398003136434298</v>
      </c>
      <c r="S1204">
        <v>816672565</v>
      </c>
      <c r="T1204">
        <v>320.99218175614999</v>
      </c>
      <c r="U1204">
        <v>21.770917305129601</v>
      </c>
      <c r="V1204">
        <v>23.518361773435799</v>
      </c>
      <c r="W1204">
        <v>7.9924121891168403</v>
      </c>
      <c r="X1204">
        <v>44194.405031822498</v>
      </c>
      <c r="Y1204">
        <v>26.493684937571999</v>
      </c>
      <c r="Z1204">
        <v>189.42507162377899</v>
      </c>
      <c r="AA1204">
        <v>7.3138522269767297</v>
      </c>
    </row>
    <row r="1205" spans="1:27" x14ac:dyDescent="0.35">
      <c r="A1205" s="1">
        <v>44880</v>
      </c>
      <c r="B1205" t="str">
        <f>_xlfn.XLOOKUP(Table1[[#This Row],[location]],Table8[Location],Table8[Continent])</f>
        <v>Europe</v>
      </c>
      <c r="C1205" s="19" t="s">
        <v>33</v>
      </c>
      <c r="D1205">
        <v>2490706</v>
      </c>
      <c r="E1205">
        <v>1094</v>
      </c>
      <c r="F1205">
        <v>198910</v>
      </c>
      <c r="G1205">
        <v>481</v>
      </c>
      <c r="H1205">
        <v>52341974</v>
      </c>
      <c r="I1205">
        <v>63788</v>
      </c>
      <c r="J1205">
        <v>8.5488637351571403E-2</v>
      </c>
      <c r="K1205">
        <v>296.59587877897201</v>
      </c>
      <c r="L1205">
        <v>17813500</v>
      </c>
      <c r="M1205">
        <v>58824069</v>
      </c>
      <c r="N1205">
        <v>17486460</v>
      </c>
      <c r="O1205">
        <v>60294</v>
      </c>
      <c r="P1205">
        <v>5756</v>
      </c>
      <c r="Q1205">
        <v>1.7212326377293901</v>
      </c>
      <c r="R1205">
        <v>67.721036019313004</v>
      </c>
      <c r="S1205">
        <v>264880702</v>
      </c>
      <c r="T1205">
        <v>799.04148393597598</v>
      </c>
      <c r="U1205">
        <v>34.317048735019597</v>
      </c>
      <c r="V1205">
        <v>10.4012252191814</v>
      </c>
      <c r="W1205">
        <v>7.7367401248285104</v>
      </c>
      <c r="X1205">
        <v>42505.119190442099</v>
      </c>
      <c r="Y1205">
        <v>32.842547184429101</v>
      </c>
      <c r="Z1205">
        <v>434.65594481055001</v>
      </c>
      <c r="AA1205">
        <v>14.7647735240967</v>
      </c>
    </row>
    <row r="1206" spans="1:27" x14ac:dyDescent="0.35">
      <c r="A1206" s="1">
        <v>43931</v>
      </c>
      <c r="B1206" t="str">
        <f>_xlfn.XLOOKUP(Table1[[#This Row],[location]],Table8[Location],Table8[Continent])</f>
        <v>South America</v>
      </c>
      <c r="C1206" s="19" t="s">
        <v>36</v>
      </c>
      <c r="D1206">
        <v>7542535</v>
      </c>
      <c r="E1206">
        <v>2411</v>
      </c>
      <c r="F1206">
        <v>329963</v>
      </c>
      <c r="G1206">
        <v>191</v>
      </c>
      <c r="H1206">
        <v>88080593</v>
      </c>
      <c r="I1206">
        <v>9765</v>
      </c>
      <c r="J1206">
        <v>0.21661603577608601</v>
      </c>
      <c r="K1206">
        <v>272.65883647465603</v>
      </c>
      <c r="L1206">
        <v>87467885</v>
      </c>
      <c r="M1206">
        <v>33611114</v>
      </c>
      <c r="N1206">
        <v>6725865</v>
      </c>
      <c r="O1206">
        <v>19684</v>
      </c>
      <c r="P1206">
        <v>8105</v>
      </c>
      <c r="Q1206">
        <v>2.1694962599842702</v>
      </c>
      <c r="R1206">
        <v>78.843704412769299</v>
      </c>
      <c r="S1206">
        <v>145834259</v>
      </c>
      <c r="T1206">
        <v>218.58443337762299</v>
      </c>
      <c r="U1206">
        <v>43.1116247790359</v>
      </c>
      <c r="V1206">
        <v>17.993910351688001</v>
      </c>
      <c r="W1206">
        <v>16.795396937136299</v>
      </c>
      <c r="X1206">
        <v>27996.317732424199</v>
      </c>
      <c r="Y1206">
        <v>34.573621247886301</v>
      </c>
      <c r="Z1206">
        <v>467.19027128388899</v>
      </c>
      <c r="AA1206">
        <v>2.2328491122415</v>
      </c>
    </row>
    <row r="1207" spans="1:27" x14ac:dyDescent="0.35">
      <c r="A1207" s="1">
        <v>44272</v>
      </c>
      <c r="B1207" t="str">
        <f>_xlfn.XLOOKUP(Table1[[#This Row],[location]],Table8[Location],Table8[Continent])</f>
        <v>Asia</v>
      </c>
      <c r="C1207" s="19" t="s">
        <v>30</v>
      </c>
      <c r="D1207">
        <v>9580510</v>
      </c>
      <c r="E1207">
        <v>2617</v>
      </c>
      <c r="F1207">
        <v>375833</v>
      </c>
      <c r="G1207">
        <v>590</v>
      </c>
      <c r="H1207">
        <v>37281046</v>
      </c>
      <c r="I1207">
        <v>10002</v>
      </c>
      <c r="J1207">
        <v>0.84442302726032903</v>
      </c>
      <c r="K1207">
        <v>122.36723861749</v>
      </c>
      <c r="L1207">
        <v>20497116</v>
      </c>
      <c r="M1207">
        <v>15207080</v>
      </c>
      <c r="N1207">
        <v>18463924</v>
      </c>
      <c r="O1207">
        <v>16966</v>
      </c>
      <c r="P1207">
        <v>17710</v>
      </c>
      <c r="Q1207">
        <v>1.48745862701821</v>
      </c>
      <c r="R1207">
        <v>28.907323599827301</v>
      </c>
      <c r="S1207">
        <v>7945130</v>
      </c>
      <c r="T1207">
        <v>567.15341521117796</v>
      </c>
      <c r="U1207">
        <v>36.2672481876074</v>
      </c>
      <c r="V1207">
        <v>14.9185404550987</v>
      </c>
      <c r="W1207">
        <v>16.8327748237311</v>
      </c>
      <c r="X1207">
        <v>20820.060068758299</v>
      </c>
      <c r="Y1207">
        <v>22.364685586492499</v>
      </c>
      <c r="Z1207">
        <v>119.084396370576</v>
      </c>
      <c r="AA1207">
        <v>10.9526797974637</v>
      </c>
    </row>
    <row r="1208" spans="1:27" x14ac:dyDescent="0.35">
      <c r="A1208" s="1">
        <v>44360</v>
      </c>
      <c r="B1208" t="str">
        <f>_xlfn.XLOOKUP(Table1[[#This Row],[location]],Table8[Location],Table8[Continent])</f>
        <v>Asia</v>
      </c>
      <c r="C1208" s="19" t="s">
        <v>39</v>
      </c>
      <c r="D1208">
        <v>8047252</v>
      </c>
      <c r="E1208">
        <v>8954</v>
      </c>
      <c r="F1208">
        <v>146692</v>
      </c>
      <c r="G1208">
        <v>589</v>
      </c>
      <c r="H1208">
        <v>57182150</v>
      </c>
      <c r="I1208">
        <v>11390</v>
      </c>
      <c r="J1208">
        <v>0.631553485441957</v>
      </c>
      <c r="K1208">
        <v>445.55833722668802</v>
      </c>
      <c r="L1208">
        <v>21804312</v>
      </c>
      <c r="M1208">
        <v>10100175</v>
      </c>
      <c r="N1208">
        <v>46926898</v>
      </c>
      <c r="O1208">
        <v>90571</v>
      </c>
      <c r="P1208">
        <v>10216</v>
      </c>
      <c r="Q1208">
        <v>1.5391260802414699</v>
      </c>
      <c r="R1208">
        <v>94.574319905498797</v>
      </c>
      <c r="S1208">
        <v>405162000</v>
      </c>
      <c r="T1208">
        <v>208.46244327727001</v>
      </c>
      <c r="U1208">
        <v>48.531890891686899</v>
      </c>
      <c r="V1208">
        <v>10.333469049601501</v>
      </c>
      <c r="W1208">
        <v>14.753840281931</v>
      </c>
      <c r="X1208">
        <v>12623.253709544</v>
      </c>
      <c r="Y1208">
        <v>18.698704669843401</v>
      </c>
      <c r="Z1208">
        <v>149.24968720905699</v>
      </c>
      <c r="AA1208">
        <v>18.267047469344</v>
      </c>
    </row>
    <row r="1209" spans="1:27" x14ac:dyDescent="0.35">
      <c r="A1209" s="1">
        <v>44556</v>
      </c>
      <c r="B1209" t="str">
        <f>_xlfn.XLOOKUP(Table1[[#This Row],[location]],Table8[Location],Table8[Continent])</f>
        <v>Europe</v>
      </c>
      <c r="C1209" s="19" t="s">
        <v>33</v>
      </c>
      <c r="D1209">
        <v>5254224</v>
      </c>
      <c r="E1209">
        <v>4145</v>
      </c>
      <c r="F1209">
        <v>30461</v>
      </c>
      <c r="G1209">
        <v>658</v>
      </c>
      <c r="H1209">
        <v>21099829</v>
      </c>
      <c r="I1209">
        <v>44436</v>
      </c>
      <c r="J1209">
        <v>7.8708917142565199E-2</v>
      </c>
      <c r="K1209">
        <v>54.940984867600498</v>
      </c>
      <c r="L1209">
        <v>84211476</v>
      </c>
      <c r="M1209">
        <v>74852996</v>
      </c>
      <c r="N1209">
        <v>16730792</v>
      </c>
      <c r="O1209">
        <v>57479</v>
      </c>
      <c r="P1209">
        <v>4593</v>
      </c>
      <c r="Q1209">
        <v>1.7322892602687201</v>
      </c>
      <c r="R1209">
        <v>51.8048014702578</v>
      </c>
      <c r="S1209">
        <v>122144749</v>
      </c>
      <c r="T1209">
        <v>292.18705081179002</v>
      </c>
      <c r="U1209">
        <v>21.6431503761263</v>
      </c>
      <c r="V1209">
        <v>8.77707591444854</v>
      </c>
      <c r="W1209">
        <v>18.7064467228764</v>
      </c>
      <c r="X1209">
        <v>15999.4849617698</v>
      </c>
      <c r="Y1209">
        <v>38.415874549706501</v>
      </c>
      <c r="Z1209">
        <v>687.49026767840905</v>
      </c>
      <c r="AA1209">
        <v>8.5667126745700592</v>
      </c>
    </row>
    <row r="1210" spans="1:27" x14ac:dyDescent="0.35">
      <c r="A1210" s="1">
        <v>44791</v>
      </c>
      <c r="B1210" t="str">
        <f>_xlfn.XLOOKUP(Table1[[#This Row],[location]],Table8[Location],Table8[Continent])</f>
        <v>Asia</v>
      </c>
      <c r="C1210" s="19" t="s">
        <v>28</v>
      </c>
      <c r="D1210">
        <v>6215140</v>
      </c>
      <c r="E1210">
        <v>2775</v>
      </c>
      <c r="F1210">
        <v>282894</v>
      </c>
      <c r="G1210">
        <v>106</v>
      </c>
      <c r="H1210">
        <v>97160280</v>
      </c>
      <c r="I1210">
        <v>84482</v>
      </c>
      <c r="J1210">
        <v>0.486350115109495</v>
      </c>
      <c r="K1210">
        <v>19.733781537167602</v>
      </c>
      <c r="L1210">
        <v>43906699</v>
      </c>
      <c r="M1210">
        <v>1411897</v>
      </c>
      <c r="N1210">
        <v>25633700</v>
      </c>
      <c r="O1210">
        <v>75704</v>
      </c>
      <c r="P1210">
        <v>193</v>
      </c>
      <c r="Q1210">
        <v>1.2418390878614001</v>
      </c>
      <c r="R1210">
        <v>73.276270377441193</v>
      </c>
      <c r="S1210">
        <v>218522068</v>
      </c>
      <c r="T1210">
        <v>243.12648005662601</v>
      </c>
      <c r="U1210">
        <v>28.734666298870302</v>
      </c>
      <c r="V1210">
        <v>24.131242485153098</v>
      </c>
      <c r="W1210">
        <v>5.6552927868661396</v>
      </c>
      <c r="X1210">
        <v>46059.064724850599</v>
      </c>
      <c r="Y1210">
        <v>46.2706718646266</v>
      </c>
      <c r="Z1210">
        <v>300.75185066074198</v>
      </c>
      <c r="AA1210">
        <v>4.7479211915965802</v>
      </c>
    </row>
    <row r="1211" spans="1:27" x14ac:dyDescent="0.35">
      <c r="A1211" s="1">
        <v>44919</v>
      </c>
      <c r="B1211" t="str">
        <f>_xlfn.XLOOKUP(Table1[[#This Row],[location]],Table8[Location],Table8[Continent])</f>
        <v>Asia</v>
      </c>
      <c r="C1211" s="19" t="s">
        <v>28</v>
      </c>
      <c r="D1211">
        <v>3737973</v>
      </c>
      <c r="E1211">
        <v>6628</v>
      </c>
      <c r="F1211">
        <v>491642</v>
      </c>
      <c r="G1211">
        <v>381</v>
      </c>
      <c r="H1211">
        <v>23254353</v>
      </c>
      <c r="I1211">
        <v>6641</v>
      </c>
      <c r="J1211">
        <v>0.20975851501133499</v>
      </c>
      <c r="K1211">
        <v>301.35313470309802</v>
      </c>
      <c r="L1211">
        <v>55279157</v>
      </c>
      <c r="M1211">
        <v>56474755</v>
      </c>
      <c r="N1211">
        <v>27320123</v>
      </c>
      <c r="O1211">
        <v>58321</v>
      </c>
      <c r="P1211">
        <v>18873</v>
      </c>
      <c r="Q1211">
        <v>1.4931681896622</v>
      </c>
      <c r="R1211">
        <v>72.892490018607404</v>
      </c>
      <c r="S1211">
        <v>1068625840</v>
      </c>
      <c r="T1211">
        <v>648.554624362553</v>
      </c>
      <c r="U1211">
        <v>26.621543229193598</v>
      </c>
      <c r="V1211">
        <v>16.2258292319157</v>
      </c>
      <c r="W1211">
        <v>7.5784624436227599</v>
      </c>
      <c r="X1211">
        <v>62126.708843539498</v>
      </c>
      <c r="Y1211">
        <v>45.723250532791702</v>
      </c>
      <c r="Z1211">
        <v>342.30160482061302</v>
      </c>
      <c r="AA1211">
        <v>2.8825419851868399</v>
      </c>
    </row>
    <row r="1212" spans="1:27" x14ac:dyDescent="0.35">
      <c r="A1212" s="1">
        <v>44469</v>
      </c>
      <c r="B1212" t="str">
        <f>_xlfn.XLOOKUP(Table1[[#This Row],[location]],Table8[Location],Table8[Continent])</f>
        <v>Asia</v>
      </c>
      <c r="C1212" s="19" t="s">
        <v>28</v>
      </c>
      <c r="D1212">
        <v>2202575</v>
      </c>
      <c r="E1212">
        <v>3155</v>
      </c>
      <c r="F1212">
        <v>481935</v>
      </c>
      <c r="G1212">
        <v>782</v>
      </c>
      <c r="H1212">
        <v>3701568</v>
      </c>
      <c r="I1212">
        <v>33709</v>
      </c>
      <c r="J1212">
        <v>0.19909639407006899</v>
      </c>
      <c r="K1212">
        <v>61.703584032738199</v>
      </c>
      <c r="L1212">
        <v>37259903</v>
      </c>
      <c r="M1212">
        <v>68242054</v>
      </c>
      <c r="N1212">
        <v>64676700</v>
      </c>
      <c r="O1212">
        <v>74011</v>
      </c>
      <c r="P1212">
        <v>6401</v>
      </c>
      <c r="Q1212">
        <v>1.5938302581353601</v>
      </c>
      <c r="R1212">
        <v>56.524331908774897</v>
      </c>
      <c r="S1212">
        <v>615568399</v>
      </c>
      <c r="T1212">
        <v>531.46165501122198</v>
      </c>
      <c r="U1212">
        <v>43.028666052907603</v>
      </c>
      <c r="V1212">
        <v>17.0838182444888</v>
      </c>
      <c r="W1212">
        <v>7.9982394725417301</v>
      </c>
      <c r="X1212">
        <v>27561.967790546401</v>
      </c>
      <c r="Y1212">
        <v>27.581038559746599</v>
      </c>
      <c r="Z1212">
        <v>548.28435883592101</v>
      </c>
      <c r="AA1212">
        <v>17.322671306273701</v>
      </c>
    </row>
    <row r="1213" spans="1:27" x14ac:dyDescent="0.35">
      <c r="A1213" s="1">
        <v>44909</v>
      </c>
      <c r="B1213" t="str">
        <f>_xlfn.XLOOKUP(Table1[[#This Row],[location]],Table8[Location],Table8[Continent])</f>
        <v>Asia</v>
      </c>
      <c r="C1213" s="19" t="s">
        <v>30</v>
      </c>
      <c r="D1213">
        <v>6611653</v>
      </c>
      <c r="E1213">
        <v>3970</v>
      </c>
      <c r="F1213">
        <v>9472</v>
      </c>
      <c r="G1213">
        <v>389</v>
      </c>
      <c r="H1213">
        <v>12566280</v>
      </c>
      <c r="I1213">
        <v>39309</v>
      </c>
      <c r="J1213">
        <v>0.94064534336052297</v>
      </c>
      <c r="K1213">
        <v>252.44540713948001</v>
      </c>
      <c r="L1213">
        <v>38301696</v>
      </c>
      <c r="M1213">
        <v>63580194</v>
      </c>
      <c r="N1213">
        <v>50958635</v>
      </c>
      <c r="O1213">
        <v>93009</v>
      </c>
      <c r="P1213">
        <v>1737</v>
      </c>
      <c r="Q1213">
        <v>2.4070848723545</v>
      </c>
      <c r="R1213">
        <v>32.268369465038397</v>
      </c>
      <c r="S1213">
        <v>974440491</v>
      </c>
      <c r="T1213">
        <v>724.08615444649695</v>
      </c>
      <c r="U1213">
        <v>35.713792054520198</v>
      </c>
      <c r="V1213">
        <v>20.6579091808395</v>
      </c>
      <c r="W1213">
        <v>8.1898677358172005</v>
      </c>
      <c r="X1213">
        <v>9411.0644306263894</v>
      </c>
      <c r="Y1213">
        <v>3.9510158792771901</v>
      </c>
      <c r="Z1213">
        <v>254.50023855027601</v>
      </c>
      <c r="AA1213">
        <v>5.53731831983273</v>
      </c>
    </row>
    <row r="1214" spans="1:27" x14ac:dyDescent="0.35">
      <c r="A1214" s="1">
        <v>44283</v>
      </c>
      <c r="B1214" t="str">
        <f>_xlfn.XLOOKUP(Table1[[#This Row],[location]],Table8[Location],Table8[Continent])</f>
        <v>Asia</v>
      </c>
      <c r="C1214" s="19" t="s">
        <v>28</v>
      </c>
      <c r="D1214">
        <v>464071</v>
      </c>
      <c r="E1214">
        <v>7972</v>
      </c>
      <c r="F1214">
        <v>331407</v>
      </c>
      <c r="G1214">
        <v>243</v>
      </c>
      <c r="H1214">
        <v>33958984</v>
      </c>
      <c r="I1214">
        <v>15624</v>
      </c>
      <c r="J1214">
        <v>0.76154154807610897</v>
      </c>
      <c r="K1214">
        <v>475.88664220481598</v>
      </c>
      <c r="L1214">
        <v>36179628</v>
      </c>
      <c r="M1214">
        <v>79491448</v>
      </c>
      <c r="N1214">
        <v>58426820</v>
      </c>
      <c r="O1214">
        <v>35166</v>
      </c>
      <c r="P1214">
        <v>18445</v>
      </c>
      <c r="Q1214">
        <v>2.26581626364906</v>
      </c>
      <c r="R1214">
        <v>66.693946195913199</v>
      </c>
      <c r="S1214">
        <v>138998161</v>
      </c>
      <c r="T1214">
        <v>227.74400295965501</v>
      </c>
      <c r="U1214">
        <v>24.150326340590102</v>
      </c>
      <c r="V1214">
        <v>6.6245331719956599</v>
      </c>
      <c r="W1214">
        <v>8.5765437260331598</v>
      </c>
      <c r="X1214">
        <v>1883.6348139362001</v>
      </c>
      <c r="Y1214">
        <v>3.6644905793501201</v>
      </c>
      <c r="Z1214">
        <v>235.00380832317001</v>
      </c>
      <c r="AA1214">
        <v>19.526351118474299</v>
      </c>
    </row>
    <row r="1215" spans="1:27" x14ac:dyDescent="0.35">
      <c r="A1215" s="1">
        <v>44833</v>
      </c>
      <c r="B1215" t="str">
        <f>_xlfn.XLOOKUP(Table1[[#This Row],[location]],Table8[Location],Table8[Continent])</f>
        <v>Europe</v>
      </c>
      <c r="C1215" s="19" t="s">
        <v>37</v>
      </c>
      <c r="D1215">
        <v>4381137</v>
      </c>
      <c r="E1215">
        <v>8775</v>
      </c>
      <c r="F1215">
        <v>112036</v>
      </c>
      <c r="G1215">
        <v>584</v>
      </c>
      <c r="H1215">
        <v>30718885</v>
      </c>
      <c r="I1215">
        <v>9966</v>
      </c>
      <c r="J1215">
        <v>0.69623059352414296</v>
      </c>
      <c r="K1215">
        <v>349.29013572639502</v>
      </c>
      <c r="L1215">
        <v>96704429</v>
      </c>
      <c r="M1215">
        <v>15257819</v>
      </c>
      <c r="N1215">
        <v>2017255</v>
      </c>
      <c r="O1215">
        <v>53264</v>
      </c>
      <c r="P1215">
        <v>9882</v>
      </c>
      <c r="Q1215">
        <v>0.758491694949045</v>
      </c>
      <c r="R1215">
        <v>8.7284873325464805</v>
      </c>
      <c r="S1215">
        <v>134512544</v>
      </c>
      <c r="T1215">
        <v>19.0570503687768</v>
      </c>
      <c r="U1215">
        <v>28.567797903842798</v>
      </c>
      <c r="V1215">
        <v>19.275285355935502</v>
      </c>
      <c r="W1215">
        <v>14.8491560110287</v>
      </c>
      <c r="X1215">
        <v>29007.490199304499</v>
      </c>
      <c r="Y1215">
        <v>20.137784736803699</v>
      </c>
      <c r="Z1215">
        <v>395.07872062968897</v>
      </c>
      <c r="AA1215">
        <v>5.7086328832302398</v>
      </c>
    </row>
    <row r="1216" spans="1:27" x14ac:dyDescent="0.35">
      <c r="A1216" s="1">
        <v>44198</v>
      </c>
      <c r="B1216" t="str">
        <f>_xlfn.XLOOKUP(Table1[[#This Row],[location]],Table8[Location],Table8[Continent])</f>
        <v>Europe</v>
      </c>
      <c r="C1216" s="19" t="s">
        <v>33</v>
      </c>
      <c r="D1216">
        <v>4912216</v>
      </c>
      <c r="E1216">
        <v>5415</v>
      </c>
      <c r="F1216">
        <v>188674</v>
      </c>
      <c r="G1216">
        <v>868</v>
      </c>
      <c r="H1216">
        <v>65159990</v>
      </c>
      <c r="I1216">
        <v>89350</v>
      </c>
      <c r="J1216">
        <v>0.23892881707785801</v>
      </c>
      <c r="K1216">
        <v>308.72829019888002</v>
      </c>
      <c r="L1216">
        <v>69050799</v>
      </c>
      <c r="M1216">
        <v>21874561</v>
      </c>
      <c r="N1216">
        <v>21514788</v>
      </c>
      <c r="O1216">
        <v>99542</v>
      </c>
      <c r="P1216">
        <v>15246</v>
      </c>
      <c r="Q1216">
        <v>0.58256493358503403</v>
      </c>
      <c r="R1216">
        <v>98.143538771359502</v>
      </c>
      <c r="S1216">
        <v>649298076</v>
      </c>
      <c r="T1216">
        <v>683.70447145903097</v>
      </c>
      <c r="U1216">
        <v>35.679779689891198</v>
      </c>
      <c r="V1216">
        <v>8.3028027514464</v>
      </c>
      <c r="W1216">
        <v>7.6028884365307601</v>
      </c>
      <c r="X1216">
        <v>17047.119631862199</v>
      </c>
      <c r="Y1216">
        <v>36.642675744630303</v>
      </c>
      <c r="Z1216">
        <v>141.29768541176301</v>
      </c>
      <c r="AA1216">
        <v>10.1388289191131</v>
      </c>
    </row>
    <row r="1217" spans="1:27" x14ac:dyDescent="0.35">
      <c r="A1217" s="1">
        <v>44170</v>
      </c>
      <c r="B1217" t="str">
        <f>_xlfn.XLOOKUP(Table1[[#This Row],[location]],Table8[Location],Table8[Continent])</f>
        <v>Europe</v>
      </c>
      <c r="C1217" s="19" t="s">
        <v>33</v>
      </c>
      <c r="D1217">
        <v>9164043</v>
      </c>
      <c r="E1217">
        <v>4331</v>
      </c>
      <c r="F1217">
        <v>287667</v>
      </c>
      <c r="G1217">
        <v>467</v>
      </c>
      <c r="H1217">
        <v>53521939</v>
      </c>
      <c r="I1217">
        <v>34189</v>
      </c>
      <c r="J1217">
        <v>0.11857343304095</v>
      </c>
      <c r="K1217">
        <v>287.40261243613998</v>
      </c>
      <c r="L1217">
        <v>44259718</v>
      </c>
      <c r="M1217">
        <v>35590007</v>
      </c>
      <c r="N1217">
        <v>32775121</v>
      </c>
      <c r="O1217">
        <v>3466</v>
      </c>
      <c r="P1217">
        <v>6283</v>
      </c>
      <c r="Q1217">
        <v>1.86066790351635</v>
      </c>
      <c r="R1217">
        <v>18.3997261286063</v>
      </c>
      <c r="S1217">
        <v>1369288350</v>
      </c>
      <c r="T1217">
        <v>123.705418910125</v>
      </c>
      <c r="U1217">
        <v>49.883869437609398</v>
      </c>
      <c r="V1217">
        <v>19.8096217015291</v>
      </c>
      <c r="W1217">
        <v>7.8606766324581798</v>
      </c>
      <c r="X1217">
        <v>23256.3341236099</v>
      </c>
      <c r="Y1217">
        <v>24.867201740705099</v>
      </c>
      <c r="Z1217">
        <v>741.87917528391301</v>
      </c>
      <c r="AA1217">
        <v>9.7018885041841703</v>
      </c>
    </row>
    <row r="1218" spans="1:27" x14ac:dyDescent="0.35">
      <c r="A1218" s="1">
        <v>43855</v>
      </c>
      <c r="B1218" t="str">
        <f>_xlfn.XLOOKUP(Table1[[#This Row],[location]],Table8[Location],Table8[Continent])</f>
        <v>Europe</v>
      </c>
      <c r="C1218" s="19" t="s">
        <v>35</v>
      </c>
      <c r="D1218">
        <v>7597626</v>
      </c>
      <c r="E1218">
        <v>1942</v>
      </c>
      <c r="F1218">
        <v>161838</v>
      </c>
      <c r="G1218">
        <v>865</v>
      </c>
      <c r="H1218">
        <v>9456545</v>
      </c>
      <c r="I1218">
        <v>71301</v>
      </c>
      <c r="J1218">
        <v>0.87083262128534999</v>
      </c>
      <c r="K1218">
        <v>89.769626099796298</v>
      </c>
      <c r="L1218">
        <v>17335551</v>
      </c>
      <c r="M1218">
        <v>69592580</v>
      </c>
      <c r="N1218">
        <v>14546866</v>
      </c>
      <c r="O1218">
        <v>21902</v>
      </c>
      <c r="P1218">
        <v>11360</v>
      </c>
      <c r="Q1218">
        <v>0.59839733328975397</v>
      </c>
      <c r="R1218">
        <v>27.542618600261601</v>
      </c>
      <c r="S1218">
        <v>83502027</v>
      </c>
      <c r="T1218">
        <v>253.84217217971599</v>
      </c>
      <c r="U1218">
        <v>30.928770722461099</v>
      </c>
      <c r="V1218">
        <v>7.8265734325475398</v>
      </c>
      <c r="W1218">
        <v>12.6970479197711</v>
      </c>
      <c r="X1218">
        <v>17675.2213408998</v>
      </c>
      <c r="Y1218">
        <v>31.368115208417201</v>
      </c>
      <c r="Z1218">
        <v>758.07622401432002</v>
      </c>
      <c r="AA1218">
        <v>2.1781827679636399</v>
      </c>
    </row>
    <row r="1219" spans="1:27" x14ac:dyDescent="0.35">
      <c r="A1219" s="1">
        <v>44154</v>
      </c>
      <c r="B1219" t="str">
        <f>_xlfn.XLOOKUP(Table1[[#This Row],[location]],Table8[Location],Table8[Continent])</f>
        <v>Asia</v>
      </c>
      <c r="C1219" s="19" t="s">
        <v>39</v>
      </c>
      <c r="D1219">
        <v>3498472</v>
      </c>
      <c r="E1219">
        <v>6026</v>
      </c>
      <c r="F1219">
        <v>365406</v>
      </c>
      <c r="G1219">
        <v>933</v>
      </c>
      <c r="H1219">
        <v>31237471</v>
      </c>
      <c r="I1219">
        <v>95758</v>
      </c>
      <c r="J1219">
        <v>5.8795693424509299E-3</v>
      </c>
      <c r="K1219">
        <v>216.323912314052</v>
      </c>
      <c r="L1219">
        <v>98507146</v>
      </c>
      <c r="M1219">
        <v>56650069</v>
      </c>
      <c r="N1219">
        <v>12463721</v>
      </c>
      <c r="O1219">
        <v>59805</v>
      </c>
      <c r="P1219">
        <v>19943</v>
      </c>
      <c r="Q1219">
        <v>0.62070212990531604</v>
      </c>
      <c r="R1219">
        <v>95.443913655980495</v>
      </c>
      <c r="S1219">
        <v>246138835</v>
      </c>
      <c r="T1219">
        <v>312.62929093661</v>
      </c>
      <c r="U1219">
        <v>24.704782920190802</v>
      </c>
      <c r="V1219">
        <v>21.6498739974719</v>
      </c>
      <c r="W1219">
        <v>6.2871005360927903</v>
      </c>
      <c r="X1219">
        <v>46826.186613158497</v>
      </c>
      <c r="Y1219">
        <v>42.165953247675802</v>
      </c>
      <c r="Z1219">
        <v>413.74011513040898</v>
      </c>
      <c r="AA1219">
        <v>11.104948976531499</v>
      </c>
    </row>
    <row r="1220" spans="1:27" x14ac:dyDescent="0.35">
      <c r="A1220" s="1">
        <v>43989</v>
      </c>
      <c r="B1220" t="str">
        <f>_xlfn.XLOOKUP(Table1[[#This Row],[location]],Table8[Location],Table8[Continent])</f>
        <v>North America</v>
      </c>
      <c r="C1220" s="19" t="s">
        <v>32</v>
      </c>
      <c r="D1220">
        <v>8369689</v>
      </c>
      <c r="E1220">
        <v>8301</v>
      </c>
      <c r="F1220">
        <v>66060</v>
      </c>
      <c r="G1220">
        <v>537</v>
      </c>
      <c r="H1220">
        <v>26289869</v>
      </c>
      <c r="I1220">
        <v>17223</v>
      </c>
      <c r="J1220">
        <v>0.38809642370101899</v>
      </c>
      <c r="K1220">
        <v>171.26175368338099</v>
      </c>
      <c r="L1220">
        <v>70448055</v>
      </c>
      <c r="M1220">
        <v>50828016</v>
      </c>
      <c r="N1220">
        <v>50414824</v>
      </c>
      <c r="O1220">
        <v>5363</v>
      </c>
      <c r="P1220">
        <v>15859</v>
      </c>
      <c r="Q1220">
        <v>0.81852679368828496</v>
      </c>
      <c r="R1220">
        <v>18.654137741602</v>
      </c>
      <c r="S1220">
        <v>733370885</v>
      </c>
      <c r="T1220">
        <v>749.33407136795904</v>
      </c>
      <c r="U1220">
        <v>34.911995773749702</v>
      </c>
      <c r="V1220">
        <v>18.620325214540198</v>
      </c>
      <c r="W1220">
        <v>9.2030876113010809</v>
      </c>
      <c r="X1220">
        <v>45057.486758290601</v>
      </c>
      <c r="Y1220">
        <v>2.0167791843421599</v>
      </c>
      <c r="Z1220">
        <v>246.46758141035599</v>
      </c>
      <c r="AA1220">
        <v>13.7801786140822</v>
      </c>
    </row>
    <row r="1221" spans="1:27" x14ac:dyDescent="0.35">
      <c r="A1221" s="1">
        <v>44261</v>
      </c>
      <c r="B1221" t="str">
        <f>_xlfn.XLOOKUP(Table1[[#This Row],[location]],Table8[Location],Table8[Continent])</f>
        <v>Europe</v>
      </c>
      <c r="C1221" s="19" t="s">
        <v>35</v>
      </c>
      <c r="D1221">
        <v>1564718</v>
      </c>
      <c r="E1221">
        <v>191</v>
      </c>
      <c r="F1221">
        <v>271223</v>
      </c>
      <c r="G1221">
        <v>209</v>
      </c>
      <c r="H1221">
        <v>45600339</v>
      </c>
      <c r="I1221">
        <v>78183</v>
      </c>
      <c r="J1221">
        <v>0.277612502961333</v>
      </c>
      <c r="K1221">
        <v>476.53716111103103</v>
      </c>
      <c r="L1221">
        <v>16648365</v>
      </c>
      <c r="M1221">
        <v>59304351</v>
      </c>
      <c r="N1221">
        <v>56739544</v>
      </c>
      <c r="O1221">
        <v>59397</v>
      </c>
      <c r="P1221">
        <v>7599</v>
      </c>
      <c r="Q1221">
        <v>1.20341418173346</v>
      </c>
      <c r="R1221">
        <v>17.009269834868601</v>
      </c>
      <c r="S1221">
        <v>156418247</v>
      </c>
      <c r="T1221">
        <v>629.63289255085294</v>
      </c>
      <c r="U1221">
        <v>29.305591316991901</v>
      </c>
      <c r="V1221">
        <v>12.717805777048399</v>
      </c>
      <c r="W1221">
        <v>3.98498660647379</v>
      </c>
      <c r="X1221">
        <v>63949.012191246104</v>
      </c>
      <c r="Y1221">
        <v>46.190829171582998</v>
      </c>
      <c r="Z1221">
        <v>429.40221625108097</v>
      </c>
      <c r="AA1221">
        <v>15.1005776025331</v>
      </c>
    </row>
    <row r="1222" spans="1:27" x14ac:dyDescent="0.35">
      <c r="A1222" s="1">
        <v>44059</v>
      </c>
      <c r="B1222" t="str">
        <f>_xlfn.XLOOKUP(Table1[[#This Row],[location]],Table8[Location],Table8[Continent])</f>
        <v>North America</v>
      </c>
      <c r="C1222" s="19" t="s">
        <v>32</v>
      </c>
      <c r="D1222">
        <v>5139743</v>
      </c>
      <c r="E1222">
        <v>9095</v>
      </c>
      <c r="F1222">
        <v>139471</v>
      </c>
      <c r="G1222">
        <v>603</v>
      </c>
      <c r="H1222">
        <v>97020096</v>
      </c>
      <c r="I1222">
        <v>4959</v>
      </c>
      <c r="J1222">
        <v>0.57037620034882297</v>
      </c>
      <c r="K1222">
        <v>121.160115685362</v>
      </c>
      <c r="L1222">
        <v>30676012</v>
      </c>
      <c r="M1222">
        <v>5033256</v>
      </c>
      <c r="N1222">
        <v>64972435</v>
      </c>
      <c r="O1222">
        <v>99083</v>
      </c>
      <c r="P1222">
        <v>10428</v>
      </c>
      <c r="Q1222">
        <v>1.36999222370241</v>
      </c>
      <c r="R1222">
        <v>80.453597986215897</v>
      </c>
      <c r="S1222">
        <v>935508365</v>
      </c>
      <c r="T1222">
        <v>192.42278216056999</v>
      </c>
      <c r="U1222">
        <v>36.979004714856401</v>
      </c>
      <c r="V1222">
        <v>12.1766888780516</v>
      </c>
      <c r="W1222">
        <v>19.193300837071099</v>
      </c>
      <c r="X1222">
        <v>49282.399124282398</v>
      </c>
      <c r="Y1222">
        <v>16.5448695186255</v>
      </c>
      <c r="Z1222">
        <v>169.95323295016499</v>
      </c>
      <c r="AA1222">
        <v>10.929243369907599</v>
      </c>
    </row>
    <row r="1223" spans="1:27" x14ac:dyDescent="0.35">
      <c r="A1223" s="1">
        <v>43839</v>
      </c>
      <c r="B1223" t="str">
        <f>_xlfn.XLOOKUP(Table1[[#This Row],[location]],Table8[Location],Table8[Continent])</f>
        <v>Asia</v>
      </c>
      <c r="C1223" s="19" t="s">
        <v>39</v>
      </c>
      <c r="D1223">
        <v>9991183</v>
      </c>
      <c r="E1223">
        <v>861</v>
      </c>
      <c r="F1223">
        <v>322870</v>
      </c>
      <c r="G1223">
        <v>636</v>
      </c>
      <c r="H1223">
        <v>25401119</v>
      </c>
      <c r="I1223">
        <v>27257</v>
      </c>
      <c r="J1223">
        <v>0.25050843588583399</v>
      </c>
      <c r="K1223">
        <v>235.75818569802499</v>
      </c>
      <c r="L1223">
        <v>2392918</v>
      </c>
      <c r="M1223">
        <v>68594601</v>
      </c>
      <c r="N1223">
        <v>40131129</v>
      </c>
      <c r="O1223">
        <v>2134</v>
      </c>
      <c r="P1223">
        <v>14417</v>
      </c>
      <c r="Q1223">
        <v>1.53875606942887</v>
      </c>
      <c r="R1223">
        <v>25.128817148022101</v>
      </c>
      <c r="S1223">
        <v>1002827460</v>
      </c>
      <c r="T1223">
        <v>601.90893251354396</v>
      </c>
      <c r="U1223">
        <v>34.001309083556698</v>
      </c>
      <c r="V1223">
        <v>7.9789412711183898</v>
      </c>
      <c r="W1223">
        <v>8.3942305106700097</v>
      </c>
      <c r="X1223">
        <v>12380.9552610437</v>
      </c>
      <c r="Y1223">
        <v>2.3393678740205401</v>
      </c>
      <c r="Z1223">
        <v>378.45812153884998</v>
      </c>
      <c r="AA1223">
        <v>16.439118137305599</v>
      </c>
    </row>
    <row r="1224" spans="1:27" x14ac:dyDescent="0.35">
      <c r="A1224" s="1">
        <v>43896</v>
      </c>
      <c r="B1224" t="str">
        <f>_xlfn.XLOOKUP(Table1[[#This Row],[location]],Table8[Location],Table8[Continent])</f>
        <v>Asia</v>
      </c>
      <c r="C1224" s="19" t="s">
        <v>30</v>
      </c>
      <c r="D1224">
        <v>3813270</v>
      </c>
      <c r="E1224">
        <v>6711</v>
      </c>
      <c r="F1224">
        <v>355050</v>
      </c>
      <c r="G1224">
        <v>946</v>
      </c>
      <c r="H1224">
        <v>96496811</v>
      </c>
      <c r="I1224">
        <v>97520</v>
      </c>
      <c r="J1224">
        <v>0.31120535932830701</v>
      </c>
      <c r="K1224">
        <v>469.03968163812499</v>
      </c>
      <c r="L1224">
        <v>5016716</v>
      </c>
      <c r="M1224">
        <v>4144458</v>
      </c>
      <c r="N1224">
        <v>11669740</v>
      </c>
      <c r="O1224">
        <v>65126</v>
      </c>
      <c r="P1224">
        <v>3883</v>
      </c>
      <c r="Q1224">
        <v>2.4845763859443402</v>
      </c>
      <c r="R1224">
        <v>9.4726588013627193</v>
      </c>
      <c r="S1224">
        <v>46594677</v>
      </c>
      <c r="T1224">
        <v>711.066515159505</v>
      </c>
      <c r="U1224">
        <v>40.6846976513756</v>
      </c>
      <c r="V1224">
        <v>23.081067115322298</v>
      </c>
      <c r="W1224">
        <v>17.450716270878399</v>
      </c>
      <c r="X1224">
        <v>52860.015622255101</v>
      </c>
      <c r="Y1224">
        <v>41.771426807224202</v>
      </c>
      <c r="Z1224">
        <v>151.56588408033301</v>
      </c>
      <c r="AA1224">
        <v>15.289852535034401</v>
      </c>
    </row>
    <row r="1225" spans="1:27" x14ac:dyDescent="0.35">
      <c r="A1225" s="1">
        <v>44447</v>
      </c>
      <c r="B1225" t="str">
        <f>_xlfn.XLOOKUP(Table1[[#This Row],[location]],Table8[Location],Table8[Continent])</f>
        <v>Europe</v>
      </c>
      <c r="C1225" s="19" t="s">
        <v>40</v>
      </c>
      <c r="D1225">
        <v>4806425</v>
      </c>
      <c r="E1225">
        <v>9275</v>
      </c>
      <c r="F1225">
        <v>278676</v>
      </c>
      <c r="G1225">
        <v>72</v>
      </c>
      <c r="H1225">
        <v>87962053</v>
      </c>
      <c r="I1225">
        <v>50802</v>
      </c>
      <c r="J1225">
        <v>0.85003985499319301</v>
      </c>
      <c r="K1225">
        <v>394.59032621965702</v>
      </c>
      <c r="L1225">
        <v>63883802</v>
      </c>
      <c r="M1225">
        <v>75161280</v>
      </c>
      <c r="N1225">
        <v>15027781</v>
      </c>
      <c r="O1225">
        <v>50791</v>
      </c>
      <c r="P1225">
        <v>19635</v>
      </c>
      <c r="Q1225">
        <v>1.2704655094241699</v>
      </c>
      <c r="R1225">
        <v>22.664302781160199</v>
      </c>
      <c r="S1225">
        <v>880492387</v>
      </c>
      <c r="T1225">
        <v>395.00823076226902</v>
      </c>
      <c r="U1225">
        <v>47.428721266025399</v>
      </c>
      <c r="V1225">
        <v>7.3705854569762401</v>
      </c>
      <c r="W1225">
        <v>12.0090750991899</v>
      </c>
      <c r="X1225">
        <v>13507.4825161183</v>
      </c>
      <c r="Y1225">
        <v>46.707701297859202</v>
      </c>
      <c r="Z1225">
        <v>594.31599243606604</v>
      </c>
      <c r="AA1225">
        <v>4.6855119296571903</v>
      </c>
    </row>
    <row r="1226" spans="1:27" x14ac:dyDescent="0.35">
      <c r="A1226" s="1">
        <v>44006</v>
      </c>
      <c r="B1226" t="str">
        <f>_xlfn.XLOOKUP(Table1[[#This Row],[location]],Table8[Location],Table8[Continent])</f>
        <v>North America</v>
      </c>
      <c r="C1226" s="19" t="s">
        <v>34</v>
      </c>
      <c r="D1226">
        <v>6609876</v>
      </c>
      <c r="E1226">
        <v>649</v>
      </c>
      <c r="F1226">
        <v>384833</v>
      </c>
      <c r="G1226">
        <v>991</v>
      </c>
      <c r="H1226">
        <v>82830729</v>
      </c>
      <c r="I1226">
        <v>87748</v>
      </c>
      <c r="J1226">
        <v>0.60318882340451796</v>
      </c>
      <c r="K1226">
        <v>482.25761964221101</v>
      </c>
      <c r="L1226">
        <v>94229224</v>
      </c>
      <c r="M1226">
        <v>31063022</v>
      </c>
      <c r="N1226">
        <v>30727652</v>
      </c>
      <c r="O1226">
        <v>41379</v>
      </c>
      <c r="P1226">
        <v>5053</v>
      </c>
      <c r="Q1226">
        <v>0.98550619303952103</v>
      </c>
      <c r="R1226">
        <v>88.837358571319797</v>
      </c>
      <c r="S1226">
        <v>801474101</v>
      </c>
      <c r="T1226">
        <v>253.493384887573</v>
      </c>
      <c r="U1226">
        <v>26.015430523062498</v>
      </c>
      <c r="V1226">
        <v>14.441547770582501</v>
      </c>
      <c r="W1226">
        <v>6.8796066738909296</v>
      </c>
      <c r="X1226">
        <v>39543.461130119402</v>
      </c>
      <c r="Y1226">
        <v>38.431100593568502</v>
      </c>
      <c r="Z1226">
        <v>292.99948507750901</v>
      </c>
      <c r="AA1226">
        <v>8.6304319560716305</v>
      </c>
    </row>
    <row r="1227" spans="1:27" x14ac:dyDescent="0.35">
      <c r="A1227" s="1">
        <v>43991</v>
      </c>
      <c r="B1227" t="str">
        <f>_xlfn.XLOOKUP(Table1[[#This Row],[location]],Table8[Location],Table8[Continent])</f>
        <v>North America</v>
      </c>
      <c r="C1227" s="19" t="s">
        <v>32</v>
      </c>
      <c r="D1227">
        <v>2378837</v>
      </c>
      <c r="E1227">
        <v>4134</v>
      </c>
      <c r="F1227">
        <v>475573</v>
      </c>
      <c r="G1227">
        <v>634</v>
      </c>
      <c r="H1227">
        <v>79028674</v>
      </c>
      <c r="I1227">
        <v>27215</v>
      </c>
      <c r="J1227">
        <v>0.14568252732936801</v>
      </c>
      <c r="K1227">
        <v>304.165127573495</v>
      </c>
      <c r="L1227">
        <v>39406288</v>
      </c>
      <c r="M1227">
        <v>66182482</v>
      </c>
      <c r="N1227">
        <v>17249976</v>
      </c>
      <c r="O1227">
        <v>91938</v>
      </c>
      <c r="P1227">
        <v>15233</v>
      </c>
      <c r="Q1227">
        <v>1.6505048171694501</v>
      </c>
      <c r="R1227">
        <v>28.0319185454055</v>
      </c>
      <c r="S1227">
        <v>1173216943</v>
      </c>
      <c r="T1227">
        <v>682.19294518564095</v>
      </c>
      <c r="U1227">
        <v>44.635402111051903</v>
      </c>
      <c r="V1227">
        <v>9.7303690957960693</v>
      </c>
      <c r="W1227">
        <v>6.28826875804927</v>
      </c>
      <c r="X1227">
        <v>6318.39645449211</v>
      </c>
      <c r="Y1227">
        <v>40.225772161524397</v>
      </c>
      <c r="Z1227">
        <v>464.46163826819702</v>
      </c>
      <c r="AA1227">
        <v>3.7090551729654999</v>
      </c>
    </row>
    <row r="1228" spans="1:27" x14ac:dyDescent="0.35">
      <c r="A1228" s="1">
        <v>44312</v>
      </c>
      <c r="B1228" t="str">
        <f>_xlfn.XLOOKUP(Table1[[#This Row],[location]],Table8[Location],Table8[Continent])</f>
        <v>Europe</v>
      </c>
      <c r="C1228" s="19" t="s">
        <v>35</v>
      </c>
      <c r="D1228">
        <v>6123769</v>
      </c>
      <c r="E1228">
        <v>7587</v>
      </c>
      <c r="F1228">
        <v>43162</v>
      </c>
      <c r="G1228">
        <v>308</v>
      </c>
      <c r="H1228">
        <v>50341446</v>
      </c>
      <c r="I1228">
        <v>55046</v>
      </c>
      <c r="J1228">
        <v>0.72647154349583098</v>
      </c>
      <c r="K1228">
        <v>166.89342737296701</v>
      </c>
      <c r="L1228">
        <v>52059196</v>
      </c>
      <c r="M1228">
        <v>42878249</v>
      </c>
      <c r="N1228">
        <v>24695554</v>
      </c>
      <c r="O1228">
        <v>93250</v>
      </c>
      <c r="P1228">
        <v>12124</v>
      </c>
      <c r="Q1228">
        <v>0.93030190521400902</v>
      </c>
      <c r="R1228">
        <v>69.506051641702996</v>
      </c>
      <c r="S1228">
        <v>299291330</v>
      </c>
      <c r="T1228">
        <v>614.78228814008196</v>
      </c>
      <c r="U1228">
        <v>48.477971466455998</v>
      </c>
      <c r="V1228">
        <v>24.926550160380501</v>
      </c>
      <c r="W1228">
        <v>14.8143326630112</v>
      </c>
      <c r="X1228">
        <v>4265.42893076775</v>
      </c>
      <c r="Y1228">
        <v>43.565417679601801</v>
      </c>
      <c r="Z1228">
        <v>109.477545210451</v>
      </c>
      <c r="AA1228">
        <v>3.5350494216474999</v>
      </c>
    </row>
    <row r="1229" spans="1:27" x14ac:dyDescent="0.35">
      <c r="A1229" s="1">
        <v>44723</v>
      </c>
      <c r="B1229" t="str">
        <f>_xlfn.XLOOKUP(Table1[[#This Row],[location]],Table8[Location],Table8[Continent])</f>
        <v>Asia</v>
      </c>
      <c r="C1229" s="19" t="s">
        <v>30</v>
      </c>
      <c r="D1229">
        <v>1524102</v>
      </c>
      <c r="E1229">
        <v>8828</v>
      </c>
      <c r="F1229">
        <v>396965</v>
      </c>
      <c r="G1229">
        <v>695</v>
      </c>
      <c r="H1229">
        <v>21653023</v>
      </c>
      <c r="I1229">
        <v>94593</v>
      </c>
      <c r="J1229">
        <v>0.20745920147987801</v>
      </c>
      <c r="K1229">
        <v>413.32488773202903</v>
      </c>
      <c r="L1229">
        <v>21877899</v>
      </c>
      <c r="M1229">
        <v>49204900</v>
      </c>
      <c r="N1229">
        <v>61725228</v>
      </c>
      <c r="O1229">
        <v>85609</v>
      </c>
      <c r="P1229">
        <v>19398</v>
      </c>
      <c r="Q1229">
        <v>2.3810868635837599</v>
      </c>
      <c r="R1229">
        <v>39.513922947947499</v>
      </c>
      <c r="S1229">
        <v>1077601251</v>
      </c>
      <c r="T1229">
        <v>87.133036886111896</v>
      </c>
      <c r="U1229">
        <v>31.2082904455388</v>
      </c>
      <c r="V1229">
        <v>16.716881030373901</v>
      </c>
      <c r="W1229">
        <v>19.402769729771901</v>
      </c>
      <c r="X1229">
        <v>33031.869491069498</v>
      </c>
      <c r="Y1229">
        <v>26.1181765710786</v>
      </c>
      <c r="Z1229">
        <v>467.24552368139803</v>
      </c>
      <c r="AA1229">
        <v>14.530419737840999</v>
      </c>
    </row>
    <row r="1230" spans="1:27" x14ac:dyDescent="0.35">
      <c r="A1230" s="1">
        <v>44140</v>
      </c>
      <c r="B1230" t="str">
        <f>_xlfn.XLOOKUP(Table1[[#This Row],[location]],Table8[Location],Table8[Continent])</f>
        <v>Asia</v>
      </c>
      <c r="C1230" s="19" t="s">
        <v>39</v>
      </c>
      <c r="D1230">
        <v>9052788</v>
      </c>
      <c r="E1230">
        <v>1036</v>
      </c>
      <c r="F1230">
        <v>273497</v>
      </c>
      <c r="G1230">
        <v>698</v>
      </c>
      <c r="H1230">
        <v>72778707</v>
      </c>
      <c r="I1230">
        <v>34094</v>
      </c>
      <c r="J1230">
        <v>0.43300493011247998</v>
      </c>
      <c r="K1230">
        <v>145.72813568668499</v>
      </c>
      <c r="L1230">
        <v>58022484</v>
      </c>
      <c r="M1230">
        <v>61995319</v>
      </c>
      <c r="N1230">
        <v>28642190</v>
      </c>
      <c r="O1230">
        <v>80119</v>
      </c>
      <c r="P1230">
        <v>1128</v>
      </c>
      <c r="Q1230">
        <v>1.01850860409113</v>
      </c>
      <c r="R1230">
        <v>26.211876710175002</v>
      </c>
      <c r="S1230">
        <v>1164201813</v>
      </c>
      <c r="T1230">
        <v>670.01284383141603</v>
      </c>
      <c r="U1230">
        <v>23.409881017900901</v>
      </c>
      <c r="V1230">
        <v>7.99169006782025</v>
      </c>
      <c r="W1230">
        <v>6.1121852489959299</v>
      </c>
      <c r="X1230">
        <v>8243.86573953273</v>
      </c>
      <c r="Y1230">
        <v>34.023143992317699</v>
      </c>
      <c r="Z1230">
        <v>102.28755643345301</v>
      </c>
      <c r="AA1230">
        <v>11.078723515174101</v>
      </c>
    </row>
    <row r="1231" spans="1:27" x14ac:dyDescent="0.35">
      <c r="A1231" s="1">
        <v>44139</v>
      </c>
      <c r="B1231" t="str">
        <f>_xlfn.XLOOKUP(Table1[[#This Row],[location]],Table8[Location],Table8[Continent])</f>
        <v>Europe</v>
      </c>
      <c r="C1231" s="19" t="s">
        <v>40</v>
      </c>
      <c r="D1231">
        <v>2383366</v>
      </c>
      <c r="E1231">
        <v>4131</v>
      </c>
      <c r="F1231">
        <v>112313</v>
      </c>
      <c r="G1231">
        <v>709</v>
      </c>
      <c r="H1231">
        <v>41663694</v>
      </c>
      <c r="I1231">
        <v>38669</v>
      </c>
      <c r="J1231">
        <v>0.646607236839293</v>
      </c>
      <c r="K1231">
        <v>82.386400955942904</v>
      </c>
      <c r="L1231">
        <v>91872286</v>
      </c>
      <c r="M1231">
        <v>14073414</v>
      </c>
      <c r="N1231">
        <v>16582148</v>
      </c>
      <c r="O1231">
        <v>37723</v>
      </c>
      <c r="P1231">
        <v>14716</v>
      </c>
      <c r="Q1231">
        <v>2.4798682713065401</v>
      </c>
      <c r="R1231">
        <v>14.4047407152676</v>
      </c>
      <c r="S1231">
        <v>1322646855</v>
      </c>
      <c r="T1231">
        <v>493.63275350694499</v>
      </c>
      <c r="U1231">
        <v>44.657335123486703</v>
      </c>
      <c r="V1231">
        <v>18.351279952436101</v>
      </c>
      <c r="W1231">
        <v>4.9621606838446697</v>
      </c>
      <c r="X1231">
        <v>22159.995736863599</v>
      </c>
      <c r="Y1231">
        <v>14.3225790958333</v>
      </c>
      <c r="Z1231">
        <v>747.63452264422301</v>
      </c>
      <c r="AA1231">
        <v>12.418046361083899</v>
      </c>
    </row>
    <row r="1232" spans="1:27" x14ac:dyDescent="0.35">
      <c r="A1232" s="1">
        <v>44751</v>
      </c>
      <c r="B1232" t="str">
        <f>_xlfn.XLOOKUP(Table1[[#This Row],[location]],Table8[Location],Table8[Continent])</f>
        <v>North America</v>
      </c>
      <c r="C1232" s="19" t="s">
        <v>34</v>
      </c>
      <c r="D1232">
        <v>2035848</v>
      </c>
      <c r="E1232">
        <v>2148</v>
      </c>
      <c r="F1232">
        <v>28477</v>
      </c>
      <c r="G1232">
        <v>589</v>
      </c>
      <c r="H1232">
        <v>20678491</v>
      </c>
      <c r="I1232">
        <v>36126</v>
      </c>
      <c r="J1232">
        <v>0.27192953745748699</v>
      </c>
      <c r="K1232">
        <v>353.14440701950298</v>
      </c>
      <c r="L1232">
        <v>28913671</v>
      </c>
      <c r="M1232">
        <v>28624666</v>
      </c>
      <c r="N1232">
        <v>29742427</v>
      </c>
      <c r="O1232">
        <v>41166</v>
      </c>
      <c r="P1232">
        <v>6865</v>
      </c>
      <c r="Q1232">
        <v>1.33733638076169</v>
      </c>
      <c r="R1232">
        <v>97.219172855450296</v>
      </c>
      <c r="S1232">
        <v>1269789117</v>
      </c>
      <c r="T1232">
        <v>755.83526740795003</v>
      </c>
      <c r="U1232">
        <v>41.032874283147102</v>
      </c>
      <c r="V1232">
        <v>24.832180344451</v>
      </c>
      <c r="W1232">
        <v>9.5806888719688104</v>
      </c>
      <c r="X1232">
        <v>24379.5031036215</v>
      </c>
      <c r="Y1232">
        <v>12.485025746554401</v>
      </c>
      <c r="Z1232">
        <v>450.81052551964899</v>
      </c>
      <c r="AA1232">
        <v>14.9115013821791</v>
      </c>
    </row>
    <row r="1233" spans="1:27" x14ac:dyDescent="0.35">
      <c r="A1233" s="1">
        <v>44531</v>
      </c>
      <c r="B1233" t="str">
        <f>_xlfn.XLOOKUP(Table1[[#This Row],[location]],Table8[Location],Table8[Continent])</f>
        <v>North America</v>
      </c>
      <c r="C1233" s="19" t="s">
        <v>34</v>
      </c>
      <c r="D1233">
        <v>5122930</v>
      </c>
      <c r="E1233">
        <v>5457</v>
      </c>
      <c r="F1233">
        <v>155642</v>
      </c>
      <c r="G1233">
        <v>859</v>
      </c>
      <c r="H1233">
        <v>64617968</v>
      </c>
      <c r="I1233">
        <v>99889</v>
      </c>
      <c r="J1233">
        <v>0.384106814675792</v>
      </c>
      <c r="K1233">
        <v>319.477831767179</v>
      </c>
      <c r="L1233">
        <v>53694231</v>
      </c>
      <c r="M1233">
        <v>51933288</v>
      </c>
      <c r="N1233">
        <v>9025462</v>
      </c>
      <c r="O1233">
        <v>89292</v>
      </c>
      <c r="P1233">
        <v>14407</v>
      </c>
      <c r="Q1233">
        <v>2.1253720147275001</v>
      </c>
      <c r="R1233">
        <v>52.111554426775101</v>
      </c>
      <c r="S1233">
        <v>413474957</v>
      </c>
      <c r="T1233">
        <v>198.810366461028</v>
      </c>
      <c r="U1233">
        <v>26.381366145021499</v>
      </c>
      <c r="V1233">
        <v>17.100865612307398</v>
      </c>
      <c r="W1233">
        <v>9.6947792980696903</v>
      </c>
      <c r="X1233">
        <v>54090.457414252203</v>
      </c>
      <c r="Y1233">
        <v>30.447132331793799</v>
      </c>
      <c r="Z1233">
        <v>170.046547072549</v>
      </c>
      <c r="AA1233">
        <v>6.2674637110731801</v>
      </c>
    </row>
    <row r="1234" spans="1:27" x14ac:dyDescent="0.35">
      <c r="A1234" s="1">
        <v>44452</v>
      </c>
      <c r="B1234" t="str">
        <f>_xlfn.XLOOKUP(Table1[[#This Row],[location]],Table8[Location],Table8[Continent])</f>
        <v>Europe</v>
      </c>
      <c r="C1234" s="19" t="s">
        <v>40</v>
      </c>
      <c r="D1234">
        <v>8593223</v>
      </c>
      <c r="E1234">
        <v>6079</v>
      </c>
      <c r="F1234">
        <v>86373</v>
      </c>
      <c r="G1234">
        <v>185</v>
      </c>
      <c r="H1234">
        <v>12211878</v>
      </c>
      <c r="I1234">
        <v>79036</v>
      </c>
      <c r="J1234">
        <v>0.73414959730414997</v>
      </c>
      <c r="K1234">
        <v>439.47445129769699</v>
      </c>
      <c r="L1234">
        <v>81172390</v>
      </c>
      <c r="M1234">
        <v>56988097</v>
      </c>
      <c r="N1234">
        <v>23210025</v>
      </c>
      <c r="O1234">
        <v>85310</v>
      </c>
      <c r="P1234">
        <v>18080</v>
      </c>
      <c r="Q1234">
        <v>1.7965606500915401</v>
      </c>
      <c r="R1234">
        <v>11.475499319016301</v>
      </c>
      <c r="S1234">
        <v>838874438</v>
      </c>
      <c r="T1234">
        <v>265.63425372236202</v>
      </c>
      <c r="U1234">
        <v>33.356707795476503</v>
      </c>
      <c r="V1234">
        <v>14.147581891123799</v>
      </c>
      <c r="W1234">
        <v>16.7063005527631</v>
      </c>
      <c r="X1234">
        <v>23954.927257398998</v>
      </c>
      <c r="Y1234">
        <v>36.7303883168507</v>
      </c>
      <c r="Z1234">
        <v>338.73835032964303</v>
      </c>
      <c r="AA1234">
        <v>8.6258772144004503</v>
      </c>
    </row>
    <row r="1235" spans="1:27" x14ac:dyDescent="0.35">
      <c r="A1235" s="1">
        <v>44044</v>
      </c>
      <c r="B1235" t="str">
        <f>_xlfn.XLOOKUP(Table1[[#This Row],[location]],Table8[Location],Table8[Continent])</f>
        <v>Europe</v>
      </c>
      <c r="C1235" s="19" t="s">
        <v>40</v>
      </c>
      <c r="D1235">
        <v>9913841</v>
      </c>
      <c r="E1235">
        <v>2430</v>
      </c>
      <c r="F1235">
        <v>404653</v>
      </c>
      <c r="G1235">
        <v>855</v>
      </c>
      <c r="H1235">
        <v>41149264</v>
      </c>
      <c r="I1235">
        <v>16772</v>
      </c>
      <c r="J1235">
        <v>0.93791095342434305</v>
      </c>
      <c r="K1235">
        <v>480.96237890802502</v>
      </c>
      <c r="L1235">
        <v>59959328</v>
      </c>
      <c r="M1235">
        <v>43611527</v>
      </c>
      <c r="N1235">
        <v>35866314</v>
      </c>
      <c r="O1235">
        <v>89170</v>
      </c>
      <c r="P1235">
        <v>8324</v>
      </c>
      <c r="Q1235">
        <v>2.3669883488894699</v>
      </c>
      <c r="R1235">
        <v>19.881397608004601</v>
      </c>
      <c r="S1235">
        <v>180582525</v>
      </c>
      <c r="T1235">
        <v>547.87961170654603</v>
      </c>
      <c r="U1235">
        <v>37.339766194696601</v>
      </c>
      <c r="V1235">
        <v>10.865402432372999</v>
      </c>
      <c r="W1235">
        <v>10.971118006210199</v>
      </c>
      <c r="X1235">
        <v>35106.7127596063</v>
      </c>
      <c r="Y1235">
        <v>19.857027888611601</v>
      </c>
      <c r="Z1235">
        <v>132.24699340167601</v>
      </c>
      <c r="AA1235">
        <v>12.5292586906887</v>
      </c>
    </row>
    <row r="1236" spans="1:27" x14ac:dyDescent="0.35">
      <c r="A1236" s="1">
        <v>44522</v>
      </c>
      <c r="B1236" t="str">
        <f>_xlfn.XLOOKUP(Table1[[#This Row],[location]],Table8[Location],Table8[Continent])</f>
        <v>South America</v>
      </c>
      <c r="C1236" s="19" t="s">
        <v>36</v>
      </c>
      <c r="D1236">
        <v>6691409</v>
      </c>
      <c r="E1236">
        <v>1879</v>
      </c>
      <c r="F1236">
        <v>169176</v>
      </c>
      <c r="G1236">
        <v>252</v>
      </c>
      <c r="H1236">
        <v>88615087</v>
      </c>
      <c r="I1236">
        <v>48586</v>
      </c>
      <c r="J1236">
        <v>0.52924505695947299</v>
      </c>
      <c r="K1236">
        <v>428.59879361227701</v>
      </c>
      <c r="L1236">
        <v>59952782</v>
      </c>
      <c r="M1236">
        <v>24184019</v>
      </c>
      <c r="N1236">
        <v>25233893</v>
      </c>
      <c r="O1236">
        <v>96679</v>
      </c>
      <c r="P1236">
        <v>7407</v>
      </c>
      <c r="Q1236">
        <v>1.75085390581736</v>
      </c>
      <c r="R1236">
        <v>40.729707771699999</v>
      </c>
      <c r="S1236">
        <v>218455466</v>
      </c>
      <c r="T1236">
        <v>486.91619261327702</v>
      </c>
      <c r="U1236">
        <v>25.0956225995427</v>
      </c>
      <c r="V1236">
        <v>6.8424682965753503</v>
      </c>
      <c r="W1236">
        <v>4.0618402019892397</v>
      </c>
      <c r="X1236">
        <v>54308.429170034498</v>
      </c>
      <c r="Y1236">
        <v>20.014554021548001</v>
      </c>
      <c r="Z1236">
        <v>471.62680296671198</v>
      </c>
      <c r="AA1236">
        <v>2.8359506469488598</v>
      </c>
    </row>
    <row r="1237" spans="1:27" x14ac:dyDescent="0.35">
      <c r="A1237" s="1">
        <v>44412</v>
      </c>
      <c r="B1237" t="str">
        <f>_xlfn.XLOOKUP(Table1[[#This Row],[location]],Table8[Location],Table8[Continent])</f>
        <v>Europe</v>
      </c>
      <c r="C1237" s="19" t="s">
        <v>35</v>
      </c>
      <c r="D1237">
        <v>838003</v>
      </c>
      <c r="E1237">
        <v>7542</v>
      </c>
      <c r="F1237">
        <v>194442</v>
      </c>
      <c r="G1237">
        <v>12</v>
      </c>
      <c r="H1237">
        <v>69087029</v>
      </c>
      <c r="I1237">
        <v>51943</v>
      </c>
      <c r="J1237">
        <v>9.9709715566227396E-3</v>
      </c>
      <c r="K1237">
        <v>30.010898794135301</v>
      </c>
      <c r="L1237">
        <v>8322499</v>
      </c>
      <c r="M1237">
        <v>10660506</v>
      </c>
      <c r="N1237">
        <v>16656900</v>
      </c>
      <c r="O1237">
        <v>7249</v>
      </c>
      <c r="P1237">
        <v>7245</v>
      </c>
      <c r="Q1237">
        <v>1.6624359588837001</v>
      </c>
      <c r="R1237">
        <v>54.417052661502602</v>
      </c>
      <c r="S1237">
        <v>282759918</v>
      </c>
      <c r="T1237">
        <v>392.50171734593101</v>
      </c>
      <c r="U1237">
        <v>41.447384798886702</v>
      </c>
      <c r="V1237">
        <v>9.5649259797977493</v>
      </c>
      <c r="W1237">
        <v>18.651350759030802</v>
      </c>
      <c r="X1237">
        <v>15137.9831726418</v>
      </c>
      <c r="Y1237">
        <v>47.711678397989999</v>
      </c>
      <c r="Z1237">
        <v>185.64025109670899</v>
      </c>
      <c r="AA1237">
        <v>16.828027542709801</v>
      </c>
    </row>
    <row r="1238" spans="1:27" x14ac:dyDescent="0.35">
      <c r="A1238" s="1">
        <v>44368</v>
      </c>
      <c r="B1238" t="str">
        <f>_xlfn.XLOOKUP(Table1[[#This Row],[location]],Table8[Location],Table8[Continent])</f>
        <v>Europe</v>
      </c>
      <c r="C1238" s="19" t="s">
        <v>40</v>
      </c>
      <c r="D1238">
        <v>3433382</v>
      </c>
      <c r="E1238">
        <v>2011</v>
      </c>
      <c r="F1238">
        <v>4551</v>
      </c>
      <c r="G1238">
        <v>298</v>
      </c>
      <c r="H1238">
        <v>20332168</v>
      </c>
      <c r="I1238">
        <v>68868</v>
      </c>
      <c r="J1238">
        <v>0.33846375124182998</v>
      </c>
      <c r="K1238">
        <v>332.256716491134</v>
      </c>
      <c r="L1238">
        <v>42431936</v>
      </c>
      <c r="M1238">
        <v>43230892</v>
      </c>
      <c r="N1238">
        <v>38207027</v>
      </c>
      <c r="O1238">
        <v>96804</v>
      </c>
      <c r="P1238">
        <v>4665</v>
      </c>
      <c r="Q1238">
        <v>1.80570488913702</v>
      </c>
      <c r="R1238">
        <v>18.179679823968399</v>
      </c>
      <c r="S1238">
        <v>716071951</v>
      </c>
      <c r="T1238">
        <v>748.57298128549098</v>
      </c>
      <c r="U1238">
        <v>40.696482241830601</v>
      </c>
      <c r="V1238">
        <v>16.0724155912974</v>
      </c>
      <c r="W1238">
        <v>9.3441941903598398</v>
      </c>
      <c r="X1238">
        <v>56537.920064419697</v>
      </c>
      <c r="Y1238">
        <v>25.923019688622698</v>
      </c>
      <c r="Z1238">
        <v>431.17526477898298</v>
      </c>
      <c r="AA1238">
        <v>7.52554285958864</v>
      </c>
    </row>
    <row r="1239" spans="1:27" x14ac:dyDescent="0.35">
      <c r="A1239" s="1">
        <v>43871</v>
      </c>
      <c r="B1239" t="str">
        <f>_xlfn.XLOOKUP(Table1[[#This Row],[location]],Table8[Location],Table8[Continent])</f>
        <v>Europe</v>
      </c>
      <c r="C1239" s="19" t="s">
        <v>33</v>
      </c>
      <c r="D1239">
        <v>8670178</v>
      </c>
      <c r="E1239">
        <v>3373</v>
      </c>
      <c r="F1239">
        <v>68359</v>
      </c>
      <c r="G1239">
        <v>75</v>
      </c>
      <c r="H1239">
        <v>54090302</v>
      </c>
      <c r="I1239">
        <v>49855</v>
      </c>
      <c r="J1239">
        <v>0.39863433484553401</v>
      </c>
      <c r="K1239">
        <v>392.36620643202201</v>
      </c>
      <c r="L1239">
        <v>53719967</v>
      </c>
      <c r="M1239">
        <v>31440406</v>
      </c>
      <c r="N1239">
        <v>31803762</v>
      </c>
      <c r="O1239">
        <v>3796</v>
      </c>
      <c r="P1239">
        <v>4220</v>
      </c>
      <c r="Q1239">
        <v>2.0729310642890799</v>
      </c>
      <c r="R1239">
        <v>27.772835777740202</v>
      </c>
      <c r="S1239">
        <v>349297963</v>
      </c>
      <c r="T1239">
        <v>569.10404799199898</v>
      </c>
      <c r="U1239">
        <v>46.6137983753488</v>
      </c>
      <c r="V1239">
        <v>20.075713972991601</v>
      </c>
      <c r="W1239">
        <v>14.3650394184014</v>
      </c>
      <c r="X1239">
        <v>58393.840990375596</v>
      </c>
      <c r="Y1239">
        <v>49.314213790635002</v>
      </c>
      <c r="Z1239">
        <v>313.85551863441799</v>
      </c>
      <c r="AA1239">
        <v>13.5163066966619</v>
      </c>
    </row>
    <row r="1240" spans="1:27" x14ac:dyDescent="0.35">
      <c r="A1240" s="1">
        <v>44815</v>
      </c>
      <c r="B1240" t="str">
        <f>_xlfn.XLOOKUP(Table1[[#This Row],[location]],Table8[Location],Table8[Continent])</f>
        <v>Europe</v>
      </c>
      <c r="C1240" s="19" t="s">
        <v>35</v>
      </c>
      <c r="D1240">
        <v>3395049</v>
      </c>
      <c r="E1240">
        <v>7357</v>
      </c>
      <c r="F1240">
        <v>448096</v>
      </c>
      <c r="G1240">
        <v>50</v>
      </c>
      <c r="H1240">
        <v>25157918</v>
      </c>
      <c r="I1240">
        <v>22218</v>
      </c>
      <c r="J1240">
        <v>0.33917362000224399</v>
      </c>
      <c r="K1240">
        <v>490.96436217508801</v>
      </c>
      <c r="L1240">
        <v>6377354</v>
      </c>
      <c r="M1240">
        <v>54623471</v>
      </c>
      <c r="N1240">
        <v>56322746</v>
      </c>
      <c r="O1240">
        <v>18918</v>
      </c>
      <c r="P1240">
        <v>11731</v>
      </c>
      <c r="Q1240">
        <v>2.2976832643816101</v>
      </c>
      <c r="R1240">
        <v>78.370632511656595</v>
      </c>
      <c r="S1240">
        <v>644317895</v>
      </c>
      <c r="T1240">
        <v>713.16913535517699</v>
      </c>
      <c r="U1240">
        <v>37.018188932845803</v>
      </c>
      <c r="V1240">
        <v>22.558617804592899</v>
      </c>
      <c r="W1240">
        <v>14.347300616437799</v>
      </c>
      <c r="X1240">
        <v>69230.428866673697</v>
      </c>
      <c r="Y1240">
        <v>43.142133333300599</v>
      </c>
      <c r="Z1240">
        <v>633.10838174309299</v>
      </c>
      <c r="AA1240">
        <v>19.915733135279499</v>
      </c>
    </row>
    <row r="1241" spans="1:27" x14ac:dyDescent="0.35">
      <c r="A1241" s="1">
        <v>44210</v>
      </c>
      <c r="B1241" t="str">
        <f>_xlfn.XLOOKUP(Table1[[#This Row],[location]],Table8[Location],Table8[Continent])</f>
        <v>Asia</v>
      </c>
      <c r="C1241" s="19" t="s">
        <v>28</v>
      </c>
      <c r="D1241">
        <v>66150</v>
      </c>
      <c r="E1241">
        <v>1289</v>
      </c>
      <c r="F1241">
        <v>143988</v>
      </c>
      <c r="G1241">
        <v>786</v>
      </c>
      <c r="H1241">
        <v>53935667</v>
      </c>
      <c r="I1241">
        <v>81008</v>
      </c>
      <c r="J1241">
        <v>0.43626886111556201</v>
      </c>
      <c r="K1241">
        <v>187.33064975631601</v>
      </c>
      <c r="L1241">
        <v>9151325</v>
      </c>
      <c r="M1241">
        <v>2579943</v>
      </c>
      <c r="N1241">
        <v>17547748</v>
      </c>
      <c r="O1241">
        <v>18564</v>
      </c>
      <c r="P1241">
        <v>11180</v>
      </c>
      <c r="Q1241">
        <v>1.03362980019298</v>
      </c>
      <c r="R1241">
        <v>41.748159988708402</v>
      </c>
      <c r="S1241">
        <v>999279576</v>
      </c>
      <c r="T1241">
        <v>161.72241269592399</v>
      </c>
      <c r="U1241">
        <v>37.229390920869101</v>
      </c>
      <c r="V1241">
        <v>20.8742450074534</v>
      </c>
      <c r="W1241">
        <v>3.9578153357345598</v>
      </c>
      <c r="X1241">
        <v>31639.289841637099</v>
      </c>
      <c r="Y1241">
        <v>31.982882530071802</v>
      </c>
      <c r="Z1241">
        <v>437.57869790432602</v>
      </c>
      <c r="AA1241">
        <v>10.031886462168901</v>
      </c>
    </row>
    <row r="1242" spans="1:27" x14ac:dyDescent="0.35">
      <c r="A1242" s="1">
        <v>43937</v>
      </c>
      <c r="B1242" t="str">
        <f>_xlfn.XLOOKUP(Table1[[#This Row],[location]],Table8[Location],Table8[Continent])</f>
        <v>North America</v>
      </c>
      <c r="C1242" s="19" t="s">
        <v>34</v>
      </c>
      <c r="D1242">
        <v>7951632</v>
      </c>
      <c r="E1242">
        <v>1447</v>
      </c>
      <c r="F1242">
        <v>126150</v>
      </c>
      <c r="G1242">
        <v>148</v>
      </c>
      <c r="H1242">
        <v>91628448</v>
      </c>
      <c r="I1242">
        <v>57205</v>
      </c>
      <c r="J1242">
        <v>0.63266625381839903</v>
      </c>
      <c r="K1242">
        <v>84.940793635573897</v>
      </c>
      <c r="L1242">
        <v>18743332</v>
      </c>
      <c r="M1242">
        <v>7144569</v>
      </c>
      <c r="N1242">
        <v>61227672</v>
      </c>
      <c r="O1242">
        <v>96248</v>
      </c>
      <c r="P1242">
        <v>12494</v>
      </c>
      <c r="Q1242">
        <v>0.90177418376022001</v>
      </c>
      <c r="R1242">
        <v>0.14023678277222901</v>
      </c>
      <c r="S1242">
        <v>984849929</v>
      </c>
      <c r="T1242">
        <v>731.69841219408102</v>
      </c>
      <c r="U1242">
        <v>38.581620679079002</v>
      </c>
      <c r="V1242">
        <v>7.5093040274483496</v>
      </c>
      <c r="W1242">
        <v>3.0612792056739302</v>
      </c>
      <c r="X1242">
        <v>26574.803677569998</v>
      </c>
      <c r="Y1242">
        <v>0.456779646321259</v>
      </c>
      <c r="Z1242">
        <v>693.72970359819601</v>
      </c>
      <c r="AA1242">
        <v>5.0859205364928703</v>
      </c>
    </row>
    <row r="1243" spans="1:27" x14ac:dyDescent="0.35">
      <c r="A1243" s="1">
        <v>44125</v>
      </c>
      <c r="B1243" t="str">
        <f>_xlfn.XLOOKUP(Table1[[#This Row],[location]],Table8[Location],Table8[Continent])</f>
        <v>Asia</v>
      </c>
      <c r="C1243" s="19" t="s">
        <v>28</v>
      </c>
      <c r="D1243">
        <v>7429645</v>
      </c>
      <c r="E1243">
        <v>3199</v>
      </c>
      <c r="F1243">
        <v>473919</v>
      </c>
      <c r="G1243">
        <v>730</v>
      </c>
      <c r="H1243">
        <v>8060777</v>
      </c>
      <c r="I1243">
        <v>4959</v>
      </c>
      <c r="J1243">
        <v>0.121128026997753</v>
      </c>
      <c r="K1243">
        <v>426.46653089861002</v>
      </c>
      <c r="L1243">
        <v>31547314</v>
      </c>
      <c r="M1243">
        <v>28204284</v>
      </c>
      <c r="N1243">
        <v>44748158</v>
      </c>
      <c r="O1243">
        <v>94322</v>
      </c>
      <c r="P1243">
        <v>11485</v>
      </c>
      <c r="Q1243">
        <v>0.56869939133195901</v>
      </c>
      <c r="R1243">
        <v>5.3940288406456798</v>
      </c>
      <c r="S1243">
        <v>1098753194</v>
      </c>
      <c r="T1243">
        <v>466.91282701928799</v>
      </c>
      <c r="U1243">
        <v>28.213497841457102</v>
      </c>
      <c r="V1243">
        <v>20.469197700260899</v>
      </c>
      <c r="W1243">
        <v>4.4966294818510004</v>
      </c>
      <c r="X1243">
        <v>49438.363669689497</v>
      </c>
      <c r="Y1243">
        <v>14.7962580834061</v>
      </c>
      <c r="Z1243">
        <v>758.94386520136197</v>
      </c>
      <c r="AA1243">
        <v>5.1122345768550996</v>
      </c>
    </row>
    <row r="1244" spans="1:27" x14ac:dyDescent="0.35">
      <c r="A1244" s="1">
        <v>43969</v>
      </c>
      <c r="B1244" t="str">
        <f>_xlfn.XLOOKUP(Table1[[#This Row],[location]],Table8[Location],Table8[Continent])</f>
        <v>Asia</v>
      </c>
      <c r="C1244" s="19" t="s">
        <v>39</v>
      </c>
      <c r="D1244">
        <v>6081687</v>
      </c>
      <c r="E1244">
        <v>6381</v>
      </c>
      <c r="F1244">
        <v>172517</v>
      </c>
      <c r="G1244">
        <v>121</v>
      </c>
      <c r="H1244">
        <v>27206260</v>
      </c>
      <c r="I1244">
        <v>82979</v>
      </c>
      <c r="J1244">
        <v>0.27263050886750501</v>
      </c>
      <c r="K1244">
        <v>158.73337181627701</v>
      </c>
      <c r="L1244">
        <v>9006819</v>
      </c>
      <c r="M1244">
        <v>20574035</v>
      </c>
      <c r="N1244">
        <v>17810035</v>
      </c>
      <c r="O1244">
        <v>80848</v>
      </c>
      <c r="P1244">
        <v>311</v>
      </c>
      <c r="Q1244">
        <v>1.2401584060872</v>
      </c>
      <c r="R1244">
        <v>43.932844627306103</v>
      </c>
      <c r="S1244">
        <v>270362728</v>
      </c>
      <c r="T1244">
        <v>43.430256327741098</v>
      </c>
      <c r="U1244">
        <v>42.758175538339998</v>
      </c>
      <c r="V1244">
        <v>16.632090922916099</v>
      </c>
      <c r="W1244">
        <v>19.261029260407099</v>
      </c>
      <c r="X1244">
        <v>5012.4270916840296</v>
      </c>
      <c r="Y1244">
        <v>20.8821892223101</v>
      </c>
      <c r="Z1244">
        <v>778.66740777983796</v>
      </c>
      <c r="AA1244">
        <v>2.1471481075336198</v>
      </c>
    </row>
    <row r="1245" spans="1:27" x14ac:dyDescent="0.35">
      <c r="A1245" s="1">
        <v>44413</v>
      </c>
      <c r="B1245" t="str">
        <f>_xlfn.XLOOKUP(Table1[[#This Row],[location]],Table8[Location],Table8[Continent])</f>
        <v>Asia</v>
      </c>
      <c r="C1245" s="19" t="s">
        <v>28</v>
      </c>
      <c r="D1245">
        <v>8948331</v>
      </c>
      <c r="E1245">
        <v>7522</v>
      </c>
      <c r="F1245">
        <v>309780</v>
      </c>
      <c r="G1245">
        <v>210</v>
      </c>
      <c r="H1245">
        <v>88097643</v>
      </c>
      <c r="I1245">
        <v>45134</v>
      </c>
      <c r="J1245">
        <v>0.50764808601762401</v>
      </c>
      <c r="K1245">
        <v>299.10094789692897</v>
      </c>
      <c r="L1245">
        <v>11020321</v>
      </c>
      <c r="M1245">
        <v>51956585</v>
      </c>
      <c r="N1245">
        <v>49526504</v>
      </c>
      <c r="O1245">
        <v>91509</v>
      </c>
      <c r="P1245">
        <v>5434</v>
      </c>
      <c r="Q1245">
        <v>2.1923700456761002</v>
      </c>
      <c r="R1245">
        <v>6.0117737584838098</v>
      </c>
      <c r="S1245">
        <v>1174778105</v>
      </c>
      <c r="T1245">
        <v>242.14663845653399</v>
      </c>
      <c r="U1245">
        <v>39.874977837878902</v>
      </c>
      <c r="V1245">
        <v>14.3821511500964</v>
      </c>
      <c r="W1245">
        <v>16.4978801337414</v>
      </c>
      <c r="X1245">
        <v>3742.8542955600101</v>
      </c>
      <c r="Y1245">
        <v>32.640745486759201</v>
      </c>
      <c r="Z1245">
        <v>282.13744674695198</v>
      </c>
      <c r="AA1245">
        <v>15.5745637189327</v>
      </c>
    </row>
    <row r="1246" spans="1:27" x14ac:dyDescent="0.35">
      <c r="A1246" s="1">
        <v>44281</v>
      </c>
      <c r="B1246" t="str">
        <f>_xlfn.XLOOKUP(Table1[[#This Row],[location]],Table8[Location],Table8[Continent])</f>
        <v>North America</v>
      </c>
      <c r="C1246" s="19" t="s">
        <v>32</v>
      </c>
      <c r="D1246">
        <v>2547500</v>
      </c>
      <c r="E1246">
        <v>6059</v>
      </c>
      <c r="F1246">
        <v>467143</v>
      </c>
      <c r="G1246">
        <v>279</v>
      </c>
      <c r="H1246">
        <v>23353915</v>
      </c>
      <c r="I1246">
        <v>25874</v>
      </c>
      <c r="J1246">
        <v>0.31557330817997498</v>
      </c>
      <c r="K1246">
        <v>194.94738210649899</v>
      </c>
      <c r="L1246">
        <v>44458438</v>
      </c>
      <c r="M1246">
        <v>20457279</v>
      </c>
      <c r="N1246">
        <v>38812483</v>
      </c>
      <c r="O1246">
        <v>78743</v>
      </c>
      <c r="P1246">
        <v>15567</v>
      </c>
      <c r="Q1246">
        <v>0.63971485727377297</v>
      </c>
      <c r="R1246">
        <v>17.390441181177401</v>
      </c>
      <c r="S1246">
        <v>27205371</v>
      </c>
      <c r="T1246">
        <v>35.498827823172199</v>
      </c>
      <c r="U1246">
        <v>45.174368763827303</v>
      </c>
      <c r="V1246">
        <v>16.455282369441601</v>
      </c>
      <c r="W1246">
        <v>5.2442087043319701</v>
      </c>
      <c r="X1246">
        <v>24114.369579133701</v>
      </c>
      <c r="Y1246">
        <v>19.776153654447199</v>
      </c>
      <c r="Z1246">
        <v>637.29808300237596</v>
      </c>
      <c r="AA1246">
        <v>6.5751954617485104</v>
      </c>
    </row>
    <row r="1247" spans="1:27" x14ac:dyDescent="0.35">
      <c r="A1247" s="1">
        <v>44120</v>
      </c>
      <c r="B1247" t="str">
        <f>_xlfn.XLOOKUP(Table1[[#This Row],[location]],Table8[Location],Table8[Continent])</f>
        <v>Asia</v>
      </c>
      <c r="C1247" s="19" t="s">
        <v>30</v>
      </c>
      <c r="D1247">
        <v>9388162</v>
      </c>
      <c r="E1247">
        <v>3183</v>
      </c>
      <c r="F1247">
        <v>471410</v>
      </c>
      <c r="G1247">
        <v>537</v>
      </c>
      <c r="H1247">
        <v>85076377</v>
      </c>
      <c r="I1247">
        <v>1301</v>
      </c>
      <c r="J1247">
        <v>0.99108533813535904</v>
      </c>
      <c r="K1247">
        <v>201.16312837933</v>
      </c>
      <c r="L1247">
        <v>97382843</v>
      </c>
      <c r="M1247">
        <v>72215704</v>
      </c>
      <c r="N1247">
        <v>41292846</v>
      </c>
      <c r="O1247">
        <v>66982</v>
      </c>
      <c r="P1247">
        <v>15980</v>
      </c>
      <c r="Q1247">
        <v>1.5770401529267</v>
      </c>
      <c r="R1247">
        <v>72.787644266407696</v>
      </c>
      <c r="S1247">
        <v>205352365</v>
      </c>
      <c r="T1247">
        <v>462.30577677113303</v>
      </c>
      <c r="U1247">
        <v>43.057580149178101</v>
      </c>
      <c r="V1247">
        <v>5.1615065754497502</v>
      </c>
      <c r="W1247">
        <v>13.452787703279901</v>
      </c>
      <c r="X1247">
        <v>51336.541084185599</v>
      </c>
      <c r="Y1247">
        <v>41.391194252095097</v>
      </c>
      <c r="Z1247">
        <v>406.67757420622002</v>
      </c>
      <c r="AA1247">
        <v>4.2817894881855603</v>
      </c>
    </row>
    <row r="1248" spans="1:27" x14ac:dyDescent="0.35">
      <c r="A1248" s="1">
        <v>44276</v>
      </c>
      <c r="B1248" t="str">
        <f>_xlfn.XLOOKUP(Table1[[#This Row],[location]],Table8[Location],Table8[Continent])</f>
        <v>North America</v>
      </c>
      <c r="C1248" s="19" t="s">
        <v>34</v>
      </c>
      <c r="D1248">
        <v>4193060</v>
      </c>
      <c r="E1248">
        <v>5462</v>
      </c>
      <c r="F1248">
        <v>291829</v>
      </c>
      <c r="G1248">
        <v>684</v>
      </c>
      <c r="H1248">
        <v>55704922</v>
      </c>
      <c r="I1248">
        <v>58017</v>
      </c>
      <c r="J1248">
        <v>0.43143146703748803</v>
      </c>
      <c r="K1248">
        <v>366.23223958872501</v>
      </c>
      <c r="L1248">
        <v>29936876</v>
      </c>
      <c r="M1248">
        <v>75968380</v>
      </c>
      <c r="N1248">
        <v>7809150</v>
      </c>
      <c r="O1248">
        <v>66487</v>
      </c>
      <c r="P1248">
        <v>16785</v>
      </c>
      <c r="Q1248">
        <v>1.88957727246212</v>
      </c>
      <c r="R1248">
        <v>48.038382472156997</v>
      </c>
      <c r="S1248">
        <v>1287116738</v>
      </c>
      <c r="T1248">
        <v>332.62096294953398</v>
      </c>
      <c r="U1248">
        <v>39.157166915121799</v>
      </c>
      <c r="V1248">
        <v>6.3546048594205304</v>
      </c>
      <c r="W1248">
        <v>13.4035537586579</v>
      </c>
      <c r="X1248">
        <v>9035.3566137891503</v>
      </c>
      <c r="Y1248">
        <v>33.145263576844897</v>
      </c>
      <c r="Z1248">
        <v>398.32120943846598</v>
      </c>
      <c r="AA1248">
        <v>14.5602246424949</v>
      </c>
    </row>
    <row r="1249" spans="1:27" x14ac:dyDescent="0.35">
      <c r="A1249" s="1">
        <v>44705</v>
      </c>
      <c r="B1249" t="str">
        <f>_xlfn.XLOOKUP(Table1[[#This Row],[location]],Table8[Location],Table8[Continent])</f>
        <v>Europe</v>
      </c>
      <c r="C1249" s="19" t="s">
        <v>33</v>
      </c>
      <c r="D1249">
        <v>134055</v>
      </c>
      <c r="E1249">
        <v>3216</v>
      </c>
      <c r="F1249">
        <v>313278</v>
      </c>
      <c r="G1249">
        <v>155</v>
      </c>
      <c r="H1249">
        <v>1014295</v>
      </c>
      <c r="I1249">
        <v>43319</v>
      </c>
      <c r="J1249">
        <v>0.86979915359221605</v>
      </c>
      <c r="K1249">
        <v>180.73756266996901</v>
      </c>
      <c r="L1249">
        <v>9174836</v>
      </c>
      <c r="M1249">
        <v>49114419</v>
      </c>
      <c r="N1249">
        <v>51327671</v>
      </c>
      <c r="O1249">
        <v>53173</v>
      </c>
      <c r="P1249">
        <v>17980</v>
      </c>
      <c r="Q1249">
        <v>2.1737060662421102</v>
      </c>
      <c r="R1249">
        <v>48.246193316258903</v>
      </c>
      <c r="S1249">
        <v>12984904</v>
      </c>
      <c r="T1249">
        <v>987.57506431411798</v>
      </c>
      <c r="U1249">
        <v>24.826764527287899</v>
      </c>
      <c r="V1249">
        <v>15.5169855814596</v>
      </c>
      <c r="W1249">
        <v>3.0095045963497098</v>
      </c>
      <c r="X1249">
        <v>44852.732526658001</v>
      </c>
      <c r="Y1249">
        <v>17.3580042632803</v>
      </c>
      <c r="Z1249">
        <v>707.76128996980799</v>
      </c>
      <c r="AA1249">
        <v>6.8735961868685402</v>
      </c>
    </row>
    <row r="1250" spans="1:27" x14ac:dyDescent="0.35">
      <c r="A1250" s="1">
        <v>43966</v>
      </c>
      <c r="B1250" t="str">
        <f>_xlfn.XLOOKUP(Table1[[#This Row],[location]],Table8[Location],Table8[Continent])</f>
        <v>North America</v>
      </c>
      <c r="C1250" s="19" t="s">
        <v>34</v>
      </c>
      <c r="D1250">
        <v>9064630</v>
      </c>
      <c r="E1250">
        <v>3136</v>
      </c>
      <c r="F1250">
        <v>351060</v>
      </c>
      <c r="G1250">
        <v>237</v>
      </c>
      <c r="H1250">
        <v>7662434</v>
      </c>
      <c r="I1250">
        <v>89616</v>
      </c>
      <c r="J1250">
        <v>0.89650983561386399</v>
      </c>
      <c r="K1250">
        <v>346.53755648524299</v>
      </c>
      <c r="L1250">
        <v>72428683</v>
      </c>
      <c r="M1250">
        <v>34651452</v>
      </c>
      <c r="N1250">
        <v>18215475</v>
      </c>
      <c r="O1250">
        <v>67253</v>
      </c>
      <c r="P1250">
        <v>121</v>
      </c>
      <c r="Q1250">
        <v>1.6668606439509901</v>
      </c>
      <c r="R1250">
        <v>59.821809183140999</v>
      </c>
      <c r="S1250">
        <v>1250126073</v>
      </c>
      <c r="T1250">
        <v>869.81907578729397</v>
      </c>
      <c r="U1250">
        <v>47.574419696264897</v>
      </c>
      <c r="V1250">
        <v>8.4723849896311503</v>
      </c>
      <c r="W1250">
        <v>10.294092564350301</v>
      </c>
      <c r="X1250">
        <v>19595.863305675299</v>
      </c>
      <c r="Y1250">
        <v>39.221702367161001</v>
      </c>
      <c r="Z1250">
        <v>201.96823226466199</v>
      </c>
      <c r="AA1250">
        <v>12.4089100056233</v>
      </c>
    </row>
    <row r="1251" spans="1:27" x14ac:dyDescent="0.35">
      <c r="A1251" s="1">
        <v>44073</v>
      </c>
      <c r="B1251" t="str">
        <f>_xlfn.XLOOKUP(Table1[[#This Row],[location]],Table8[Location],Table8[Continent])</f>
        <v>Europe</v>
      </c>
      <c r="C1251" s="19" t="s">
        <v>40</v>
      </c>
      <c r="D1251">
        <v>9198550</v>
      </c>
      <c r="E1251">
        <v>3318</v>
      </c>
      <c r="F1251">
        <v>107967</v>
      </c>
      <c r="G1251">
        <v>375</v>
      </c>
      <c r="H1251">
        <v>55849477</v>
      </c>
      <c r="I1251">
        <v>86219</v>
      </c>
      <c r="J1251">
        <v>0.83600699972234904</v>
      </c>
      <c r="K1251">
        <v>7.1642277261510499</v>
      </c>
      <c r="L1251">
        <v>49920360</v>
      </c>
      <c r="M1251">
        <v>14308647</v>
      </c>
      <c r="N1251">
        <v>7072813</v>
      </c>
      <c r="O1251">
        <v>53394</v>
      </c>
      <c r="P1251">
        <v>750</v>
      </c>
      <c r="Q1251">
        <v>0.87264002038590505</v>
      </c>
      <c r="R1251">
        <v>78.851866815103094</v>
      </c>
      <c r="S1251">
        <v>612507643</v>
      </c>
      <c r="T1251">
        <v>827.414151739717</v>
      </c>
      <c r="U1251">
        <v>31.016365441494401</v>
      </c>
      <c r="V1251">
        <v>15.910819042668599</v>
      </c>
      <c r="W1251">
        <v>15.100183000230199</v>
      </c>
      <c r="X1251">
        <v>45965.552415299499</v>
      </c>
      <c r="Y1251">
        <v>15.1545157184916</v>
      </c>
      <c r="Z1251">
        <v>434.46721556924098</v>
      </c>
      <c r="AA1251">
        <v>8.9386980628714294</v>
      </c>
    </row>
    <row r="1252" spans="1:27" x14ac:dyDescent="0.35">
      <c r="A1252" s="1">
        <v>44105</v>
      </c>
      <c r="B1252" t="str">
        <f>_xlfn.XLOOKUP(Table1[[#This Row],[location]],Table8[Location],Table8[Continent])</f>
        <v>Europe</v>
      </c>
      <c r="C1252" s="19" t="s">
        <v>35</v>
      </c>
      <c r="D1252">
        <v>9084966</v>
      </c>
      <c r="E1252">
        <v>2782</v>
      </c>
      <c r="F1252">
        <v>94455</v>
      </c>
      <c r="G1252">
        <v>81</v>
      </c>
      <c r="H1252">
        <v>15984239</v>
      </c>
      <c r="I1252">
        <v>95192</v>
      </c>
      <c r="J1252">
        <v>4.6898240945167799E-2</v>
      </c>
      <c r="K1252">
        <v>162.32369500193801</v>
      </c>
      <c r="L1252">
        <v>82587943</v>
      </c>
      <c r="M1252">
        <v>76741976</v>
      </c>
      <c r="N1252">
        <v>38468537</v>
      </c>
      <c r="O1252">
        <v>11390</v>
      </c>
      <c r="P1252">
        <v>16489</v>
      </c>
      <c r="Q1252">
        <v>2.42907251643644</v>
      </c>
      <c r="R1252">
        <v>15.858595108136999</v>
      </c>
      <c r="S1252">
        <v>15557777</v>
      </c>
      <c r="T1252">
        <v>506.10538354093302</v>
      </c>
      <c r="U1252">
        <v>48.928957055502799</v>
      </c>
      <c r="V1252">
        <v>12.0842714374963</v>
      </c>
      <c r="W1252">
        <v>6.1754784009953196</v>
      </c>
      <c r="X1252">
        <v>32531.3525483634</v>
      </c>
      <c r="Y1252">
        <v>3.1393303618294399</v>
      </c>
      <c r="Z1252">
        <v>515.01826779967405</v>
      </c>
      <c r="AA1252">
        <v>7.3489018639156303</v>
      </c>
    </row>
    <row r="1253" spans="1:27" x14ac:dyDescent="0.35">
      <c r="A1253" s="1">
        <v>43842</v>
      </c>
      <c r="B1253" t="str">
        <f>_xlfn.XLOOKUP(Table1[[#This Row],[location]],Table8[Location],Table8[Continent])</f>
        <v>North America</v>
      </c>
      <c r="C1253" s="19" t="s">
        <v>32</v>
      </c>
      <c r="D1253">
        <v>1841648</v>
      </c>
      <c r="E1253">
        <v>9182</v>
      </c>
      <c r="F1253">
        <v>258835</v>
      </c>
      <c r="G1253">
        <v>491</v>
      </c>
      <c r="H1253">
        <v>76590195</v>
      </c>
      <c r="I1253">
        <v>22455</v>
      </c>
      <c r="J1253">
        <v>0.94774673161335099</v>
      </c>
      <c r="K1253">
        <v>159.52201567683099</v>
      </c>
      <c r="L1253">
        <v>54835121</v>
      </c>
      <c r="M1253">
        <v>10454596</v>
      </c>
      <c r="N1253">
        <v>4763670</v>
      </c>
      <c r="O1253">
        <v>56627</v>
      </c>
      <c r="P1253">
        <v>6934</v>
      </c>
      <c r="Q1253">
        <v>0.68930302080407502</v>
      </c>
      <c r="R1253">
        <v>17.3047593614905</v>
      </c>
      <c r="S1253">
        <v>1233547504</v>
      </c>
      <c r="T1253">
        <v>809.01662435725905</v>
      </c>
      <c r="U1253">
        <v>32.056124060016401</v>
      </c>
      <c r="V1253">
        <v>23.148240413495</v>
      </c>
      <c r="W1253">
        <v>17.465365143909899</v>
      </c>
      <c r="X1253">
        <v>8945.4655953343699</v>
      </c>
      <c r="Y1253">
        <v>8.6278143198584196</v>
      </c>
      <c r="Z1253">
        <v>146.286398954194</v>
      </c>
      <c r="AA1253">
        <v>10.299162315240199</v>
      </c>
    </row>
    <row r="1254" spans="1:27" x14ac:dyDescent="0.35">
      <c r="A1254" s="1">
        <v>44284</v>
      </c>
      <c r="B1254" t="str">
        <f>_xlfn.XLOOKUP(Table1[[#This Row],[location]],Table8[Location],Table8[Continent])</f>
        <v>Asia</v>
      </c>
      <c r="C1254" s="19" t="s">
        <v>28</v>
      </c>
      <c r="D1254">
        <v>7132508</v>
      </c>
      <c r="E1254">
        <v>7657</v>
      </c>
      <c r="F1254">
        <v>461063</v>
      </c>
      <c r="G1254">
        <v>355</v>
      </c>
      <c r="H1254">
        <v>96544272</v>
      </c>
      <c r="I1254">
        <v>4112</v>
      </c>
      <c r="J1254">
        <v>0.128742562133176</v>
      </c>
      <c r="K1254">
        <v>374.41764294835798</v>
      </c>
      <c r="L1254">
        <v>72002782</v>
      </c>
      <c r="M1254">
        <v>33765972</v>
      </c>
      <c r="N1254">
        <v>11218046</v>
      </c>
      <c r="O1254">
        <v>86730</v>
      </c>
      <c r="P1254">
        <v>9251</v>
      </c>
      <c r="Q1254">
        <v>2.0379992235939102</v>
      </c>
      <c r="R1254">
        <v>12.1403850225688</v>
      </c>
      <c r="S1254">
        <v>264037533</v>
      </c>
      <c r="T1254">
        <v>274.20095098812698</v>
      </c>
      <c r="U1254">
        <v>24.378148780495099</v>
      </c>
      <c r="V1254">
        <v>23.993668546089001</v>
      </c>
      <c r="W1254">
        <v>14.225183199688599</v>
      </c>
      <c r="X1254">
        <v>18062.514218645101</v>
      </c>
      <c r="Y1254">
        <v>0.13702463863959899</v>
      </c>
      <c r="Z1254">
        <v>705.15997793635097</v>
      </c>
      <c r="AA1254">
        <v>6.9620715480717399</v>
      </c>
    </row>
    <row r="1255" spans="1:27" x14ac:dyDescent="0.35">
      <c r="A1255" s="1">
        <v>43879</v>
      </c>
      <c r="B1255" t="str">
        <f>_xlfn.XLOOKUP(Table1[[#This Row],[location]],Table8[Location],Table8[Continent])</f>
        <v>Asia</v>
      </c>
      <c r="C1255" s="19" t="s">
        <v>28</v>
      </c>
      <c r="D1255">
        <v>6437845</v>
      </c>
      <c r="E1255">
        <v>4920</v>
      </c>
      <c r="F1255">
        <v>433209</v>
      </c>
      <c r="G1255">
        <v>924</v>
      </c>
      <c r="H1255">
        <v>97695693</v>
      </c>
      <c r="I1255">
        <v>57033</v>
      </c>
      <c r="J1255">
        <v>3.4403627714294498E-2</v>
      </c>
      <c r="K1255">
        <v>157.27855801281299</v>
      </c>
      <c r="L1255">
        <v>22983875</v>
      </c>
      <c r="M1255">
        <v>51754265</v>
      </c>
      <c r="N1255">
        <v>69882300</v>
      </c>
      <c r="O1255">
        <v>81013</v>
      </c>
      <c r="P1255">
        <v>12359</v>
      </c>
      <c r="Q1255">
        <v>0.67311844768661699</v>
      </c>
      <c r="R1255">
        <v>93.682927724484301</v>
      </c>
      <c r="S1255">
        <v>614635972</v>
      </c>
      <c r="T1255">
        <v>565.04297316805901</v>
      </c>
      <c r="U1255">
        <v>46.545192424989999</v>
      </c>
      <c r="V1255">
        <v>24.5956822613703</v>
      </c>
      <c r="W1255">
        <v>3.11771305009739</v>
      </c>
      <c r="X1255">
        <v>16160.2490186222</v>
      </c>
      <c r="Y1255">
        <v>41.617514012226103</v>
      </c>
      <c r="Z1255">
        <v>320.03737587560403</v>
      </c>
      <c r="AA1255">
        <v>17.540733463707799</v>
      </c>
    </row>
    <row r="1256" spans="1:27" x14ac:dyDescent="0.35">
      <c r="A1256" s="1">
        <v>44110</v>
      </c>
      <c r="B1256" t="str">
        <f>_xlfn.XLOOKUP(Table1[[#This Row],[location]],Table8[Location],Table8[Continent])</f>
        <v>South America</v>
      </c>
      <c r="C1256" s="19" t="s">
        <v>36</v>
      </c>
      <c r="D1256">
        <v>3828433</v>
      </c>
      <c r="E1256">
        <v>6324</v>
      </c>
      <c r="F1256">
        <v>175405</v>
      </c>
      <c r="G1256">
        <v>272</v>
      </c>
      <c r="H1256">
        <v>75867393</v>
      </c>
      <c r="I1256">
        <v>58360</v>
      </c>
      <c r="J1256">
        <v>0.41436960790655702</v>
      </c>
      <c r="K1256">
        <v>316.66356618254099</v>
      </c>
      <c r="L1256">
        <v>50389591</v>
      </c>
      <c r="M1256">
        <v>13020367</v>
      </c>
      <c r="N1256">
        <v>68203272</v>
      </c>
      <c r="O1256">
        <v>83516</v>
      </c>
      <c r="P1256">
        <v>12855</v>
      </c>
      <c r="Q1256">
        <v>0.78683821536222998</v>
      </c>
      <c r="R1256">
        <v>57.729022363664399</v>
      </c>
      <c r="S1256">
        <v>1130612733</v>
      </c>
      <c r="T1256">
        <v>398.98888070621501</v>
      </c>
      <c r="U1256">
        <v>43.851762203861099</v>
      </c>
      <c r="V1256">
        <v>22.978759917656301</v>
      </c>
      <c r="W1256">
        <v>17.533541061893001</v>
      </c>
      <c r="X1256">
        <v>12356.3368969189</v>
      </c>
      <c r="Y1256">
        <v>31.3554247954788</v>
      </c>
      <c r="Z1256">
        <v>559.773753170227</v>
      </c>
      <c r="AA1256">
        <v>2.3877657840773501</v>
      </c>
    </row>
    <row r="1257" spans="1:27" x14ac:dyDescent="0.35">
      <c r="A1257" s="1">
        <v>44424</v>
      </c>
      <c r="B1257" t="str">
        <f>_xlfn.XLOOKUP(Table1[[#This Row],[location]],Table8[Location],Table8[Continent])</f>
        <v>Asia</v>
      </c>
      <c r="C1257" s="19" t="s">
        <v>39</v>
      </c>
      <c r="D1257">
        <v>2735264</v>
      </c>
      <c r="E1257">
        <v>6327</v>
      </c>
      <c r="F1257">
        <v>239646</v>
      </c>
      <c r="G1257">
        <v>579</v>
      </c>
      <c r="H1257">
        <v>93946393</v>
      </c>
      <c r="I1257">
        <v>82418</v>
      </c>
      <c r="J1257">
        <v>0.19463403275785601</v>
      </c>
      <c r="K1257">
        <v>344.26220105393202</v>
      </c>
      <c r="L1257">
        <v>96994791</v>
      </c>
      <c r="M1257">
        <v>43881399</v>
      </c>
      <c r="N1257">
        <v>61450236</v>
      </c>
      <c r="O1257">
        <v>30950</v>
      </c>
      <c r="P1257">
        <v>19622</v>
      </c>
      <c r="Q1257">
        <v>2.2964311873898899</v>
      </c>
      <c r="R1257">
        <v>9.2640422954133701</v>
      </c>
      <c r="S1257">
        <v>753957555</v>
      </c>
      <c r="T1257">
        <v>179.62849240750199</v>
      </c>
      <c r="U1257">
        <v>43.588881683394099</v>
      </c>
      <c r="V1257">
        <v>24.7178170238466</v>
      </c>
      <c r="W1257">
        <v>3.3298005018672399</v>
      </c>
      <c r="X1257">
        <v>33315.835939929602</v>
      </c>
      <c r="Y1257">
        <v>28.5284655376608</v>
      </c>
      <c r="Z1257">
        <v>749.65600111684898</v>
      </c>
      <c r="AA1257">
        <v>1.5729188739911799</v>
      </c>
    </row>
    <row r="1258" spans="1:27" x14ac:dyDescent="0.35">
      <c r="A1258" s="1">
        <v>43842</v>
      </c>
      <c r="B1258" t="str">
        <f>_xlfn.XLOOKUP(Table1[[#This Row],[location]],Table8[Location],Table8[Continent])</f>
        <v>Europe</v>
      </c>
      <c r="C1258" s="19" t="s">
        <v>33</v>
      </c>
      <c r="D1258">
        <v>4448748</v>
      </c>
      <c r="E1258">
        <v>8417</v>
      </c>
      <c r="F1258">
        <v>189937</v>
      </c>
      <c r="G1258">
        <v>43</v>
      </c>
      <c r="H1258">
        <v>58157289</v>
      </c>
      <c r="I1258">
        <v>32145</v>
      </c>
      <c r="J1258">
        <v>0.18419652966323599</v>
      </c>
      <c r="K1258">
        <v>329.21277209855702</v>
      </c>
      <c r="L1258">
        <v>88162535</v>
      </c>
      <c r="M1258">
        <v>46719527</v>
      </c>
      <c r="N1258">
        <v>5833411</v>
      </c>
      <c r="O1258">
        <v>72130</v>
      </c>
      <c r="P1258">
        <v>17628</v>
      </c>
      <c r="Q1258">
        <v>2.0061493172035099</v>
      </c>
      <c r="R1258">
        <v>22.0645560901628</v>
      </c>
      <c r="S1258">
        <v>179439839</v>
      </c>
      <c r="T1258">
        <v>81.887297054719994</v>
      </c>
      <c r="U1258">
        <v>22.6823225219335</v>
      </c>
      <c r="V1258">
        <v>19.122942514787201</v>
      </c>
      <c r="W1258">
        <v>18.0947896707175</v>
      </c>
      <c r="X1258">
        <v>66871.922212872698</v>
      </c>
      <c r="Y1258">
        <v>33.102412727708099</v>
      </c>
      <c r="Z1258">
        <v>603.82830351027701</v>
      </c>
      <c r="AA1258">
        <v>8.7214675202868701</v>
      </c>
    </row>
    <row r="1259" spans="1:27" x14ac:dyDescent="0.35">
      <c r="A1259" s="1">
        <v>43906</v>
      </c>
      <c r="B1259" t="str">
        <f>_xlfn.XLOOKUP(Table1[[#This Row],[location]],Table8[Location],Table8[Continent])</f>
        <v>Europe</v>
      </c>
      <c r="C1259" s="19" t="s">
        <v>35</v>
      </c>
      <c r="D1259">
        <v>7152747</v>
      </c>
      <c r="E1259">
        <v>776</v>
      </c>
      <c r="F1259">
        <v>472312</v>
      </c>
      <c r="G1259">
        <v>572</v>
      </c>
      <c r="H1259">
        <v>35253022</v>
      </c>
      <c r="I1259">
        <v>32735</v>
      </c>
      <c r="J1259">
        <v>0.28781961337614997</v>
      </c>
      <c r="K1259">
        <v>301.64684052433199</v>
      </c>
      <c r="L1259">
        <v>99056485</v>
      </c>
      <c r="M1259">
        <v>62760916</v>
      </c>
      <c r="N1259">
        <v>53977520</v>
      </c>
      <c r="O1259">
        <v>62963</v>
      </c>
      <c r="P1259">
        <v>9201</v>
      </c>
      <c r="Q1259">
        <v>1.2310165424639601</v>
      </c>
      <c r="R1259">
        <v>72.559004991284496</v>
      </c>
      <c r="S1259">
        <v>359974746</v>
      </c>
      <c r="T1259">
        <v>562.63619914189803</v>
      </c>
      <c r="U1259">
        <v>46.378394991558999</v>
      </c>
      <c r="V1259">
        <v>24.210845598020999</v>
      </c>
      <c r="W1259">
        <v>8.6732205786877401</v>
      </c>
      <c r="X1259">
        <v>46408.127220078102</v>
      </c>
      <c r="Y1259">
        <v>32.6799162500783</v>
      </c>
      <c r="Z1259">
        <v>720.20737433161196</v>
      </c>
      <c r="AA1259">
        <v>4.2840290647906603</v>
      </c>
    </row>
    <row r="1260" spans="1:27" x14ac:dyDescent="0.35">
      <c r="A1260" s="1">
        <v>44811</v>
      </c>
      <c r="B1260" t="str">
        <f>_xlfn.XLOOKUP(Table1[[#This Row],[location]],Table8[Location],Table8[Continent])</f>
        <v>Europe</v>
      </c>
      <c r="C1260" s="19" t="s">
        <v>35</v>
      </c>
      <c r="D1260">
        <v>4137270</v>
      </c>
      <c r="E1260">
        <v>5208</v>
      </c>
      <c r="F1260">
        <v>311900</v>
      </c>
      <c r="G1260">
        <v>122</v>
      </c>
      <c r="H1260">
        <v>83849831</v>
      </c>
      <c r="I1260">
        <v>72781</v>
      </c>
      <c r="J1260">
        <v>0.24840560524685401</v>
      </c>
      <c r="K1260">
        <v>206.80842467469699</v>
      </c>
      <c r="L1260">
        <v>13131425</v>
      </c>
      <c r="M1260">
        <v>43425775</v>
      </c>
      <c r="N1260">
        <v>38691288</v>
      </c>
      <c r="O1260">
        <v>44693</v>
      </c>
      <c r="P1260">
        <v>3282</v>
      </c>
      <c r="Q1260">
        <v>1.7774487133124</v>
      </c>
      <c r="R1260">
        <v>2.8991678817544599</v>
      </c>
      <c r="S1260">
        <v>1011046164</v>
      </c>
      <c r="T1260">
        <v>106.662743531404</v>
      </c>
      <c r="U1260">
        <v>37.892019114885798</v>
      </c>
      <c r="V1260">
        <v>17.835849309136499</v>
      </c>
      <c r="W1260">
        <v>14.877054338773601</v>
      </c>
      <c r="X1260">
        <v>58684.1401733694</v>
      </c>
      <c r="Y1260">
        <v>28.274997042784701</v>
      </c>
      <c r="Z1260">
        <v>148.68127754743401</v>
      </c>
      <c r="AA1260">
        <v>15.130802645434599</v>
      </c>
    </row>
    <row r="1261" spans="1:27" x14ac:dyDescent="0.35">
      <c r="A1261" s="1">
        <v>44464</v>
      </c>
      <c r="B1261" t="str">
        <f>_xlfn.XLOOKUP(Table1[[#This Row],[location]],Table8[Location],Table8[Continent])</f>
        <v>Europe</v>
      </c>
      <c r="C1261" s="19" t="s">
        <v>33</v>
      </c>
      <c r="D1261">
        <v>4317922</v>
      </c>
      <c r="E1261">
        <v>687</v>
      </c>
      <c r="F1261">
        <v>385007</v>
      </c>
      <c r="G1261">
        <v>348</v>
      </c>
      <c r="H1261">
        <v>91501647</v>
      </c>
      <c r="I1261">
        <v>67641</v>
      </c>
      <c r="J1261">
        <v>0.684795402150153</v>
      </c>
      <c r="K1261">
        <v>186.65248884190501</v>
      </c>
      <c r="L1261">
        <v>10899822</v>
      </c>
      <c r="M1261">
        <v>31519839</v>
      </c>
      <c r="N1261">
        <v>62111685</v>
      </c>
      <c r="O1261">
        <v>19600</v>
      </c>
      <c r="P1261">
        <v>2275</v>
      </c>
      <c r="Q1261">
        <v>1.41449444342138</v>
      </c>
      <c r="R1261">
        <v>72.565555798697304</v>
      </c>
      <c r="S1261">
        <v>592107749</v>
      </c>
      <c r="T1261">
        <v>720.82306571912204</v>
      </c>
      <c r="U1261">
        <v>34.110672088188601</v>
      </c>
      <c r="V1261">
        <v>21.1842841377144</v>
      </c>
      <c r="W1261">
        <v>16.386326468099501</v>
      </c>
      <c r="X1261">
        <v>68694.533043171599</v>
      </c>
      <c r="Y1261">
        <v>42.120502283433403</v>
      </c>
      <c r="Z1261">
        <v>444.91427185651497</v>
      </c>
      <c r="AA1261">
        <v>7.7152443037397598</v>
      </c>
    </row>
    <row r="1262" spans="1:27" x14ac:dyDescent="0.35">
      <c r="A1262" s="1">
        <v>44905</v>
      </c>
      <c r="B1262" t="str">
        <f>_xlfn.XLOOKUP(Table1[[#This Row],[location]],Table8[Location],Table8[Continent])</f>
        <v>Europe</v>
      </c>
      <c r="C1262" s="19" t="s">
        <v>40</v>
      </c>
      <c r="D1262">
        <v>8847905</v>
      </c>
      <c r="E1262">
        <v>529</v>
      </c>
      <c r="F1262">
        <v>61192</v>
      </c>
      <c r="G1262">
        <v>707</v>
      </c>
      <c r="H1262">
        <v>78124773</v>
      </c>
      <c r="I1262">
        <v>21711</v>
      </c>
      <c r="J1262">
        <v>0.18677730663607001</v>
      </c>
      <c r="K1262">
        <v>282.29202918794402</v>
      </c>
      <c r="L1262">
        <v>49312224</v>
      </c>
      <c r="M1262">
        <v>25459060</v>
      </c>
      <c r="N1262">
        <v>37257263</v>
      </c>
      <c r="O1262">
        <v>74634</v>
      </c>
      <c r="P1262">
        <v>765</v>
      </c>
      <c r="Q1262">
        <v>0.63307552179262705</v>
      </c>
      <c r="R1262">
        <v>91.146441819272695</v>
      </c>
      <c r="S1262">
        <v>346657231</v>
      </c>
      <c r="T1262">
        <v>922.25379393889398</v>
      </c>
      <c r="U1262">
        <v>47.395148642394098</v>
      </c>
      <c r="V1262">
        <v>7.6381998544742</v>
      </c>
      <c r="W1262">
        <v>7.7815699392736501</v>
      </c>
      <c r="X1262">
        <v>38302.963760356099</v>
      </c>
      <c r="Y1262">
        <v>22.047350501815998</v>
      </c>
      <c r="Z1262">
        <v>495.38248797951201</v>
      </c>
      <c r="AA1262">
        <v>5.9673165310797804</v>
      </c>
    </row>
    <row r="1263" spans="1:27" x14ac:dyDescent="0.35">
      <c r="A1263" s="1">
        <v>44535</v>
      </c>
      <c r="B1263" t="str">
        <f>_xlfn.XLOOKUP(Table1[[#This Row],[location]],Table8[Location],Table8[Continent])</f>
        <v>Asia</v>
      </c>
      <c r="C1263" s="19" t="s">
        <v>30</v>
      </c>
      <c r="D1263">
        <v>7465373</v>
      </c>
      <c r="E1263">
        <v>5067</v>
      </c>
      <c r="F1263">
        <v>191758</v>
      </c>
      <c r="G1263">
        <v>329</v>
      </c>
      <c r="H1263">
        <v>60750918</v>
      </c>
      <c r="I1263">
        <v>5630</v>
      </c>
      <c r="J1263">
        <v>0.54311830519725801</v>
      </c>
      <c r="K1263">
        <v>31.851551242163101</v>
      </c>
      <c r="L1263">
        <v>97361477</v>
      </c>
      <c r="M1263">
        <v>14447688</v>
      </c>
      <c r="N1263">
        <v>17598330</v>
      </c>
      <c r="O1263">
        <v>63086</v>
      </c>
      <c r="P1263">
        <v>2715</v>
      </c>
      <c r="Q1263">
        <v>1.9422552326773901</v>
      </c>
      <c r="R1263">
        <v>5.6381765771387196</v>
      </c>
      <c r="S1263">
        <v>1359573198</v>
      </c>
      <c r="T1263">
        <v>170.48504861444499</v>
      </c>
      <c r="U1263">
        <v>39.981240574458198</v>
      </c>
      <c r="V1263">
        <v>18.651991752051099</v>
      </c>
      <c r="W1263">
        <v>9.0594261679185895</v>
      </c>
      <c r="X1263">
        <v>17426.835222359801</v>
      </c>
      <c r="Y1263">
        <v>40.240472354886101</v>
      </c>
      <c r="Z1263">
        <v>582.32721644391302</v>
      </c>
      <c r="AA1263">
        <v>7.8282478008537604</v>
      </c>
    </row>
    <row r="1264" spans="1:27" x14ac:dyDescent="0.35">
      <c r="A1264" s="1">
        <v>44041</v>
      </c>
      <c r="B1264" t="str">
        <f>_xlfn.XLOOKUP(Table1[[#This Row],[location]],Table8[Location],Table8[Continent])</f>
        <v>Europe</v>
      </c>
      <c r="C1264" s="19" t="s">
        <v>37</v>
      </c>
      <c r="D1264">
        <v>1020154</v>
      </c>
      <c r="E1264">
        <v>8080</v>
      </c>
      <c r="F1264">
        <v>310877</v>
      </c>
      <c r="G1264">
        <v>408</v>
      </c>
      <c r="H1264">
        <v>82051896</v>
      </c>
      <c r="I1264">
        <v>65488</v>
      </c>
      <c r="J1264">
        <v>0.98642654614352898</v>
      </c>
      <c r="K1264">
        <v>437.90992102576303</v>
      </c>
      <c r="L1264">
        <v>86951090</v>
      </c>
      <c r="M1264">
        <v>27612944</v>
      </c>
      <c r="N1264">
        <v>41274476</v>
      </c>
      <c r="O1264">
        <v>77478</v>
      </c>
      <c r="P1264">
        <v>17881</v>
      </c>
      <c r="Q1264">
        <v>2.0265114474722998</v>
      </c>
      <c r="R1264">
        <v>18.642044575855799</v>
      </c>
      <c r="S1264">
        <v>969729624</v>
      </c>
      <c r="T1264">
        <v>476.22919272512598</v>
      </c>
      <c r="U1264">
        <v>23.9909247155895</v>
      </c>
      <c r="V1264">
        <v>23.622066186705101</v>
      </c>
      <c r="W1264">
        <v>11.6622096364796</v>
      </c>
      <c r="X1264">
        <v>65018.959486007399</v>
      </c>
      <c r="Y1264">
        <v>39.331684234112103</v>
      </c>
      <c r="Z1264">
        <v>181.80077777134801</v>
      </c>
      <c r="AA1264">
        <v>5.1701946948904904</v>
      </c>
    </row>
    <row r="1265" spans="1:27" x14ac:dyDescent="0.35">
      <c r="A1265" s="1">
        <v>44293</v>
      </c>
      <c r="B1265" t="str">
        <f>_xlfn.XLOOKUP(Table1[[#This Row],[location]],Table8[Location],Table8[Continent])</f>
        <v>Europe</v>
      </c>
      <c r="C1265" s="19" t="s">
        <v>40</v>
      </c>
      <c r="D1265">
        <v>8070924</v>
      </c>
      <c r="E1265">
        <v>5518</v>
      </c>
      <c r="F1265">
        <v>235161</v>
      </c>
      <c r="G1265">
        <v>990</v>
      </c>
      <c r="H1265">
        <v>60477120</v>
      </c>
      <c r="I1265">
        <v>3206</v>
      </c>
      <c r="J1265">
        <v>0.43238242095628798</v>
      </c>
      <c r="K1265">
        <v>412.65757151517101</v>
      </c>
      <c r="L1265">
        <v>57271779</v>
      </c>
      <c r="M1265">
        <v>77601100</v>
      </c>
      <c r="N1265">
        <v>3073890</v>
      </c>
      <c r="O1265">
        <v>14012</v>
      </c>
      <c r="P1265">
        <v>12138</v>
      </c>
      <c r="Q1265">
        <v>2.2646827723040301</v>
      </c>
      <c r="R1265">
        <v>0.23786016135706101</v>
      </c>
      <c r="S1265">
        <v>109218055</v>
      </c>
      <c r="T1265">
        <v>741.386847129226</v>
      </c>
      <c r="U1265">
        <v>35.586115281701098</v>
      </c>
      <c r="V1265">
        <v>15.8009648306552</v>
      </c>
      <c r="W1265">
        <v>12.9057560405644</v>
      </c>
      <c r="X1265">
        <v>49229.895245951302</v>
      </c>
      <c r="Y1265">
        <v>9.9752417927177994</v>
      </c>
      <c r="Z1265">
        <v>559.75249603799</v>
      </c>
      <c r="AA1265">
        <v>6.6933971009970596</v>
      </c>
    </row>
    <row r="1266" spans="1:27" x14ac:dyDescent="0.35">
      <c r="A1266" s="1">
        <v>44212</v>
      </c>
      <c r="B1266" t="str">
        <f>_xlfn.XLOOKUP(Table1[[#This Row],[location]],Table8[Location],Table8[Continent])</f>
        <v>North America</v>
      </c>
      <c r="C1266" s="19" t="s">
        <v>32</v>
      </c>
      <c r="D1266">
        <v>6843532</v>
      </c>
      <c r="E1266">
        <v>2153</v>
      </c>
      <c r="F1266">
        <v>288137</v>
      </c>
      <c r="G1266">
        <v>322</v>
      </c>
      <c r="H1266">
        <v>25463332</v>
      </c>
      <c r="I1266">
        <v>56289</v>
      </c>
      <c r="J1266">
        <v>0.64187310879543602</v>
      </c>
      <c r="K1266">
        <v>173.19235851859401</v>
      </c>
      <c r="L1266">
        <v>13954542</v>
      </c>
      <c r="M1266">
        <v>12304069</v>
      </c>
      <c r="N1266">
        <v>21871646</v>
      </c>
      <c r="O1266">
        <v>30702</v>
      </c>
      <c r="P1266">
        <v>11924</v>
      </c>
      <c r="Q1266">
        <v>1.5812746932225601</v>
      </c>
      <c r="R1266">
        <v>10.903051459045299</v>
      </c>
      <c r="S1266">
        <v>1220285224</v>
      </c>
      <c r="T1266">
        <v>293.97126442269598</v>
      </c>
      <c r="U1266">
        <v>39.098497665426798</v>
      </c>
      <c r="V1266">
        <v>8.7363942706061799</v>
      </c>
      <c r="W1266">
        <v>7.9647124033119203</v>
      </c>
      <c r="X1266">
        <v>67166.946977744097</v>
      </c>
      <c r="Y1266">
        <v>22.688168980741199</v>
      </c>
      <c r="Z1266">
        <v>202.19548560860201</v>
      </c>
      <c r="AA1266">
        <v>11.7917204220371</v>
      </c>
    </row>
    <row r="1267" spans="1:27" x14ac:dyDescent="0.35">
      <c r="A1267" s="1">
        <v>44912</v>
      </c>
      <c r="B1267" t="str">
        <f>_xlfn.XLOOKUP(Table1[[#This Row],[location]],Table8[Location],Table8[Continent])</f>
        <v>Asia</v>
      </c>
      <c r="C1267" s="19" t="s">
        <v>39</v>
      </c>
      <c r="D1267">
        <v>4945169</v>
      </c>
      <c r="E1267">
        <v>9486</v>
      </c>
      <c r="F1267">
        <v>161564</v>
      </c>
      <c r="G1267">
        <v>110</v>
      </c>
      <c r="H1267">
        <v>71648711</v>
      </c>
      <c r="I1267">
        <v>18953</v>
      </c>
      <c r="J1267">
        <v>0.96937167772987298</v>
      </c>
      <c r="K1267">
        <v>283.40956169281498</v>
      </c>
      <c r="L1267">
        <v>23310280</v>
      </c>
      <c r="M1267">
        <v>29458266</v>
      </c>
      <c r="N1267">
        <v>45408613</v>
      </c>
      <c r="O1267">
        <v>48176</v>
      </c>
      <c r="P1267">
        <v>19222</v>
      </c>
      <c r="Q1267">
        <v>1.84627590200291</v>
      </c>
      <c r="R1267">
        <v>61.699152067224198</v>
      </c>
      <c r="S1267">
        <v>280115267</v>
      </c>
      <c r="T1267">
        <v>921.55687443660702</v>
      </c>
      <c r="U1267">
        <v>46.956520931949001</v>
      </c>
      <c r="V1267">
        <v>15.537771214499999</v>
      </c>
      <c r="W1267">
        <v>19.870721270369501</v>
      </c>
      <c r="X1267">
        <v>45921.205354231097</v>
      </c>
      <c r="Y1267">
        <v>41.746611198092999</v>
      </c>
      <c r="Z1267">
        <v>147.32896504886099</v>
      </c>
      <c r="AA1267">
        <v>17.41661837321</v>
      </c>
    </row>
    <row r="1268" spans="1:27" x14ac:dyDescent="0.35">
      <c r="A1268" s="1">
        <v>44814</v>
      </c>
      <c r="B1268" t="str">
        <f>_xlfn.XLOOKUP(Table1[[#This Row],[location]],Table8[Location],Table8[Continent])</f>
        <v>Europe</v>
      </c>
      <c r="C1268" s="19" t="s">
        <v>35</v>
      </c>
      <c r="D1268">
        <v>6733215</v>
      </c>
      <c r="E1268">
        <v>6094</v>
      </c>
      <c r="F1268">
        <v>152053</v>
      </c>
      <c r="G1268">
        <v>769</v>
      </c>
      <c r="H1268">
        <v>43482867</v>
      </c>
      <c r="I1268">
        <v>10068</v>
      </c>
      <c r="J1268">
        <v>0.13763899804136401</v>
      </c>
      <c r="K1268">
        <v>466.11384909223102</v>
      </c>
      <c r="L1268">
        <v>48277026</v>
      </c>
      <c r="M1268">
        <v>68410473</v>
      </c>
      <c r="N1268">
        <v>45231292</v>
      </c>
      <c r="O1268">
        <v>10346</v>
      </c>
      <c r="P1268">
        <v>5066</v>
      </c>
      <c r="Q1268">
        <v>1.37610083674973</v>
      </c>
      <c r="R1268">
        <v>4.4817796339135603</v>
      </c>
      <c r="S1268">
        <v>1010929503</v>
      </c>
      <c r="T1268">
        <v>889.58090328121102</v>
      </c>
      <c r="U1268">
        <v>28.396823050247001</v>
      </c>
      <c r="V1268">
        <v>19.138819881189701</v>
      </c>
      <c r="W1268">
        <v>15.529079444778599</v>
      </c>
      <c r="X1268">
        <v>54485.005692019702</v>
      </c>
      <c r="Y1268">
        <v>41.542759593124103</v>
      </c>
      <c r="Z1268">
        <v>428.523445533298</v>
      </c>
      <c r="AA1268">
        <v>8.0465178194188294</v>
      </c>
    </row>
    <row r="1269" spans="1:27" x14ac:dyDescent="0.35">
      <c r="A1269" s="1">
        <v>44711</v>
      </c>
      <c r="B1269" t="str">
        <f>_xlfn.XLOOKUP(Table1[[#This Row],[location]],Table8[Location],Table8[Continent])</f>
        <v>Europe</v>
      </c>
      <c r="C1269" s="19" t="s">
        <v>40</v>
      </c>
      <c r="D1269">
        <v>8195810</v>
      </c>
      <c r="E1269">
        <v>6974</v>
      </c>
      <c r="F1269">
        <v>286287</v>
      </c>
      <c r="G1269">
        <v>88</v>
      </c>
      <c r="H1269">
        <v>26988760</v>
      </c>
      <c r="I1269">
        <v>78930</v>
      </c>
      <c r="J1269">
        <v>0.418607009293049</v>
      </c>
      <c r="K1269">
        <v>135.81839870604799</v>
      </c>
      <c r="L1269">
        <v>74789793</v>
      </c>
      <c r="M1269">
        <v>43099236</v>
      </c>
      <c r="N1269">
        <v>2912219</v>
      </c>
      <c r="O1269">
        <v>14428</v>
      </c>
      <c r="P1269">
        <v>489</v>
      </c>
      <c r="Q1269">
        <v>1.1378185182156499</v>
      </c>
      <c r="R1269">
        <v>42.583507548632497</v>
      </c>
      <c r="S1269">
        <v>787503863</v>
      </c>
      <c r="T1269">
        <v>112.716812172381</v>
      </c>
      <c r="U1269">
        <v>43.827016569422398</v>
      </c>
      <c r="V1269">
        <v>20.3957699819479</v>
      </c>
      <c r="W1269">
        <v>7.6605841669404899</v>
      </c>
      <c r="X1269">
        <v>62453.897439742599</v>
      </c>
      <c r="Y1269">
        <v>1.20032811039175</v>
      </c>
      <c r="Z1269">
        <v>520.262700215211</v>
      </c>
      <c r="AA1269">
        <v>7.0927637676384698</v>
      </c>
    </row>
    <row r="1270" spans="1:27" x14ac:dyDescent="0.35">
      <c r="A1270" s="1">
        <v>44419</v>
      </c>
      <c r="B1270" t="str">
        <f>_xlfn.XLOOKUP(Table1[[#This Row],[location]],Table8[Location],Table8[Continent])</f>
        <v>Europe</v>
      </c>
      <c r="C1270" s="19" t="s">
        <v>35</v>
      </c>
      <c r="D1270">
        <v>7904294</v>
      </c>
      <c r="E1270">
        <v>9718</v>
      </c>
      <c r="F1270">
        <v>470819</v>
      </c>
      <c r="G1270">
        <v>432</v>
      </c>
      <c r="H1270">
        <v>69721076</v>
      </c>
      <c r="I1270">
        <v>55916</v>
      </c>
      <c r="J1270">
        <v>0.85019240019525399</v>
      </c>
      <c r="K1270">
        <v>371.22763384742598</v>
      </c>
      <c r="L1270">
        <v>94413839</v>
      </c>
      <c r="M1270">
        <v>7456102</v>
      </c>
      <c r="N1270">
        <v>50561003</v>
      </c>
      <c r="O1270">
        <v>5755</v>
      </c>
      <c r="P1270">
        <v>6374</v>
      </c>
      <c r="Q1270">
        <v>1.3233999903762099</v>
      </c>
      <c r="R1270">
        <v>50.3401766550151</v>
      </c>
      <c r="S1270">
        <v>766944756</v>
      </c>
      <c r="T1270">
        <v>37.125773816521701</v>
      </c>
      <c r="U1270">
        <v>43.994387115042301</v>
      </c>
      <c r="V1270">
        <v>15.474040198639599</v>
      </c>
      <c r="W1270">
        <v>13.8873472515505</v>
      </c>
      <c r="X1270">
        <v>53388.202494885598</v>
      </c>
      <c r="Y1270">
        <v>11.1525061214793</v>
      </c>
      <c r="Z1270">
        <v>770.68233941678295</v>
      </c>
      <c r="AA1270">
        <v>15.8540076942532</v>
      </c>
    </row>
    <row r="1271" spans="1:27" x14ac:dyDescent="0.35">
      <c r="A1271" s="1">
        <v>44422</v>
      </c>
      <c r="B1271" t="str">
        <f>_xlfn.XLOOKUP(Table1[[#This Row],[location]],Table8[Location],Table8[Continent])</f>
        <v>North America</v>
      </c>
      <c r="C1271" s="19" t="s">
        <v>32</v>
      </c>
      <c r="D1271">
        <v>7185197</v>
      </c>
      <c r="E1271">
        <v>4774</v>
      </c>
      <c r="F1271">
        <v>482668</v>
      </c>
      <c r="G1271">
        <v>709</v>
      </c>
      <c r="H1271">
        <v>35876986</v>
      </c>
      <c r="I1271">
        <v>1067</v>
      </c>
      <c r="J1271">
        <v>0.93230568274487902</v>
      </c>
      <c r="K1271">
        <v>41.365903660502497</v>
      </c>
      <c r="L1271">
        <v>42998225</v>
      </c>
      <c r="M1271">
        <v>44068631</v>
      </c>
      <c r="N1271">
        <v>57771012</v>
      </c>
      <c r="O1271">
        <v>6283</v>
      </c>
      <c r="P1271">
        <v>1935</v>
      </c>
      <c r="Q1271">
        <v>2.3235047133289699</v>
      </c>
      <c r="R1271">
        <v>90.662909827254296</v>
      </c>
      <c r="S1271">
        <v>1052761437</v>
      </c>
      <c r="T1271">
        <v>976.69389814960698</v>
      </c>
      <c r="U1271">
        <v>23.841484544710401</v>
      </c>
      <c r="V1271">
        <v>9.3473604843730005</v>
      </c>
      <c r="W1271">
        <v>10.4013104194244</v>
      </c>
      <c r="X1271">
        <v>39822.558268877801</v>
      </c>
      <c r="Y1271">
        <v>21.193719832706002</v>
      </c>
      <c r="Z1271">
        <v>589.03779916924304</v>
      </c>
      <c r="AA1271">
        <v>1.4261012876011601</v>
      </c>
    </row>
    <row r="1272" spans="1:27" x14ac:dyDescent="0.35">
      <c r="A1272" s="1">
        <v>43901</v>
      </c>
      <c r="B1272" t="str">
        <f>_xlfn.XLOOKUP(Table1[[#This Row],[location]],Table8[Location],Table8[Continent])</f>
        <v>Europe</v>
      </c>
      <c r="C1272" s="19" t="s">
        <v>33</v>
      </c>
      <c r="D1272">
        <v>8171548</v>
      </c>
      <c r="E1272">
        <v>7692</v>
      </c>
      <c r="F1272">
        <v>191349</v>
      </c>
      <c r="G1272">
        <v>793</v>
      </c>
      <c r="H1272">
        <v>71871379</v>
      </c>
      <c r="I1272">
        <v>50658</v>
      </c>
      <c r="J1272">
        <v>0.601236057958905</v>
      </c>
      <c r="K1272">
        <v>261.68607373548502</v>
      </c>
      <c r="L1272">
        <v>69920145</v>
      </c>
      <c r="M1272">
        <v>79695176</v>
      </c>
      <c r="N1272">
        <v>3001798</v>
      </c>
      <c r="O1272">
        <v>49036</v>
      </c>
      <c r="P1272">
        <v>2749</v>
      </c>
      <c r="Q1272">
        <v>0.82834257008837697</v>
      </c>
      <c r="R1272">
        <v>47.429035551381901</v>
      </c>
      <c r="S1272">
        <v>695644070</v>
      </c>
      <c r="T1272">
        <v>956.91027452341905</v>
      </c>
      <c r="U1272">
        <v>20.516995482676101</v>
      </c>
      <c r="V1272">
        <v>23.533775771574899</v>
      </c>
      <c r="W1272">
        <v>17.625591156266001</v>
      </c>
      <c r="X1272">
        <v>33562.5443260416</v>
      </c>
      <c r="Y1272">
        <v>2.3577176667054598</v>
      </c>
      <c r="Z1272">
        <v>513.97353303975001</v>
      </c>
      <c r="AA1272">
        <v>6.7394501828246396</v>
      </c>
    </row>
    <row r="1273" spans="1:27" x14ac:dyDescent="0.35">
      <c r="A1273" s="1">
        <v>44174</v>
      </c>
      <c r="B1273" t="str">
        <f>_xlfn.XLOOKUP(Table1[[#This Row],[location]],Table8[Location],Table8[Continent])</f>
        <v>Asia</v>
      </c>
      <c r="C1273" s="19" t="s">
        <v>30</v>
      </c>
      <c r="D1273">
        <v>6714301</v>
      </c>
      <c r="E1273">
        <v>3103</v>
      </c>
      <c r="F1273">
        <v>107044</v>
      </c>
      <c r="G1273">
        <v>711</v>
      </c>
      <c r="H1273">
        <v>78831168</v>
      </c>
      <c r="I1273">
        <v>52165</v>
      </c>
      <c r="J1273">
        <v>0.14342060254022301</v>
      </c>
      <c r="K1273">
        <v>441.98456472364802</v>
      </c>
      <c r="L1273">
        <v>57325861</v>
      </c>
      <c r="M1273">
        <v>38887288</v>
      </c>
      <c r="N1273">
        <v>35412393</v>
      </c>
      <c r="O1273">
        <v>1337</v>
      </c>
      <c r="P1273">
        <v>11488</v>
      </c>
      <c r="Q1273">
        <v>0.99699963524109103</v>
      </c>
      <c r="R1273">
        <v>14.2545519144838</v>
      </c>
      <c r="S1273">
        <v>688811183</v>
      </c>
      <c r="T1273">
        <v>428.06274842130301</v>
      </c>
      <c r="U1273">
        <v>37.442290876953599</v>
      </c>
      <c r="V1273">
        <v>20.472348329067099</v>
      </c>
      <c r="W1273">
        <v>8.5921512032059404</v>
      </c>
      <c r="X1273">
        <v>57813.0361089863</v>
      </c>
      <c r="Y1273">
        <v>13.031231144734599</v>
      </c>
      <c r="Z1273">
        <v>250.19543062749599</v>
      </c>
      <c r="AA1273">
        <v>9.5912455523404407</v>
      </c>
    </row>
    <row r="1274" spans="1:27" x14ac:dyDescent="0.35">
      <c r="A1274" s="1">
        <v>44124</v>
      </c>
      <c r="B1274" t="str">
        <f>_xlfn.XLOOKUP(Table1[[#This Row],[location]],Table8[Location],Table8[Continent])</f>
        <v>South America</v>
      </c>
      <c r="C1274" s="19" t="s">
        <v>36</v>
      </c>
      <c r="D1274">
        <v>9258731</v>
      </c>
      <c r="E1274">
        <v>2440</v>
      </c>
      <c r="F1274">
        <v>181062</v>
      </c>
      <c r="G1274">
        <v>98</v>
      </c>
      <c r="H1274">
        <v>29862982</v>
      </c>
      <c r="I1274">
        <v>80781</v>
      </c>
      <c r="J1274">
        <v>0.90147158394765503</v>
      </c>
      <c r="K1274">
        <v>275.854642074536</v>
      </c>
      <c r="L1274">
        <v>92778481</v>
      </c>
      <c r="M1274">
        <v>73643625</v>
      </c>
      <c r="N1274">
        <v>51798142</v>
      </c>
      <c r="O1274">
        <v>59786</v>
      </c>
      <c r="P1274">
        <v>11883</v>
      </c>
      <c r="Q1274">
        <v>1.71238158275546</v>
      </c>
      <c r="R1274">
        <v>28.929221463099498</v>
      </c>
      <c r="S1274">
        <v>1162890141</v>
      </c>
      <c r="T1274">
        <v>60.057690864912601</v>
      </c>
      <c r="U1274">
        <v>43.684366588729503</v>
      </c>
      <c r="V1274">
        <v>10.413768012352</v>
      </c>
      <c r="W1274">
        <v>6.1935177986051402</v>
      </c>
      <c r="X1274">
        <v>54267.0210846275</v>
      </c>
      <c r="Y1274">
        <v>12.9149919440878</v>
      </c>
      <c r="Z1274">
        <v>206.431056770265</v>
      </c>
      <c r="AA1274">
        <v>12.412571860132999</v>
      </c>
    </row>
    <row r="1275" spans="1:27" x14ac:dyDescent="0.35">
      <c r="A1275" s="1">
        <v>44091</v>
      </c>
      <c r="B1275" t="str">
        <f>_xlfn.XLOOKUP(Table1[[#This Row],[location]],Table8[Location],Table8[Continent])</f>
        <v>Europe</v>
      </c>
      <c r="C1275" s="19" t="s">
        <v>35</v>
      </c>
      <c r="D1275">
        <v>7969693</v>
      </c>
      <c r="E1275">
        <v>4135</v>
      </c>
      <c r="F1275">
        <v>128406</v>
      </c>
      <c r="G1275">
        <v>538</v>
      </c>
      <c r="H1275">
        <v>92192012</v>
      </c>
      <c r="I1275">
        <v>9859</v>
      </c>
      <c r="J1275">
        <v>0.17444656619094201</v>
      </c>
      <c r="K1275">
        <v>308.12641341854999</v>
      </c>
      <c r="L1275">
        <v>6602922</v>
      </c>
      <c r="M1275">
        <v>43016226</v>
      </c>
      <c r="N1275">
        <v>1224214</v>
      </c>
      <c r="O1275">
        <v>62968</v>
      </c>
      <c r="P1275">
        <v>9295</v>
      </c>
      <c r="Q1275">
        <v>0.73256264312237196</v>
      </c>
      <c r="R1275">
        <v>67.219536565824697</v>
      </c>
      <c r="S1275">
        <v>316090896</v>
      </c>
      <c r="T1275">
        <v>622.68679721856699</v>
      </c>
      <c r="U1275">
        <v>36.632924729818903</v>
      </c>
      <c r="V1275">
        <v>21.2362583479274</v>
      </c>
      <c r="W1275">
        <v>3.7843163993456201</v>
      </c>
      <c r="X1275">
        <v>26283.726851240099</v>
      </c>
      <c r="Y1275">
        <v>10.7284190993743</v>
      </c>
      <c r="Z1275">
        <v>525.09125733879796</v>
      </c>
      <c r="AA1275">
        <v>3.9651690657951799</v>
      </c>
    </row>
    <row r="1276" spans="1:27" x14ac:dyDescent="0.35">
      <c r="A1276" s="1">
        <v>44399</v>
      </c>
      <c r="B1276" t="str">
        <f>_xlfn.XLOOKUP(Table1[[#This Row],[location]],Table8[Location],Table8[Continent])</f>
        <v>Europe</v>
      </c>
      <c r="C1276" s="19" t="s">
        <v>37</v>
      </c>
      <c r="D1276">
        <v>1859582</v>
      </c>
      <c r="E1276">
        <v>7124</v>
      </c>
      <c r="F1276">
        <v>456104</v>
      </c>
      <c r="G1276">
        <v>600</v>
      </c>
      <c r="H1276">
        <v>66758903</v>
      </c>
      <c r="I1276">
        <v>29164</v>
      </c>
      <c r="J1276">
        <v>0.35287784833211799</v>
      </c>
      <c r="K1276">
        <v>453.81964665477199</v>
      </c>
      <c r="L1276">
        <v>21763103</v>
      </c>
      <c r="M1276">
        <v>29935772</v>
      </c>
      <c r="N1276">
        <v>27322698</v>
      </c>
      <c r="O1276">
        <v>20857</v>
      </c>
      <c r="P1276">
        <v>7464</v>
      </c>
      <c r="Q1276">
        <v>2.2837290233048502</v>
      </c>
      <c r="R1276">
        <v>11.2115810222764</v>
      </c>
      <c r="S1276">
        <v>525565842</v>
      </c>
      <c r="T1276">
        <v>300.47600631476899</v>
      </c>
      <c r="U1276">
        <v>44.400424555996203</v>
      </c>
      <c r="V1276">
        <v>11.9572529903611</v>
      </c>
      <c r="W1276">
        <v>19.733256941752199</v>
      </c>
      <c r="X1276">
        <v>35384.905746608601</v>
      </c>
      <c r="Y1276">
        <v>19.832948934090201</v>
      </c>
      <c r="Z1276">
        <v>256.06432754817303</v>
      </c>
      <c r="AA1276">
        <v>9.2242335630505305</v>
      </c>
    </row>
    <row r="1277" spans="1:27" x14ac:dyDescent="0.35">
      <c r="A1277" s="1">
        <v>44123</v>
      </c>
      <c r="B1277" t="str">
        <f>_xlfn.XLOOKUP(Table1[[#This Row],[location]],Table8[Location],Table8[Continent])</f>
        <v>Europe</v>
      </c>
      <c r="C1277" s="19" t="s">
        <v>37</v>
      </c>
      <c r="D1277">
        <v>7744064</v>
      </c>
      <c r="E1277">
        <v>5201</v>
      </c>
      <c r="F1277">
        <v>69351</v>
      </c>
      <c r="G1277">
        <v>145</v>
      </c>
      <c r="H1277">
        <v>9771488</v>
      </c>
      <c r="I1277">
        <v>80913</v>
      </c>
      <c r="J1277">
        <v>0.37550797776226102</v>
      </c>
      <c r="K1277">
        <v>357.68032002490099</v>
      </c>
      <c r="L1277">
        <v>6822150</v>
      </c>
      <c r="M1277">
        <v>8155531</v>
      </c>
      <c r="N1277">
        <v>20035975</v>
      </c>
      <c r="O1277">
        <v>90472</v>
      </c>
      <c r="P1277">
        <v>12137</v>
      </c>
      <c r="Q1277">
        <v>0.59447274372652503</v>
      </c>
      <c r="R1277">
        <v>23.1742767668742</v>
      </c>
      <c r="S1277">
        <v>183421982</v>
      </c>
      <c r="T1277">
        <v>937.35575703154802</v>
      </c>
      <c r="U1277">
        <v>38.669094214025399</v>
      </c>
      <c r="V1277">
        <v>11.2486268933676</v>
      </c>
      <c r="W1277">
        <v>9.1067684514345899</v>
      </c>
      <c r="X1277">
        <v>44814.3621561127</v>
      </c>
      <c r="Y1277">
        <v>40.650538695882197</v>
      </c>
      <c r="Z1277">
        <v>594.62356454491203</v>
      </c>
      <c r="AA1277">
        <v>11.7597088707561</v>
      </c>
    </row>
    <row r="1278" spans="1:27" x14ac:dyDescent="0.35">
      <c r="A1278" s="1">
        <v>44438</v>
      </c>
      <c r="B1278" t="str">
        <f>_xlfn.XLOOKUP(Table1[[#This Row],[location]],Table8[Location],Table8[Continent])</f>
        <v>Asia</v>
      </c>
      <c r="C1278" s="19" t="s">
        <v>28</v>
      </c>
      <c r="D1278">
        <v>2129885</v>
      </c>
      <c r="E1278">
        <v>844</v>
      </c>
      <c r="F1278">
        <v>490588</v>
      </c>
      <c r="G1278">
        <v>693</v>
      </c>
      <c r="H1278">
        <v>5372045</v>
      </c>
      <c r="I1278">
        <v>99251</v>
      </c>
      <c r="J1278">
        <v>0.44729153987262799</v>
      </c>
      <c r="K1278">
        <v>347.93484011213201</v>
      </c>
      <c r="L1278">
        <v>9762006</v>
      </c>
      <c r="M1278">
        <v>55357646</v>
      </c>
      <c r="N1278">
        <v>14820612</v>
      </c>
      <c r="O1278">
        <v>27640</v>
      </c>
      <c r="P1278">
        <v>6286</v>
      </c>
      <c r="Q1278">
        <v>2.01062458652981</v>
      </c>
      <c r="R1278">
        <v>99.577712107092694</v>
      </c>
      <c r="S1278">
        <v>416741392</v>
      </c>
      <c r="T1278">
        <v>796.71530580375997</v>
      </c>
      <c r="U1278">
        <v>39.598770850168997</v>
      </c>
      <c r="V1278">
        <v>22.261532546942799</v>
      </c>
      <c r="W1278">
        <v>6.7488139628382999</v>
      </c>
      <c r="X1278">
        <v>2957.5451145981701</v>
      </c>
      <c r="Y1278">
        <v>12.205682062028901</v>
      </c>
      <c r="Z1278">
        <v>180.13396430303101</v>
      </c>
      <c r="AA1278">
        <v>10.6947587109984</v>
      </c>
    </row>
    <row r="1279" spans="1:27" x14ac:dyDescent="0.35">
      <c r="A1279" s="1">
        <v>43942</v>
      </c>
      <c r="B1279" t="str">
        <f>_xlfn.XLOOKUP(Table1[[#This Row],[location]],Table8[Location],Table8[Continent])</f>
        <v>Europe</v>
      </c>
      <c r="C1279" s="19" t="s">
        <v>33</v>
      </c>
      <c r="D1279">
        <v>4720642</v>
      </c>
      <c r="E1279">
        <v>446</v>
      </c>
      <c r="F1279">
        <v>181071</v>
      </c>
      <c r="G1279">
        <v>256</v>
      </c>
      <c r="H1279">
        <v>11765650</v>
      </c>
      <c r="I1279">
        <v>20773</v>
      </c>
      <c r="J1279">
        <v>0.79016581593094903</v>
      </c>
      <c r="K1279">
        <v>293.19201104644901</v>
      </c>
      <c r="L1279">
        <v>20658733</v>
      </c>
      <c r="M1279">
        <v>43493108</v>
      </c>
      <c r="N1279">
        <v>42037845</v>
      </c>
      <c r="O1279">
        <v>38435</v>
      </c>
      <c r="P1279">
        <v>12995</v>
      </c>
      <c r="Q1279">
        <v>1.2474560942985899</v>
      </c>
      <c r="R1279">
        <v>0.55345709130191201</v>
      </c>
      <c r="S1279">
        <v>883520193</v>
      </c>
      <c r="T1279">
        <v>653.09784629210901</v>
      </c>
      <c r="U1279">
        <v>20.844632772875698</v>
      </c>
      <c r="V1279">
        <v>22.464704136342402</v>
      </c>
      <c r="W1279">
        <v>11.360064048267301</v>
      </c>
      <c r="X1279">
        <v>18082.2402952835</v>
      </c>
      <c r="Y1279">
        <v>29.103365599563201</v>
      </c>
      <c r="Z1279">
        <v>337.74507639064097</v>
      </c>
      <c r="AA1279">
        <v>11.916470482884799</v>
      </c>
    </row>
    <row r="1280" spans="1:27" x14ac:dyDescent="0.35">
      <c r="A1280" s="1">
        <v>44632</v>
      </c>
      <c r="B1280" t="str">
        <f>_xlfn.XLOOKUP(Table1[[#This Row],[location]],Table8[Location],Table8[Continent])</f>
        <v>Europe</v>
      </c>
      <c r="C1280" s="19" t="s">
        <v>33</v>
      </c>
      <c r="D1280">
        <v>549239</v>
      </c>
      <c r="E1280">
        <v>3915</v>
      </c>
      <c r="F1280">
        <v>234085</v>
      </c>
      <c r="G1280">
        <v>188</v>
      </c>
      <c r="H1280">
        <v>2499544</v>
      </c>
      <c r="I1280">
        <v>57295</v>
      </c>
      <c r="J1280">
        <v>0.80214437810248396</v>
      </c>
      <c r="K1280">
        <v>316.49430709620901</v>
      </c>
      <c r="L1280">
        <v>40534204</v>
      </c>
      <c r="M1280">
        <v>30672476</v>
      </c>
      <c r="N1280">
        <v>52860643</v>
      </c>
      <c r="O1280">
        <v>16214</v>
      </c>
      <c r="P1280">
        <v>4149</v>
      </c>
      <c r="Q1280">
        <v>0.60233114722292203</v>
      </c>
      <c r="R1280">
        <v>15.2183313196571</v>
      </c>
      <c r="S1280">
        <v>323732218</v>
      </c>
      <c r="T1280">
        <v>291.65880903839297</v>
      </c>
      <c r="U1280">
        <v>22.657946087582701</v>
      </c>
      <c r="V1280">
        <v>12.9696280563795</v>
      </c>
      <c r="W1280">
        <v>7.9578684747629902</v>
      </c>
      <c r="X1280">
        <v>18264.793259923499</v>
      </c>
      <c r="Y1280">
        <v>27.878903014148101</v>
      </c>
      <c r="Z1280">
        <v>641.16073440927505</v>
      </c>
      <c r="AA1280">
        <v>13.5855670817689</v>
      </c>
    </row>
    <row r="1281" spans="1:27" x14ac:dyDescent="0.35">
      <c r="A1281" s="1">
        <v>44707</v>
      </c>
      <c r="B1281" t="str">
        <f>_xlfn.XLOOKUP(Table1[[#This Row],[location]],Table8[Location],Table8[Continent])</f>
        <v>Europe</v>
      </c>
      <c r="C1281" s="19" t="s">
        <v>35</v>
      </c>
      <c r="D1281">
        <v>8945309</v>
      </c>
      <c r="E1281">
        <v>3109</v>
      </c>
      <c r="F1281">
        <v>233883</v>
      </c>
      <c r="G1281">
        <v>239</v>
      </c>
      <c r="H1281">
        <v>25462497</v>
      </c>
      <c r="I1281">
        <v>33939</v>
      </c>
      <c r="J1281">
        <v>0.71965507327811395</v>
      </c>
      <c r="K1281">
        <v>401.852712008308</v>
      </c>
      <c r="L1281">
        <v>84521745</v>
      </c>
      <c r="M1281">
        <v>64330348</v>
      </c>
      <c r="N1281">
        <v>15643009</v>
      </c>
      <c r="O1281">
        <v>41532</v>
      </c>
      <c r="P1281">
        <v>5848</v>
      </c>
      <c r="Q1281">
        <v>2.18585578743747</v>
      </c>
      <c r="R1281">
        <v>84.368584126025993</v>
      </c>
      <c r="S1281">
        <v>1068251108</v>
      </c>
      <c r="T1281">
        <v>704.25589364730001</v>
      </c>
      <c r="U1281">
        <v>41.7508885314762</v>
      </c>
      <c r="V1281">
        <v>5.1784561016312898</v>
      </c>
      <c r="W1281">
        <v>6.9593005834983703</v>
      </c>
      <c r="X1281">
        <v>61942.9776042105</v>
      </c>
      <c r="Y1281">
        <v>40.896204145208202</v>
      </c>
      <c r="Z1281">
        <v>681.72595592261098</v>
      </c>
      <c r="AA1281">
        <v>8.2080807134989104</v>
      </c>
    </row>
    <row r="1282" spans="1:27" x14ac:dyDescent="0.35">
      <c r="A1282" s="1">
        <v>43876</v>
      </c>
      <c r="B1282" t="str">
        <f>_xlfn.XLOOKUP(Table1[[#This Row],[location]],Table8[Location],Table8[Continent])</f>
        <v>Europe</v>
      </c>
      <c r="C1282" s="19" t="s">
        <v>33</v>
      </c>
      <c r="D1282">
        <v>5408753</v>
      </c>
      <c r="E1282">
        <v>1234</v>
      </c>
      <c r="F1282">
        <v>498095</v>
      </c>
      <c r="G1282">
        <v>870</v>
      </c>
      <c r="H1282">
        <v>34081389</v>
      </c>
      <c r="I1282">
        <v>48599</v>
      </c>
      <c r="J1282">
        <v>2.21286744215816E-2</v>
      </c>
      <c r="K1282">
        <v>489.61654164862199</v>
      </c>
      <c r="L1282">
        <v>99930694</v>
      </c>
      <c r="M1282">
        <v>73999665</v>
      </c>
      <c r="N1282">
        <v>60973234</v>
      </c>
      <c r="O1282">
        <v>26531</v>
      </c>
      <c r="P1282">
        <v>7656</v>
      </c>
      <c r="Q1282">
        <v>1.78092046936091</v>
      </c>
      <c r="R1282">
        <v>10.138202322297399</v>
      </c>
      <c r="S1282">
        <v>494256175</v>
      </c>
      <c r="T1282">
        <v>296.27658409161199</v>
      </c>
      <c r="U1282">
        <v>42.8852984712886</v>
      </c>
      <c r="V1282">
        <v>8.7313124279998302</v>
      </c>
      <c r="W1282">
        <v>13.478536503386801</v>
      </c>
      <c r="X1282">
        <v>23872.654991244101</v>
      </c>
      <c r="Y1282">
        <v>19.6999702766424</v>
      </c>
      <c r="Z1282">
        <v>341.66854148395498</v>
      </c>
      <c r="AA1282">
        <v>2.2090790937438598</v>
      </c>
    </row>
    <row r="1283" spans="1:27" x14ac:dyDescent="0.35">
      <c r="A1283" s="1">
        <v>43969</v>
      </c>
      <c r="B1283" t="str">
        <f>_xlfn.XLOOKUP(Table1[[#This Row],[location]],Table8[Location],Table8[Continent])</f>
        <v>Europe</v>
      </c>
      <c r="C1283" s="19" t="s">
        <v>35</v>
      </c>
      <c r="D1283">
        <v>3047569</v>
      </c>
      <c r="E1283">
        <v>6587</v>
      </c>
      <c r="F1283">
        <v>70309</v>
      </c>
      <c r="G1283">
        <v>898</v>
      </c>
      <c r="H1283">
        <v>15704000</v>
      </c>
      <c r="I1283">
        <v>6114</v>
      </c>
      <c r="J1283">
        <v>0.56484510221715101</v>
      </c>
      <c r="K1283">
        <v>397.66267700409298</v>
      </c>
      <c r="L1283">
        <v>95131431</v>
      </c>
      <c r="M1283">
        <v>29988465</v>
      </c>
      <c r="N1283">
        <v>37682415</v>
      </c>
      <c r="O1283">
        <v>73549</v>
      </c>
      <c r="P1283">
        <v>2345</v>
      </c>
      <c r="Q1283">
        <v>0.51771741829627604</v>
      </c>
      <c r="R1283">
        <v>3.3641005584563599</v>
      </c>
      <c r="S1283">
        <v>1021959389</v>
      </c>
      <c r="T1283">
        <v>47.254674310357203</v>
      </c>
      <c r="U1283">
        <v>36.265339341929703</v>
      </c>
      <c r="V1283">
        <v>23.185926564491101</v>
      </c>
      <c r="W1283">
        <v>4.2724229260315099</v>
      </c>
      <c r="X1283">
        <v>38614.893758056001</v>
      </c>
      <c r="Y1283">
        <v>11.1784309067259</v>
      </c>
      <c r="Z1283">
        <v>244.70395112933701</v>
      </c>
      <c r="AA1283">
        <v>2.0555693638188099</v>
      </c>
    </row>
    <row r="1284" spans="1:27" x14ac:dyDescent="0.35">
      <c r="A1284" s="1">
        <v>44312</v>
      </c>
      <c r="B1284" t="str">
        <f>_xlfn.XLOOKUP(Table1[[#This Row],[location]],Table8[Location],Table8[Continent])</f>
        <v>Asia</v>
      </c>
      <c r="C1284" s="19" t="s">
        <v>30</v>
      </c>
      <c r="D1284">
        <v>9659072</v>
      </c>
      <c r="E1284">
        <v>226</v>
      </c>
      <c r="F1284">
        <v>405662</v>
      </c>
      <c r="G1284">
        <v>502</v>
      </c>
      <c r="H1284">
        <v>56479333</v>
      </c>
      <c r="I1284">
        <v>98475</v>
      </c>
      <c r="J1284">
        <v>0.74749295588139997</v>
      </c>
      <c r="K1284">
        <v>353.768415813498</v>
      </c>
      <c r="L1284">
        <v>88617805</v>
      </c>
      <c r="M1284">
        <v>53895972</v>
      </c>
      <c r="N1284">
        <v>34411310</v>
      </c>
      <c r="O1284">
        <v>35812</v>
      </c>
      <c r="P1284">
        <v>6680</v>
      </c>
      <c r="Q1284">
        <v>1.03506569676922</v>
      </c>
      <c r="R1284">
        <v>12.1312303852753</v>
      </c>
      <c r="S1284">
        <v>933022133</v>
      </c>
      <c r="T1284">
        <v>513.35024174407101</v>
      </c>
      <c r="U1284">
        <v>37.704953823531</v>
      </c>
      <c r="V1284">
        <v>22.974986741101102</v>
      </c>
      <c r="W1284">
        <v>11.652880143763401</v>
      </c>
      <c r="X1284">
        <v>58379.466223291703</v>
      </c>
      <c r="Y1284">
        <v>44.576032449239598</v>
      </c>
      <c r="Z1284">
        <v>770.73990281496901</v>
      </c>
      <c r="AA1284">
        <v>17.3155782933766</v>
      </c>
    </row>
    <row r="1285" spans="1:27" x14ac:dyDescent="0.35">
      <c r="A1285" s="1">
        <v>44225</v>
      </c>
      <c r="B1285" t="str">
        <f>_xlfn.XLOOKUP(Table1[[#This Row],[location]],Table8[Location],Table8[Continent])</f>
        <v>Asia</v>
      </c>
      <c r="C1285" s="19" t="s">
        <v>39</v>
      </c>
      <c r="D1285">
        <v>785332</v>
      </c>
      <c r="E1285">
        <v>4143</v>
      </c>
      <c r="F1285">
        <v>161805</v>
      </c>
      <c r="G1285">
        <v>707</v>
      </c>
      <c r="H1285">
        <v>48542499</v>
      </c>
      <c r="I1285">
        <v>12818</v>
      </c>
      <c r="J1285">
        <v>0.44462524006154203</v>
      </c>
      <c r="K1285">
        <v>67.772441805757396</v>
      </c>
      <c r="L1285">
        <v>27537329</v>
      </c>
      <c r="M1285">
        <v>584141</v>
      </c>
      <c r="N1285">
        <v>67301097</v>
      </c>
      <c r="O1285">
        <v>58928</v>
      </c>
      <c r="P1285">
        <v>8770</v>
      </c>
      <c r="Q1285">
        <v>1.2040912154500401</v>
      </c>
      <c r="R1285">
        <v>69.359718869782199</v>
      </c>
      <c r="S1285">
        <v>608756565</v>
      </c>
      <c r="T1285">
        <v>493.797699340804</v>
      </c>
      <c r="U1285">
        <v>38.430975195352303</v>
      </c>
      <c r="V1285">
        <v>14.066894961868901</v>
      </c>
      <c r="W1285">
        <v>9.5863321228596696</v>
      </c>
      <c r="X1285">
        <v>18918.873065490101</v>
      </c>
      <c r="Y1285">
        <v>41.647353154339001</v>
      </c>
      <c r="Z1285">
        <v>632.75319590167396</v>
      </c>
      <c r="AA1285">
        <v>13.8709651197423</v>
      </c>
    </row>
    <row r="1286" spans="1:27" x14ac:dyDescent="0.35">
      <c r="A1286" s="1">
        <v>43946</v>
      </c>
      <c r="B1286" t="str">
        <f>_xlfn.XLOOKUP(Table1[[#This Row],[location]],Table8[Location],Table8[Continent])</f>
        <v>South America</v>
      </c>
      <c r="C1286" s="19" t="s">
        <v>36</v>
      </c>
      <c r="D1286">
        <v>9156558</v>
      </c>
      <c r="E1286">
        <v>7185</v>
      </c>
      <c r="F1286">
        <v>119156</v>
      </c>
      <c r="G1286">
        <v>808</v>
      </c>
      <c r="H1286">
        <v>62447058</v>
      </c>
      <c r="I1286">
        <v>9335</v>
      </c>
      <c r="J1286">
        <v>0.94493604536539599</v>
      </c>
      <c r="K1286">
        <v>408.54019372084599</v>
      </c>
      <c r="L1286">
        <v>16100612</v>
      </c>
      <c r="M1286">
        <v>3567867</v>
      </c>
      <c r="N1286">
        <v>66641836</v>
      </c>
      <c r="O1286">
        <v>70554</v>
      </c>
      <c r="P1286">
        <v>18082</v>
      </c>
      <c r="Q1286">
        <v>1.1451562977985399</v>
      </c>
      <c r="R1286">
        <v>99.3110531822783</v>
      </c>
      <c r="S1286">
        <v>1245626021</v>
      </c>
      <c r="T1286">
        <v>765.37591329597103</v>
      </c>
      <c r="U1286">
        <v>23.1497395656184</v>
      </c>
      <c r="V1286">
        <v>11.0823341455175</v>
      </c>
      <c r="W1286">
        <v>12.052998078710001</v>
      </c>
      <c r="X1286">
        <v>9539.2383452136201</v>
      </c>
      <c r="Y1286">
        <v>31.075183980362201</v>
      </c>
      <c r="Z1286">
        <v>664.94150147242601</v>
      </c>
      <c r="AA1286">
        <v>15.5195089678278</v>
      </c>
    </row>
    <row r="1287" spans="1:27" x14ac:dyDescent="0.35">
      <c r="A1287" s="1">
        <v>44671</v>
      </c>
      <c r="B1287" t="str">
        <f>_xlfn.XLOOKUP(Table1[[#This Row],[location]],Table8[Location],Table8[Continent])</f>
        <v>Europe</v>
      </c>
      <c r="C1287" s="19" t="s">
        <v>40</v>
      </c>
      <c r="D1287">
        <v>8555080</v>
      </c>
      <c r="E1287">
        <v>5558</v>
      </c>
      <c r="F1287">
        <v>338144</v>
      </c>
      <c r="G1287">
        <v>676</v>
      </c>
      <c r="H1287">
        <v>80399219</v>
      </c>
      <c r="I1287">
        <v>55008</v>
      </c>
      <c r="J1287">
        <v>0.82381052188035098</v>
      </c>
      <c r="K1287">
        <v>367.99718369935101</v>
      </c>
      <c r="L1287">
        <v>66828269</v>
      </c>
      <c r="M1287">
        <v>22862690</v>
      </c>
      <c r="N1287">
        <v>47357697</v>
      </c>
      <c r="O1287">
        <v>63883</v>
      </c>
      <c r="P1287">
        <v>12787</v>
      </c>
      <c r="Q1287">
        <v>1.49668405805928</v>
      </c>
      <c r="R1287">
        <v>59.0635565794637</v>
      </c>
      <c r="S1287">
        <v>57247754</v>
      </c>
      <c r="T1287">
        <v>867.01714353089994</v>
      </c>
      <c r="U1287">
        <v>40.037258127527899</v>
      </c>
      <c r="V1287">
        <v>11.0549658421034</v>
      </c>
      <c r="W1287">
        <v>8.4474905933612199</v>
      </c>
      <c r="X1287">
        <v>66436.826649082795</v>
      </c>
      <c r="Y1287">
        <v>4.6619688061720197</v>
      </c>
      <c r="Z1287">
        <v>255.92615491735901</v>
      </c>
      <c r="AA1287">
        <v>18.6472877786738</v>
      </c>
    </row>
    <row r="1288" spans="1:27" x14ac:dyDescent="0.35">
      <c r="A1288" s="1">
        <v>44414</v>
      </c>
      <c r="B1288" t="str">
        <f>_xlfn.XLOOKUP(Table1[[#This Row],[location]],Table8[Location],Table8[Continent])</f>
        <v>South America</v>
      </c>
      <c r="C1288" s="19" t="s">
        <v>36</v>
      </c>
      <c r="D1288">
        <v>397710</v>
      </c>
      <c r="E1288">
        <v>186</v>
      </c>
      <c r="F1288">
        <v>441848</v>
      </c>
      <c r="G1288">
        <v>818</v>
      </c>
      <c r="H1288">
        <v>62824564</v>
      </c>
      <c r="I1288">
        <v>71745</v>
      </c>
      <c r="J1288">
        <v>0.63815506548682999</v>
      </c>
      <c r="K1288">
        <v>385.21609770061599</v>
      </c>
      <c r="L1288">
        <v>29611189</v>
      </c>
      <c r="M1288">
        <v>42922938</v>
      </c>
      <c r="N1288">
        <v>67033625</v>
      </c>
      <c r="O1288">
        <v>84153</v>
      </c>
      <c r="P1288">
        <v>10863</v>
      </c>
      <c r="Q1288">
        <v>1.5536059157536899</v>
      </c>
      <c r="R1288">
        <v>12.4316269058986</v>
      </c>
      <c r="S1288">
        <v>1063919904</v>
      </c>
      <c r="T1288">
        <v>360.92380380731902</v>
      </c>
      <c r="U1288">
        <v>34.354099302861499</v>
      </c>
      <c r="V1288">
        <v>22.9438960525707</v>
      </c>
      <c r="W1288">
        <v>12.6954556557217</v>
      </c>
      <c r="X1288">
        <v>49623.122586357204</v>
      </c>
      <c r="Y1288">
        <v>0.80589146066171102</v>
      </c>
      <c r="Z1288">
        <v>397.10705362508003</v>
      </c>
      <c r="AA1288">
        <v>15.260343662807101</v>
      </c>
    </row>
    <row r="1289" spans="1:27" x14ac:dyDescent="0.35">
      <c r="A1289" s="1">
        <v>44422</v>
      </c>
      <c r="B1289" t="str">
        <f>_xlfn.XLOOKUP(Table1[[#This Row],[location]],Table8[Location],Table8[Continent])</f>
        <v>Asia</v>
      </c>
      <c r="C1289" s="19" t="s">
        <v>30</v>
      </c>
      <c r="D1289">
        <v>6503216</v>
      </c>
      <c r="E1289">
        <v>2535</v>
      </c>
      <c r="F1289">
        <v>21576</v>
      </c>
      <c r="G1289">
        <v>270</v>
      </c>
      <c r="H1289">
        <v>37245771</v>
      </c>
      <c r="I1289">
        <v>43148</v>
      </c>
      <c r="J1289">
        <v>6.2425183682513298E-2</v>
      </c>
      <c r="K1289">
        <v>115.548239121655</v>
      </c>
      <c r="L1289">
        <v>12832248</v>
      </c>
      <c r="M1289">
        <v>24313398</v>
      </c>
      <c r="N1289">
        <v>51777617</v>
      </c>
      <c r="O1289">
        <v>93404</v>
      </c>
      <c r="P1289">
        <v>6984</v>
      </c>
      <c r="Q1289">
        <v>1.29350803558631</v>
      </c>
      <c r="R1289">
        <v>18.377877096123299</v>
      </c>
      <c r="S1289">
        <v>312448338</v>
      </c>
      <c r="T1289">
        <v>454.97828010163403</v>
      </c>
      <c r="U1289">
        <v>38.075689300618301</v>
      </c>
      <c r="V1289">
        <v>11.4946662195103</v>
      </c>
      <c r="W1289">
        <v>4.39091525436793</v>
      </c>
      <c r="X1289">
        <v>13216.7098319297</v>
      </c>
      <c r="Y1289">
        <v>9.1312310570664597</v>
      </c>
      <c r="Z1289">
        <v>147.746111868453</v>
      </c>
      <c r="AA1289">
        <v>14.1537240998766</v>
      </c>
    </row>
    <row r="1290" spans="1:27" x14ac:dyDescent="0.35">
      <c r="A1290" s="1">
        <v>43919</v>
      </c>
      <c r="B1290" t="str">
        <f>_xlfn.XLOOKUP(Table1[[#This Row],[location]],Table8[Location],Table8[Continent])</f>
        <v>Asia</v>
      </c>
      <c r="C1290" s="19" t="s">
        <v>28</v>
      </c>
      <c r="D1290">
        <v>4317048</v>
      </c>
      <c r="E1290">
        <v>1932</v>
      </c>
      <c r="F1290">
        <v>3320</v>
      </c>
      <c r="G1290">
        <v>519</v>
      </c>
      <c r="H1290">
        <v>35883086</v>
      </c>
      <c r="I1290">
        <v>3577</v>
      </c>
      <c r="J1290">
        <v>0.65234624758313797</v>
      </c>
      <c r="K1290">
        <v>451.721848270463</v>
      </c>
      <c r="L1290">
        <v>76769621</v>
      </c>
      <c r="M1290">
        <v>5392922</v>
      </c>
      <c r="N1290">
        <v>2654392</v>
      </c>
      <c r="O1290">
        <v>52398</v>
      </c>
      <c r="P1290">
        <v>5256</v>
      </c>
      <c r="Q1290">
        <v>1.16354067755571</v>
      </c>
      <c r="R1290">
        <v>53.768200855361599</v>
      </c>
      <c r="S1290">
        <v>187866498</v>
      </c>
      <c r="T1290">
        <v>475.69641544808201</v>
      </c>
      <c r="U1290">
        <v>36.894254864315599</v>
      </c>
      <c r="V1290">
        <v>15.2316051948021</v>
      </c>
      <c r="W1290">
        <v>9.3947022538591494</v>
      </c>
      <c r="X1290">
        <v>57560.097226873499</v>
      </c>
      <c r="Y1290">
        <v>9.8319279218252191</v>
      </c>
      <c r="Z1290">
        <v>176.579641753879</v>
      </c>
      <c r="AA1290">
        <v>13.459412239221599</v>
      </c>
    </row>
    <row r="1291" spans="1:27" x14ac:dyDescent="0.35">
      <c r="A1291" s="1">
        <v>44061</v>
      </c>
      <c r="B1291" t="str">
        <f>_xlfn.XLOOKUP(Table1[[#This Row],[location]],Table8[Location],Table8[Continent])</f>
        <v>Asia</v>
      </c>
      <c r="C1291" s="19" t="s">
        <v>30</v>
      </c>
      <c r="D1291">
        <v>3188729</v>
      </c>
      <c r="E1291">
        <v>9040</v>
      </c>
      <c r="F1291">
        <v>141822</v>
      </c>
      <c r="G1291">
        <v>549</v>
      </c>
      <c r="H1291">
        <v>64745673</v>
      </c>
      <c r="I1291">
        <v>73916</v>
      </c>
      <c r="J1291">
        <v>0.91157960125221804</v>
      </c>
      <c r="K1291">
        <v>48.640684173430998</v>
      </c>
      <c r="L1291">
        <v>17545237</v>
      </c>
      <c r="M1291">
        <v>45389803</v>
      </c>
      <c r="N1291">
        <v>58190111</v>
      </c>
      <c r="O1291">
        <v>42774</v>
      </c>
      <c r="P1291">
        <v>6551</v>
      </c>
      <c r="Q1291">
        <v>1.5088186565801101</v>
      </c>
      <c r="R1291">
        <v>71.565818718561601</v>
      </c>
      <c r="S1291">
        <v>1049425703</v>
      </c>
      <c r="T1291">
        <v>330.98184352865502</v>
      </c>
      <c r="U1291">
        <v>42.890007453621102</v>
      </c>
      <c r="V1291">
        <v>19.6202210118579</v>
      </c>
      <c r="W1291">
        <v>7.0374763401843001</v>
      </c>
      <c r="X1291">
        <v>55311.736320155302</v>
      </c>
      <c r="Y1291">
        <v>6.8123708744042197</v>
      </c>
      <c r="Z1291">
        <v>254.671330631144</v>
      </c>
      <c r="AA1291">
        <v>5.9128943088404</v>
      </c>
    </row>
    <row r="1292" spans="1:27" x14ac:dyDescent="0.35">
      <c r="A1292" s="1">
        <v>43883</v>
      </c>
      <c r="B1292" t="str">
        <f>_xlfn.XLOOKUP(Table1[[#This Row],[location]],Table8[Location],Table8[Continent])</f>
        <v>Asia</v>
      </c>
      <c r="C1292" s="19" t="s">
        <v>39</v>
      </c>
      <c r="D1292">
        <v>4785956</v>
      </c>
      <c r="E1292">
        <v>2032</v>
      </c>
      <c r="F1292">
        <v>103002</v>
      </c>
      <c r="G1292">
        <v>113</v>
      </c>
      <c r="H1292">
        <v>58202989</v>
      </c>
      <c r="I1292">
        <v>4076</v>
      </c>
      <c r="J1292">
        <v>0.37944538688095097</v>
      </c>
      <c r="K1292">
        <v>126.80602784597301</v>
      </c>
      <c r="L1292">
        <v>7120473</v>
      </c>
      <c r="M1292">
        <v>40682427</v>
      </c>
      <c r="N1292">
        <v>14357362</v>
      </c>
      <c r="O1292">
        <v>31090</v>
      </c>
      <c r="P1292">
        <v>16662</v>
      </c>
      <c r="Q1292">
        <v>0.56723080925731995</v>
      </c>
      <c r="R1292">
        <v>66.291218277408902</v>
      </c>
      <c r="S1292">
        <v>389147029</v>
      </c>
      <c r="T1292">
        <v>745.95305438893797</v>
      </c>
      <c r="U1292">
        <v>29.557047911479401</v>
      </c>
      <c r="V1292">
        <v>9.1896208321883694</v>
      </c>
      <c r="W1292">
        <v>10.447525125337499</v>
      </c>
      <c r="X1292">
        <v>58790.335725808502</v>
      </c>
      <c r="Y1292">
        <v>13.109068565085099</v>
      </c>
      <c r="Z1292">
        <v>312.26424162146799</v>
      </c>
      <c r="AA1292">
        <v>19.188587363203499</v>
      </c>
    </row>
    <row r="1293" spans="1:27" x14ac:dyDescent="0.35">
      <c r="A1293" s="1">
        <v>44775</v>
      </c>
      <c r="B1293" t="str">
        <f>_xlfn.XLOOKUP(Table1[[#This Row],[location]],Table8[Location],Table8[Continent])</f>
        <v>North America</v>
      </c>
      <c r="C1293" s="19" t="s">
        <v>34</v>
      </c>
      <c r="D1293">
        <v>5105724</v>
      </c>
      <c r="E1293">
        <v>1252</v>
      </c>
      <c r="F1293">
        <v>184535</v>
      </c>
      <c r="G1293">
        <v>338</v>
      </c>
      <c r="H1293">
        <v>48756262</v>
      </c>
      <c r="I1293">
        <v>32925</v>
      </c>
      <c r="J1293">
        <v>0.838132525605361</v>
      </c>
      <c r="K1293">
        <v>331.5117191622</v>
      </c>
      <c r="L1293">
        <v>58732777</v>
      </c>
      <c r="M1293">
        <v>55288387</v>
      </c>
      <c r="N1293">
        <v>40870394</v>
      </c>
      <c r="O1293">
        <v>36809</v>
      </c>
      <c r="P1293">
        <v>1468</v>
      </c>
      <c r="Q1293">
        <v>1.79040352006322</v>
      </c>
      <c r="R1293">
        <v>57.472649832443601</v>
      </c>
      <c r="S1293">
        <v>358284113</v>
      </c>
      <c r="T1293">
        <v>526.88017335423604</v>
      </c>
      <c r="U1293">
        <v>31.205787352023499</v>
      </c>
      <c r="V1293">
        <v>10.0767816317178</v>
      </c>
      <c r="W1293">
        <v>9.7717138179764493</v>
      </c>
      <c r="X1293">
        <v>20058.6677891418</v>
      </c>
      <c r="Y1293">
        <v>16.894428062818001</v>
      </c>
      <c r="Z1293">
        <v>798.02936205238098</v>
      </c>
      <c r="AA1293">
        <v>11.2988418532534</v>
      </c>
    </row>
    <row r="1294" spans="1:27" x14ac:dyDescent="0.35">
      <c r="A1294" s="1">
        <v>44277</v>
      </c>
      <c r="B1294" t="str">
        <f>_xlfn.XLOOKUP(Table1[[#This Row],[location]],Table8[Location],Table8[Continent])</f>
        <v>Europe</v>
      </c>
      <c r="C1294" s="19" t="s">
        <v>37</v>
      </c>
      <c r="D1294">
        <v>5025764</v>
      </c>
      <c r="E1294">
        <v>5509</v>
      </c>
      <c r="F1294">
        <v>26572</v>
      </c>
      <c r="G1294">
        <v>567</v>
      </c>
      <c r="H1294">
        <v>79666445</v>
      </c>
      <c r="I1294">
        <v>51869</v>
      </c>
      <c r="J1294">
        <v>0.313161142862179</v>
      </c>
      <c r="K1294">
        <v>336.85723191550699</v>
      </c>
      <c r="L1294">
        <v>47011190</v>
      </c>
      <c r="M1294">
        <v>7710609</v>
      </c>
      <c r="N1294">
        <v>67028876</v>
      </c>
      <c r="O1294">
        <v>67425</v>
      </c>
      <c r="P1294">
        <v>9132</v>
      </c>
      <c r="Q1294">
        <v>1.71196503380728</v>
      </c>
      <c r="R1294">
        <v>98.626977582626907</v>
      </c>
      <c r="S1294">
        <v>1033599005</v>
      </c>
      <c r="T1294">
        <v>914.81621664475301</v>
      </c>
      <c r="U1294">
        <v>31.7481891957373</v>
      </c>
      <c r="V1294">
        <v>12.161237861902499</v>
      </c>
      <c r="W1294">
        <v>13.730122249183699</v>
      </c>
      <c r="X1294">
        <v>31951.997463838899</v>
      </c>
      <c r="Y1294">
        <v>37.721919985309398</v>
      </c>
      <c r="Z1294">
        <v>395.46199562323102</v>
      </c>
      <c r="AA1294">
        <v>5.2194039977535303</v>
      </c>
    </row>
    <row r="1295" spans="1:27" x14ac:dyDescent="0.35">
      <c r="A1295" s="1">
        <v>44528</v>
      </c>
      <c r="B1295" t="str">
        <f>_xlfn.XLOOKUP(Table1[[#This Row],[location]],Table8[Location],Table8[Continent])</f>
        <v>Asia</v>
      </c>
      <c r="C1295" s="19" t="s">
        <v>30</v>
      </c>
      <c r="D1295">
        <v>7996198</v>
      </c>
      <c r="E1295">
        <v>5074</v>
      </c>
      <c r="F1295">
        <v>280092</v>
      </c>
      <c r="G1295">
        <v>942</v>
      </c>
      <c r="H1295">
        <v>67411815</v>
      </c>
      <c r="I1295">
        <v>59314</v>
      </c>
      <c r="J1295">
        <v>0.57010329154730199</v>
      </c>
      <c r="K1295">
        <v>156.66228315041201</v>
      </c>
      <c r="L1295">
        <v>83223168</v>
      </c>
      <c r="M1295">
        <v>46186452</v>
      </c>
      <c r="N1295">
        <v>26236196</v>
      </c>
      <c r="O1295">
        <v>24060</v>
      </c>
      <c r="P1295">
        <v>2318</v>
      </c>
      <c r="Q1295">
        <v>1.05843959945029</v>
      </c>
      <c r="R1295">
        <v>19.803395018648601</v>
      </c>
      <c r="S1295">
        <v>763953664</v>
      </c>
      <c r="T1295">
        <v>653.80766417663006</v>
      </c>
      <c r="U1295">
        <v>42.873682975220298</v>
      </c>
      <c r="V1295">
        <v>18.084467786947702</v>
      </c>
      <c r="W1295">
        <v>13.6888813787121</v>
      </c>
      <c r="X1295">
        <v>48863.488282739803</v>
      </c>
      <c r="Y1295">
        <v>35.476106931808303</v>
      </c>
      <c r="Z1295">
        <v>588.51304805377197</v>
      </c>
      <c r="AA1295">
        <v>4.9866980103832503</v>
      </c>
    </row>
    <row r="1296" spans="1:27" x14ac:dyDescent="0.35">
      <c r="A1296" s="1">
        <v>44838</v>
      </c>
      <c r="B1296" t="str">
        <f>_xlfn.XLOOKUP(Table1[[#This Row],[location]],Table8[Location],Table8[Continent])</f>
        <v>South America</v>
      </c>
      <c r="C1296" s="19" t="s">
        <v>36</v>
      </c>
      <c r="D1296">
        <v>910775</v>
      </c>
      <c r="E1296">
        <v>1881</v>
      </c>
      <c r="F1296">
        <v>116528</v>
      </c>
      <c r="G1296">
        <v>985</v>
      </c>
      <c r="H1296">
        <v>96860441</v>
      </c>
      <c r="I1296">
        <v>41205</v>
      </c>
      <c r="J1296">
        <v>0.64842441837078202</v>
      </c>
      <c r="K1296">
        <v>350.75988855590703</v>
      </c>
      <c r="L1296">
        <v>47286051</v>
      </c>
      <c r="M1296">
        <v>53058375</v>
      </c>
      <c r="N1296">
        <v>49467477</v>
      </c>
      <c r="O1296">
        <v>10091</v>
      </c>
      <c r="P1296">
        <v>4536</v>
      </c>
      <c r="Q1296">
        <v>0.85903089400127397</v>
      </c>
      <c r="R1296">
        <v>17.290399106947199</v>
      </c>
      <c r="S1296">
        <v>410350611</v>
      </c>
      <c r="T1296">
        <v>219.77759330503201</v>
      </c>
      <c r="U1296">
        <v>32.933378654091001</v>
      </c>
      <c r="V1296">
        <v>21.349813022926501</v>
      </c>
      <c r="W1296">
        <v>10.027200706287299</v>
      </c>
      <c r="X1296">
        <v>27956.0626218289</v>
      </c>
      <c r="Y1296">
        <v>5.2189660846997601</v>
      </c>
      <c r="Z1296">
        <v>733.11302371283205</v>
      </c>
      <c r="AA1296">
        <v>16.490052318386699</v>
      </c>
    </row>
    <row r="1297" spans="1:27" x14ac:dyDescent="0.35">
      <c r="A1297" s="1">
        <v>44712</v>
      </c>
      <c r="B1297" t="str">
        <f>_xlfn.XLOOKUP(Table1[[#This Row],[location]],Table8[Location],Table8[Continent])</f>
        <v>North America</v>
      </c>
      <c r="C1297" s="19" t="s">
        <v>34</v>
      </c>
      <c r="D1297">
        <v>5954878</v>
      </c>
      <c r="E1297">
        <v>269</v>
      </c>
      <c r="F1297">
        <v>169898</v>
      </c>
      <c r="G1297">
        <v>358</v>
      </c>
      <c r="H1297">
        <v>79681765</v>
      </c>
      <c r="I1297">
        <v>11095</v>
      </c>
      <c r="J1297">
        <v>0.67799503755889401</v>
      </c>
      <c r="K1297">
        <v>193.96526882743601</v>
      </c>
      <c r="L1297">
        <v>58348126</v>
      </c>
      <c r="M1297">
        <v>5867602</v>
      </c>
      <c r="N1297">
        <v>57951546</v>
      </c>
      <c r="O1297">
        <v>46283</v>
      </c>
      <c r="P1297">
        <v>5347</v>
      </c>
      <c r="Q1297">
        <v>0.64596994525586904</v>
      </c>
      <c r="R1297">
        <v>85.906121041839398</v>
      </c>
      <c r="S1297">
        <v>908060848</v>
      </c>
      <c r="T1297">
        <v>173.16056225956601</v>
      </c>
      <c r="U1297">
        <v>25.312243151001599</v>
      </c>
      <c r="V1297">
        <v>15.9341152666199</v>
      </c>
      <c r="W1297">
        <v>6.0875936689412704</v>
      </c>
      <c r="X1297">
        <v>5828.0798829223404</v>
      </c>
      <c r="Y1297">
        <v>48.855348676688699</v>
      </c>
      <c r="Z1297">
        <v>272.239782258606</v>
      </c>
      <c r="AA1297">
        <v>5.7539634276693103</v>
      </c>
    </row>
    <row r="1298" spans="1:27" x14ac:dyDescent="0.35">
      <c r="A1298" s="1">
        <v>43901</v>
      </c>
      <c r="B1298" t="str">
        <f>_xlfn.XLOOKUP(Table1[[#This Row],[location]],Table8[Location],Table8[Continent])</f>
        <v>South America</v>
      </c>
      <c r="C1298" s="19" t="s">
        <v>36</v>
      </c>
      <c r="D1298">
        <v>5927997</v>
      </c>
      <c r="E1298">
        <v>1630</v>
      </c>
      <c r="F1298">
        <v>89051</v>
      </c>
      <c r="G1298">
        <v>649</v>
      </c>
      <c r="H1298">
        <v>67422363</v>
      </c>
      <c r="I1298">
        <v>84715</v>
      </c>
      <c r="J1298">
        <v>0.88254931446434803</v>
      </c>
      <c r="K1298">
        <v>8.7757928961651396E-2</v>
      </c>
      <c r="L1298">
        <v>86262299</v>
      </c>
      <c r="M1298">
        <v>15227945</v>
      </c>
      <c r="N1298">
        <v>55269403</v>
      </c>
      <c r="O1298">
        <v>19039</v>
      </c>
      <c r="P1298">
        <v>14462</v>
      </c>
      <c r="Q1298">
        <v>1.6746875026122201</v>
      </c>
      <c r="R1298">
        <v>29.082172936852199</v>
      </c>
      <c r="S1298">
        <v>890358212</v>
      </c>
      <c r="T1298">
        <v>378.66049453712901</v>
      </c>
      <c r="U1298">
        <v>49.491229112510801</v>
      </c>
      <c r="V1298">
        <v>7.65857473299247</v>
      </c>
      <c r="W1298">
        <v>12.892532026319399</v>
      </c>
      <c r="X1298">
        <v>10415.033025684999</v>
      </c>
      <c r="Y1298">
        <v>37.606962708514203</v>
      </c>
      <c r="Z1298">
        <v>201.305536558656</v>
      </c>
      <c r="AA1298">
        <v>1.78710155964099</v>
      </c>
    </row>
    <row r="1299" spans="1:27" x14ac:dyDescent="0.35">
      <c r="A1299" s="1">
        <v>44135</v>
      </c>
      <c r="B1299" t="str">
        <f>_xlfn.XLOOKUP(Table1[[#This Row],[location]],Table8[Location],Table8[Continent])</f>
        <v>Asia</v>
      </c>
      <c r="C1299" s="19" t="s">
        <v>39</v>
      </c>
      <c r="D1299">
        <v>558924</v>
      </c>
      <c r="E1299">
        <v>4405</v>
      </c>
      <c r="F1299">
        <v>290011</v>
      </c>
      <c r="G1299">
        <v>613</v>
      </c>
      <c r="H1299">
        <v>1687279</v>
      </c>
      <c r="I1299">
        <v>56680</v>
      </c>
      <c r="J1299">
        <v>0.234622267006282</v>
      </c>
      <c r="K1299">
        <v>81.303066143691694</v>
      </c>
      <c r="L1299">
        <v>65805346</v>
      </c>
      <c r="M1299">
        <v>43355804</v>
      </c>
      <c r="N1299">
        <v>15841401</v>
      </c>
      <c r="O1299">
        <v>43289</v>
      </c>
      <c r="P1299">
        <v>13581</v>
      </c>
      <c r="Q1299">
        <v>1.6378005451704001</v>
      </c>
      <c r="R1299">
        <v>33.252637716377002</v>
      </c>
      <c r="S1299">
        <v>1123479831</v>
      </c>
      <c r="T1299">
        <v>353.45727485440301</v>
      </c>
      <c r="U1299">
        <v>34.801455918936398</v>
      </c>
      <c r="V1299">
        <v>13.924910461394401</v>
      </c>
      <c r="W1299">
        <v>19.430761289809599</v>
      </c>
      <c r="X1299">
        <v>42200.8318517226</v>
      </c>
      <c r="Y1299">
        <v>8.1716629710006998</v>
      </c>
      <c r="Z1299">
        <v>270.28073824643701</v>
      </c>
      <c r="AA1299">
        <v>9.1398331838582898</v>
      </c>
    </row>
    <row r="1300" spans="1:27" x14ac:dyDescent="0.35">
      <c r="A1300" s="1">
        <v>44763</v>
      </c>
      <c r="B1300" t="str">
        <f>_xlfn.XLOOKUP(Table1[[#This Row],[location]],Table8[Location],Table8[Continent])</f>
        <v>South America</v>
      </c>
      <c r="C1300" s="19" t="s">
        <v>36</v>
      </c>
      <c r="D1300">
        <v>3881185</v>
      </c>
      <c r="E1300">
        <v>6139</v>
      </c>
      <c r="F1300">
        <v>191303</v>
      </c>
      <c r="G1300">
        <v>333</v>
      </c>
      <c r="H1300">
        <v>79606436</v>
      </c>
      <c r="I1300">
        <v>28400</v>
      </c>
      <c r="J1300">
        <v>0.26236958528897403</v>
      </c>
      <c r="K1300">
        <v>441.30913760908697</v>
      </c>
      <c r="L1300">
        <v>48592315</v>
      </c>
      <c r="M1300">
        <v>59656644</v>
      </c>
      <c r="N1300">
        <v>41752978</v>
      </c>
      <c r="O1300">
        <v>3718</v>
      </c>
      <c r="P1300">
        <v>18167</v>
      </c>
      <c r="Q1300">
        <v>1.5666361802211</v>
      </c>
      <c r="R1300">
        <v>54.866813999433198</v>
      </c>
      <c r="S1300">
        <v>1048913745</v>
      </c>
      <c r="T1300">
        <v>413.06050661388502</v>
      </c>
      <c r="U1300">
        <v>23.2774424946818</v>
      </c>
      <c r="V1300">
        <v>7.5538144424638798</v>
      </c>
      <c r="W1300">
        <v>6.15252631460001</v>
      </c>
      <c r="X1300">
        <v>26886.6057723048</v>
      </c>
      <c r="Y1300">
        <v>6.2248285464981103</v>
      </c>
      <c r="Z1300">
        <v>717.69518090493398</v>
      </c>
      <c r="AA1300">
        <v>16.529658639924602</v>
      </c>
    </row>
    <row r="1301" spans="1:27" x14ac:dyDescent="0.35">
      <c r="A1301" s="1">
        <v>44024</v>
      </c>
      <c r="B1301" t="str">
        <f>_xlfn.XLOOKUP(Table1[[#This Row],[location]],Table8[Location],Table8[Continent])</f>
        <v>Asia</v>
      </c>
      <c r="C1301" s="19" t="s">
        <v>39</v>
      </c>
      <c r="D1301">
        <v>5004998</v>
      </c>
      <c r="E1301">
        <v>1574</v>
      </c>
      <c r="F1301">
        <v>459478</v>
      </c>
      <c r="G1301">
        <v>688</v>
      </c>
      <c r="H1301">
        <v>61274703</v>
      </c>
      <c r="I1301">
        <v>84297</v>
      </c>
      <c r="J1301">
        <v>0.704040993310736</v>
      </c>
      <c r="K1301">
        <v>111.347005864709</v>
      </c>
      <c r="L1301">
        <v>85949670</v>
      </c>
      <c r="M1301">
        <v>31778410</v>
      </c>
      <c r="N1301">
        <v>51182404</v>
      </c>
      <c r="O1301">
        <v>21919</v>
      </c>
      <c r="P1301">
        <v>10067</v>
      </c>
      <c r="Q1301">
        <v>2.4712365363742999</v>
      </c>
      <c r="R1301">
        <v>38.127479928622499</v>
      </c>
      <c r="S1301">
        <v>1220945799</v>
      </c>
      <c r="T1301">
        <v>191.755159601397</v>
      </c>
      <c r="U1301">
        <v>40.108248679780999</v>
      </c>
      <c r="V1301">
        <v>6.7659433933338997</v>
      </c>
      <c r="W1301">
        <v>4.1740060423984504</v>
      </c>
      <c r="X1301">
        <v>1371.2290948698301</v>
      </c>
      <c r="Y1301">
        <v>4.3773443130257998</v>
      </c>
      <c r="Z1301">
        <v>565.98022396102795</v>
      </c>
      <c r="AA1301">
        <v>8.8743531825341702</v>
      </c>
    </row>
    <row r="1302" spans="1:27" x14ac:dyDescent="0.35">
      <c r="A1302" s="1">
        <v>44613</v>
      </c>
      <c r="B1302" t="str">
        <f>_xlfn.XLOOKUP(Table1[[#This Row],[location]],Table8[Location],Table8[Continent])</f>
        <v>Asia</v>
      </c>
      <c r="C1302" s="19" t="s">
        <v>28</v>
      </c>
      <c r="D1302">
        <v>5166650</v>
      </c>
      <c r="E1302">
        <v>1695</v>
      </c>
      <c r="F1302">
        <v>222428</v>
      </c>
      <c r="G1302">
        <v>168</v>
      </c>
      <c r="H1302">
        <v>97526472</v>
      </c>
      <c r="I1302">
        <v>67346</v>
      </c>
      <c r="J1302">
        <v>0.17719381248403801</v>
      </c>
      <c r="K1302">
        <v>56.455169429437902</v>
      </c>
      <c r="L1302">
        <v>38234429</v>
      </c>
      <c r="M1302">
        <v>23960175</v>
      </c>
      <c r="N1302">
        <v>55911817</v>
      </c>
      <c r="O1302">
        <v>42016</v>
      </c>
      <c r="P1302">
        <v>3226</v>
      </c>
      <c r="Q1302">
        <v>1.56308822204304</v>
      </c>
      <c r="R1302">
        <v>28.7640431839869</v>
      </c>
      <c r="S1302">
        <v>367176439</v>
      </c>
      <c r="T1302">
        <v>978.440443326224</v>
      </c>
      <c r="U1302">
        <v>42.174870725854497</v>
      </c>
      <c r="V1302">
        <v>16.7923353970289</v>
      </c>
      <c r="W1302">
        <v>7.4975401533644499</v>
      </c>
      <c r="X1302">
        <v>53912.962361350699</v>
      </c>
      <c r="Y1302">
        <v>36.589433332947102</v>
      </c>
      <c r="Z1302">
        <v>415.93458626833501</v>
      </c>
      <c r="AA1302">
        <v>16.2674039744367</v>
      </c>
    </row>
    <row r="1303" spans="1:27" x14ac:dyDescent="0.35">
      <c r="A1303" s="1">
        <v>44475</v>
      </c>
      <c r="B1303" t="str">
        <f>_xlfn.XLOOKUP(Table1[[#This Row],[location]],Table8[Location],Table8[Continent])</f>
        <v>Europe</v>
      </c>
      <c r="C1303" s="19" t="s">
        <v>35</v>
      </c>
      <c r="D1303">
        <v>5693075</v>
      </c>
      <c r="E1303">
        <v>3258</v>
      </c>
      <c r="F1303">
        <v>257412</v>
      </c>
      <c r="G1303">
        <v>338</v>
      </c>
      <c r="H1303">
        <v>3735049</v>
      </c>
      <c r="I1303">
        <v>87110</v>
      </c>
      <c r="J1303">
        <v>0.46427040496395999</v>
      </c>
      <c r="K1303">
        <v>341.10030296659698</v>
      </c>
      <c r="L1303">
        <v>35295574</v>
      </c>
      <c r="M1303">
        <v>17134074</v>
      </c>
      <c r="N1303">
        <v>13283246</v>
      </c>
      <c r="O1303">
        <v>75234</v>
      </c>
      <c r="P1303">
        <v>11920</v>
      </c>
      <c r="Q1303">
        <v>1.9435814599393799</v>
      </c>
      <c r="R1303">
        <v>91.717526124736807</v>
      </c>
      <c r="S1303">
        <v>510688725</v>
      </c>
      <c r="T1303">
        <v>154.25267514004099</v>
      </c>
      <c r="U1303">
        <v>35.006685167266802</v>
      </c>
      <c r="V1303">
        <v>24.124242235958398</v>
      </c>
      <c r="W1303">
        <v>10.019645690482401</v>
      </c>
      <c r="X1303">
        <v>29752.5582528661</v>
      </c>
      <c r="Y1303">
        <v>11.814328023616399</v>
      </c>
      <c r="Z1303">
        <v>674.19792278326895</v>
      </c>
      <c r="AA1303">
        <v>16.7170085394723</v>
      </c>
    </row>
    <row r="1304" spans="1:27" x14ac:dyDescent="0.35">
      <c r="A1304" s="1">
        <v>43965</v>
      </c>
      <c r="B1304" t="str">
        <f>_xlfn.XLOOKUP(Table1[[#This Row],[location]],Table8[Location],Table8[Continent])</f>
        <v>Europe</v>
      </c>
      <c r="C1304" s="19" t="s">
        <v>33</v>
      </c>
      <c r="D1304">
        <v>8109916</v>
      </c>
      <c r="E1304">
        <v>3262</v>
      </c>
      <c r="F1304">
        <v>203305</v>
      </c>
      <c r="G1304">
        <v>797</v>
      </c>
      <c r="H1304">
        <v>24874195</v>
      </c>
      <c r="I1304">
        <v>28562</v>
      </c>
      <c r="J1304">
        <v>2.0034384077215101E-2</v>
      </c>
      <c r="K1304">
        <v>220.35322120486799</v>
      </c>
      <c r="L1304">
        <v>66997677</v>
      </c>
      <c r="M1304">
        <v>78048388</v>
      </c>
      <c r="N1304">
        <v>7176210</v>
      </c>
      <c r="O1304">
        <v>34398</v>
      </c>
      <c r="P1304">
        <v>15272</v>
      </c>
      <c r="Q1304">
        <v>0.72583654366719697</v>
      </c>
      <c r="R1304">
        <v>12.927421296866999</v>
      </c>
      <c r="S1304">
        <v>837843319</v>
      </c>
      <c r="T1304">
        <v>656.12228648207702</v>
      </c>
      <c r="U1304">
        <v>39.393716548319603</v>
      </c>
      <c r="V1304">
        <v>21.7522366666811</v>
      </c>
      <c r="W1304">
        <v>8.2052031709419992</v>
      </c>
      <c r="X1304">
        <v>22650.080695769298</v>
      </c>
      <c r="Y1304">
        <v>3.6483997591610402</v>
      </c>
      <c r="Z1304">
        <v>265.70851002916498</v>
      </c>
      <c r="AA1304">
        <v>17.2964360929987</v>
      </c>
    </row>
    <row r="1305" spans="1:27" x14ac:dyDescent="0.35">
      <c r="A1305" s="1">
        <v>44433</v>
      </c>
      <c r="B1305" t="str">
        <f>_xlfn.XLOOKUP(Table1[[#This Row],[location]],Table8[Location],Table8[Continent])</f>
        <v>Asia</v>
      </c>
      <c r="C1305" s="19" t="s">
        <v>30</v>
      </c>
      <c r="D1305">
        <v>5193278</v>
      </c>
      <c r="E1305">
        <v>1445</v>
      </c>
      <c r="F1305">
        <v>306822</v>
      </c>
      <c r="G1305">
        <v>260</v>
      </c>
      <c r="H1305">
        <v>64709283</v>
      </c>
      <c r="I1305">
        <v>40663</v>
      </c>
      <c r="J1305">
        <v>0.140979336990114</v>
      </c>
      <c r="K1305">
        <v>398.29546819882199</v>
      </c>
      <c r="L1305">
        <v>53587819</v>
      </c>
      <c r="M1305">
        <v>27669774</v>
      </c>
      <c r="N1305">
        <v>65918803</v>
      </c>
      <c r="O1305">
        <v>21444</v>
      </c>
      <c r="P1305">
        <v>2819</v>
      </c>
      <c r="Q1305">
        <v>1.0979415783711199</v>
      </c>
      <c r="R1305">
        <v>40.428978340497402</v>
      </c>
      <c r="S1305">
        <v>1206561324</v>
      </c>
      <c r="T1305">
        <v>22.9385427139438</v>
      </c>
      <c r="U1305">
        <v>25.180245934481899</v>
      </c>
      <c r="V1305">
        <v>20.489425250849798</v>
      </c>
      <c r="W1305">
        <v>17.190065061205399</v>
      </c>
      <c r="X1305">
        <v>50232.823354525797</v>
      </c>
      <c r="Y1305">
        <v>21.091380471407</v>
      </c>
      <c r="Z1305">
        <v>267.42276217772201</v>
      </c>
      <c r="AA1305">
        <v>12.1890969745543</v>
      </c>
    </row>
    <row r="1306" spans="1:27" x14ac:dyDescent="0.35">
      <c r="A1306" s="1">
        <v>43935</v>
      </c>
      <c r="B1306" t="str">
        <f>_xlfn.XLOOKUP(Table1[[#This Row],[location]],Table8[Location],Table8[Continent])</f>
        <v>Europe</v>
      </c>
      <c r="C1306" s="19" t="s">
        <v>37</v>
      </c>
      <c r="D1306">
        <v>431413</v>
      </c>
      <c r="E1306">
        <v>6263</v>
      </c>
      <c r="F1306">
        <v>369705</v>
      </c>
      <c r="G1306">
        <v>886</v>
      </c>
      <c r="H1306">
        <v>89316128</v>
      </c>
      <c r="I1306">
        <v>18510</v>
      </c>
      <c r="J1306">
        <v>0.67884638502886097</v>
      </c>
      <c r="K1306">
        <v>430.722467282894</v>
      </c>
      <c r="L1306">
        <v>97004498</v>
      </c>
      <c r="M1306">
        <v>33874541</v>
      </c>
      <c r="N1306">
        <v>36203100</v>
      </c>
      <c r="O1306">
        <v>82911</v>
      </c>
      <c r="P1306">
        <v>3970</v>
      </c>
      <c r="Q1306">
        <v>1.0508932298559399</v>
      </c>
      <c r="R1306">
        <v>0.29670587104909601</v>
      </c>
      <c r="S1306">
        <v>36448001</v>
      </c>
      <c r="T1306">
        <v>412.89142793582198</v>
      </c>
      <c r="U1306">
        <v>31.037671558411301</v>
      </c>
      <c r="V1306">
        <v>19.541119317306599</v>
      </c>
      <c r="W1306">
        <v>11.381470432280301</v>
      </c>
      <c r="X1306">
        <v>32402.508510061802</v>
      </c>
      <c r="Y1306">
        <v>35.4349215700203</v>
      </c>
      <c r="Z1306">
        <v>497.05406441560302</v>
      </c>
      <c r="AA1306">
        <v>14.289944633276001</v>
      </c>
    </row>
    <row r="1307" spans="1:27" x14ac:dyDescent="0.35">
      <c r="A1307" s="1">
        <v>43944</v>
      </c>
      <c r="B1307" t="str">
        <f>_xlfn.XLOOKUP(Table1[[#This Row],[location]],Table8[Location],Table8[Continent])</f>
        <v>South America</v>
      </c>
      <c r="C1307" s="19" t="s">
        <v>36</v>
      </c>
      <c r="D1307">
        <v>9741172</v>
      </c>
      <c r="E1307">
        <v>8411</v>
      </c>
      <c r="F1307">
        <v>275107</v>
      </c>
      <c r="G1307">
        <v>734</v>
      </c>
      <c r="H1307">
        <v>85157322</v>
      </c>
      <c r="I1307">
        <v>61608</v>
      </c>
      <c r="J1307">
        <v>0.74746160348175406</v>
      </c>
      <c r="K1307">
        <v>422.994438693615</v>
      </c>
      <c r="L1307">
        <v>95728252</v>
      </c>
      <c r="M1307">
        <v>66948168</v>
      </c>
      <c r="N1307">
        <v>26734296</v>
      </c>
      <c r="O1307">
        <v>48051</v>
      </c>
      <c r="P1307">
        <v>10258</v>
      </c>
      <c r="Q1307">
        <v>1.6519510117160101</v>
      </c>
      <c r="R1307">
        <v>80.745365996570996</v>
      </c>
      <c r="S1307">
        <v>24002902</v>
      </c>
      <c r="T1307">
        <v>316.09156510408599</v>
      </c>
      <c r="U1307">
        <v>24.854858101148402</v>
      </c>
      <c r="V1307">
        <v>22.942557142713898</v>
      </c>
      <c r="W1307">
        <v>7.1841739882080597</v>
      </c>
      <c r="X1307">
        <v>48943.346548060901</v>
      </c>
      <c r="Y1307">
        <v>15.2278207923076</v>
      </c>
      <c r="Z1307">
        <v>653.04393007669296</v>
      </c>
      <c r="AA1307">
        <v>5.9753221558949399</v>
      </c>
    </row>
    <row r="1308" spans="1:27" x14ac:dyDescent="0.35">
      <c r="A1308" s="1">
        <v>44648</v>
      </c>
      <c r="B1308" t="str">
        <f>_xlfn.XLOOKUP(Table1[[#This Row],[location]],Table8[Location],Table8[Continent])</f>
        <v>North America</v>
      </c>
      <c r="C1308" s="19" t="s">
        <v>32</v>
      </c>
      <c r="D1308">
        <v>4165100</v>
      </c>
      <c r="E1308">
        <v>52</v>
      </c>
      <c r="F1308">
        <v>457576</v>
      </c>
      <c r="G1308">
        <v>198</v>
      </c>
      <c r="H1308">
        <v>8097173</v>
      </c>
      <c r="I1308">
        <v>72489</v>
      </c>
      <c r="J1308">
        <v>0.115319033237876</v>
      </c>
      <c r="K1308">
        <v>156.504609598446</v>
      </c>
      <c r="L1308">
        <v>4378065</v>
      </c>
      <c r="M1308">
        <v>75736499</v>
      </c>
      <c r="N1308">
        <v>36709042</v>
      </c>
      <c r="O1308">
        <v>6866</v>
      </c>
      <c r="P1308">
        <v>16808</v>
      </c>
      <c r="Q1308">
        <v>1.1616264567141401</v>
      </c>
      <c r="R1308">
        <v>16.841884609594899</v>
      </c>
      <c r="S1308">
        <v>677675855</v>
      </c>
      <c r="T1308">
        <v>388.20439136202401</v>
      </c>
      <c r="U1308">
        <v>31.6170576909442</v>
      </c>
      <c r="V1308">
        <v>20.0567016828555</v>
      </c>
      <c r="W1308">
        <v>19.1533839672319</v>
      </c>
      <c r="X1308">
        <v>1910.6676843043499</v>
      </c>
      <c r="Y1308">
        <v>24.132278620899001</v>
      </c>
      <c r="Z1308">
        <v>281.69096184060197</v>
      </c>
      <c r="AA1308">
        <v>2.8942609173114602</v>
      </c>
    </row>
    <row r="1309" spans="1:27" x14ac:dyDescent="0.35">
      <c r="A1309" s="1">
        <v>44784</v>
      </c>
      <c r="B1309" t="str">
        <f>_xlfn.XLOOKUP(Table1[[#This Row],[location]],Table8[Location],Table8[Continent])</f>
        <v>Asia</v>
      </c>
      <c r="C1309" s="19" t="s">
        <v>30</v>
      </c>
      <c r="D1309">
        <v>863561</v>
      </c>
      <c r="E1309">
        <v>9949</v>
      </c>
      <c r="F1309">
        <v>49434</v>
      </c>
      <c r="G1309">
        <v>210</v>
      </c>
      <c r="H1309">
        <v>98832381</v>
      </c>
      <c r="I1309">
        <v>52182</v>
      </c>
      <c r="J1309">
        <v>0.227709550411197</v>
      </c>
      <c r="K1309">
        <v>252.77296898408201</v>
      </c>
      <c r="L1309">
        <v>67072078</v>
      </c>
      <c r="M1309">
        <v>57286489</v>
      </c>
      <c r="N1309">
        <v>64110476</v>
      </c>
      <c r="O1309">
        <v>94080</v>
      </c>
      <c r="P1309">
        <v>2105</v>
      </c>
      <c r="Q1309">
        <v>1.7821328537401</v>
      </c>
      <c r="R1309">
        <v>77.298999681588398</v>
      </c>
      <c r="S1309">
        <v>571793543</v>
      </c>
      <c r="T1309">
        <v>503.096571325382</v>
      </c>
      <c r="U1309">
        <v>36.8840156656075</v>
      </c>
      <c r="V1309">
        <v>17.5375469060154</v>
      </c>
      <c r="W1309">
        <v>5.1260679352612399</v>
      </c>
      <c r="X1309">
        <v>1649.9878718528801</v>
      </c>
      <c r="Y1309">
        <v>9.6337484095021004</v>
      </c>
      <c r="Z1309">
        <v>247.024036957617</v>
      </c>
      <c r="AA1309">
        <v>11.122829959421599</v>
      </c>
    </row>
    <row r="1310" spans="1:27" x14ac:dyDescent="0.35">
      <c r="A1310" s="1">
        <v>44292</v>
      </c>
      <c r="B1310" t="str">
        <f>_xlfn.XLOOKUP(Table1[[#This Row],[location]],Table8[Location],Table8[Continent])</f>
        <v>South America</v>
      </c>
      <c r="C1310" s="19" t="s">
        <v>36</v>
      </c>
      <c r="D1310">
        <v>302186</v>
      </c>
      <c r="E1310">
        <v>5570</v>
      </c>
      <c r="F1310">
        <v>66617</v>
      </c>
      <c r="G1310">
        <v>286</v>
      </c>
      <c r="H1310">
        <v>95363087</v>
      </c>
      <c r="I1310">
        <v>87667</v>
      </c>
      <c r="J1310">
        <v>9.8904446537051105E-2</v>
      </c>
      <c r="K1310">
        <v>325.07086732348199</v>
      </c>
      <c r="L1310">
        <v>50600508</v>
      </c>
      <c r="M1310">
        <v>47890724</v>
      </c>
      <c r="N1310">
        <v>27595966</v>
      </c>
      <c r="O1310">
        <v>70457</v>
      </c>
      <c r="P1310">
        <v>18854</v>
      </c>
      <c r="Q1310">
        <v>1.8801794784034001</v>
      </c>
      <c r="R1310">
        <v>14.8603114478144</v>
      </c>
      <c r="S1310">
        <v>111639885</v>
      </c>
      <c r="T1310">
        <v>604.371251509074</v>
      </c>
      <c r="U1310">
        <v>33.276182215457297</v>
      </c>
      <c r="V1310">
        <v>12.2936016054744</v>
      </c>
      <c r="W1310">
        <v>5.0894945119267403</v>
      </c>
      <c r="X1310">
        <v>39633.233198315997</v>
      </c>
      <c r="Y1310">
        <v>21.457426043562599</v>
      </c>
      <c r="Z1310">
        <v>431.78228953737698</v>
      </c>
      <c r="AA1310">
        <v>1.2010559593618899</v>
      </c>
    </row>
    <row r="1311" spans="1:27" x14ac:dyDescent="0.35">
      <c r="A1311" s="1">
        <v>44120</v>
      </c>
      <c r="B1311" t="str">
        <f>_xlfn.XLOOKUP(Table1[[#This Row],[location]],Table8[Location],Table8[Continent])</f>
        <v>Asia</v>
      </c>
      <c r="C1311" s="19" t="s">
        <v>30</v>
      </c>
      <c r="D1311">
        <v>3207393</v>
      </c>
      <c r="E1311">
        <v>7579</v>
      </c>
      <c r="F1311">
        <v>413485</v>
      </c>
      <c r="G1311">
        <v>691</v>
      </c>
      <c r="H1311">
        <v>69400724</v>
      </c>
      <c r="I1311">
        <v>26883</v>
      </c>
      <c r="J1311">
        <v>0.43341284392511598</v>
      </c>
      <c r="K1311">
        <v>160.991543642061</v>
      </c>
      <c r="L1311">
        <v>76278208</v>
      </c>
      <c r="M1311">
        <v>27700136</v>
      </c>
      <c r="N1311">
        <v>5486060</v>
      </c>
      <c r="O1311">
        <v>46113</v>
      </c>
      <c r="P1311">
        <v>15907</v>
      </c>
      <c r="Q1311">
        <v>0.56737967435480696</v>
      </c>
      <c r="R1311">
        <v>41.673884751760298</v>
      </c>
      <c r="S1311">
        <v>591433160</v>
      </c>
      <c r="T1311">
        <v>587.67623134635699</v>
      </c>
      <c r="U1311">
        <v>37.796445222072201</v>
      </c>
      <c r="V1311">
        <v>7.0188777971958496</v>
      </c>
      <c r="W1311">
        <v>7.1698426065627601</v>
      </c>
      <c r="X1311">
        <v>68772.630361767006</v>
      </c>
      <c r="Y1311">
        <v>17.947111571256499</v>
      </c>
      <c r="Z1311">
        <v>193.94328300816599</v>
      </c>
      <c r="AA1311">
        <v>9.8490191680949604</v>
      </c>
    </row>
    <row r="1312" spans="1:27" x14ac:dyDescent="0.35">
      <c r="A1312" s="1">
        <v>44374</v>
      </c>
      <c r="B1312" t="str">
        <f>_xlfn.XLOOKUP(Table1[[#This Row],[location]],Table8[Location],Table8[Continent])</f>
        <v>North America</v>
      </c>
      <c r="C1312" s="19" t="s">
        <v>34</v>
      </c>
      <c r="D1312">
        <v>5489464</v>
      </c>
      <c r="E1312">
        <v>1666</v>
      </c>
      <c r="F1312">
        <v>117569</v>
      </c>
      <c r="G1312">
        <v>761</v>
      </c>
      <c r="H1312">
        <v>86698398</v>
      </c>
      <c r="I1312">
        <v>71427</v>
      </c>
      <c r="J1312">
        <v>0.12611607074463299</v>
      </c>
      <c r="K1312">
        <v>20.549657676509</v>
      </c>
      <c r="L1312">
        <v>60047064</v>
      </c>
      <c r="M1312">
        <v>71539683</v>
      </c>
      <c r="N1312">
        <v>64249743</v>
      </c>
      <c r="O1312">
        <v>41522</v>
      </c>
      <c r="P1312">
        <v>19275</v>
      </c>
      <c r="Q1312">
        <v>1.77951542487889</v>
      </c>
      <c r="R1312">
        <v>72.818493850291503</v>
      </c>
      <c r="S1312">
        <v>279937930</v>
      </c>
      <c r="T1312">
        <v>634.40653341990105</v>
      </c>
      <c r="U1312">
        <v>35.052775201056498</v>
      </c>
      <c r="V1312">
        <v>14.220667276880199</v>
      </c>
      <c r="W1312">
        <v>4.3051260681052499</v>
      </c>
      <c r="X1312">
        <v>19792.6494163649</v>
      </c>
      <c r="Y1312">
        <v>21.695920759375198</v>
      </c>
      <c r="Z1312">
        <v>623.46822330490795</v>
      </c>
      <c r="AA1312">
        <v>2.93977878132194</v>
      </c>
    </row>
    <row r="1313" spans="1:27" x14ac:dyDescent="0.35">
      <c r="A1313" s="1">
        <v>44731</v>
      </c>
      <c r="B1313" t="str">
        <f>_xlfn.XLOOKUP(Table1[[#This Row],[location]],Table8[Location],Table8[Continent])</f>
        <v>Asia</v>
      </c>
      <c r="C1313" s="19" t="s">
        <v>39</v>
      </c>
      <c r="D1313">
        <v>7456985</v>
      </c>
      <c r="E1313">
        <v>6901</v>
      </c>
      <c r="F1313">
        <v>207384</v>
      </c>
      <c r="G1313">
        <v>742</v>
      </c>
      <c r="H1313">
        <v>1174077</v>
      </c>
      <c r="I1313">
        <v>35844</v>
      </c>
      <c r="J1313">
        <v>0.43729601716688998</v>
      </c>
      <c r="K1313">
        <v>247.832191148459</v>
      </c>
      <c r="L1313">
        <v>97024281</v>
      </c>
      <c r="M1313">
        <v>9944915</v>
      </c>
      <c r="N1313">
        <v>8465397</v>
      </c>
      <c r="O1313">
        <v>65143</v>
      </c>
      <c r="P1313">
        <v>9875</v>
      </c>
      <c r="Q1313">
        <v>0.73357472455768202</v>
      </c>
      <c r="R1313">
        <v>27.080880317481501</v>
      </c>
      <c r="S1313">
        <v>831876267</v>
      </c>
      <c r="T1313">
        <v>846.10220572825199</v>
      </c>
      <c r="U1313">
        <v>29.534431202052598</v>
      </c>
      <c r="V1313">
        <v>23.495684722907299</v>
      </c>
      <c r="W1313">
        <v>15.7780956387068</v>
      </c>
      <c r="X1313">
        <v>48119.655444500502</v>
      </c>
      <c r="Y1313">
        <v>23.285579942395501</v>
      </c>
      <c r="Z1313">
        <v>504.13164562710801</v>
      </c>
      <c r="AA1313">
        <v>3.05998569629622</v>
      </c>
    </row>
    <row r="1314" spans="1:27" x14ac:dyDescent="0.35">
      <c r="A1314" s="1">
        <v>44005</v>
      </c>
      <c r="B1314" t="str">
        <f>_xlfn.XLOOKUP(Table1[[#This Row],[location]],Table8[Location],Table8[Continent])</f>
        <v>Europe</v>
      </c>
      <c r="C1314" s="19" t="s">
        <v>40</v>
      </c>
      <c r="D1314">
        <v>6767528</v>
      </c>
      <c r="E1314">
        <v>2785</v>
      </c>
      <c r="F1314">
        <v>359496</v>
      </c>
      <c r="G1314">
        <v>471</v>
      </c>
      <c r="H1314">
        <v>55311468</v>
      </c>
      <c r="I1314">
        <v>18728</v>
      </c>
      <c r="J1314">
        <v>0.73209825580113097</v>
      </c>
      <c r="K1314">
        <v>6.40916673279684</v>
      </c>
      <c r="L1314">
        <v>5741218</v>
      </c>
      <c r="M1314">
        <v>2299963</v>
      </c>
      <c r="N1314">
        <v>60903348</v>
      </c>
      <c r="O1314">
        <v>32759</v>
      </c>
      <c r="P1314">
        <v>11365</v>
      </c>
      <c r="Q1314">
        <v>1.4302706037111299</v>
      </c>
      <c r="R1314">
        <v>31.391712560939201</v>
      </c>
      <c r="S1314">
        <v>123890738</v>
      </c>
      <c r="T1314">
        <v>887.84998405850399</v>
      </c>
      <c r="U1314">
        <v>24.302479943630299</v>
      </c>
      <c r="V1314">
        <v>16.662005307503001</v>
      </c>
      <c r="W1314">
        <v>8.3177841810028497</v>
      </c>
      <c r="X1314">
        <v>12885.770460285001</v>
      </c>
      <c r="Y1314">
        <v>4.6149420854460796</v>
      </c>
      <c r="Z1314">
        <v>458.77884636226298</v>
      </c>
      <c r="AA1314">
        <v>17.544884901823501</v>
      </c>
    </row>
    <row r="1315" spans="1:27" x14ac:dyDescent="0.35">
      <c r="A1315" s="1">
        <v>44753</v>
      </c>
      <c r="B1315" t="str">
        <f>_xlfn.XLOOKUP(Table1[[#This Row],[location]],Table8[Location],Table8[Continent])</f>
        <v>North America</v>
      </c>
      <c r="C1315" s="19" t="s">
        <v>34</v>
      </c>
      <c r="D1315">
        <v>1026553</v>
      </c>
      <c r="E1315">
        <v>719</v>
      </c>
      <c r="F1315">
        <v>341876</v>
      </c>
      <c r="G1315">
        <v>481</v>
      </c>
      <c r="H1315">
        <v>78737908</v>
      </c>
      <c r="I1315">
        <v>98923</v>
      </c>
      <c r="J1315">
        <v>0.68338863314341702</v>
      </c>
      <c r="K1315">
        <v>475.32281236297302</v>
      </c>
      <c r="L1315">
        <v>47601720</v>
      </c>
      <c r="M1315">
        <v>54183509</v>
      </c>
      <c r="N1315">
        <v>36618402</v>
      </c>
      <c r="O1315">
        <v>22665</v>
      </c>
      <c r="P1315">
        <v>3147</v>
      </c>
      <c r="Q1315">
        <v>1.95315314153786</v>
      </c>
      <c r="R1315">
        <v>66.732249477669299</v>
      </c>
      <c r="S1315">
        <v>539904355</v>
      </c>
      <c r="T1315">
        <v>739.87779755518898</v>
      </c>
      <c r="U1315">
        <v>27.580185842638301</v>
      </c>
      <c r="V1315">
        <v>8.6900835979026692</v>
      </c>
      <c r="W1315">
        <v>15.4072458624077</v>
      </c>
      <c r="X1315">
        <v>22496.8555914975</v>
      </c>
      <c r="Y1315">
        <v>4.6684176135256603</v>
      </c>
      <c r="Z1315">
        <v>710.584389464065</v>
      </c>
      <c r="AA1315">
        <v>13.169845653814599</v>
      </c>
    </row>
    <row r="1316" spans="1:27" x14ac:dyDescent="0.35">
      <c r="A1316" s="1">
        <v>44795</v>
      </c>
      <c r="B1316" t="str">
        <f>_xlfn.XLOOKUP(Table1[[#This Row],[location]],Table8[Location],Table8[Continent])</f>
        <v>Europe</v>
      </c>
      <c r="C1316" s="19" t="s">
        <v>33</v>
      </c>
      <c r="D1316">
        <v>9623810</v>
      </c>
      <c r="E1316">
        <v>8597</v>
      </c>
      <c r="F1316">
        <v>369792</v>
      </c>
      <c r="G1316">
        <v>22</v>
      </c>
      <c r="H1316">
        <v>62102587</v>
      </c>
      <c r="I1316">
        <v>11094</v>
      </c>
      <c r="J1316">
        <v>0.28046048685184499</v>
      </c>
      <c r="K1316">
        <v>398.34182303651301</v>
      </c>
      <c r="L1316">
        <v>34996174</v>
      </c>
      <c r="M1316">
        <v>2891455</v>
      </c>
      <c r="N1316">
        <v>12330595</v>
      </c>
      <c r="O1316">
        <v>90478</v>
      </c>
      <c r="P1316">
        <v>12253</v>
      </c>
      <c r="Q1316">
        <v>1.90668999189029</v>
      </c>
      <c r="R1316">
        <v>18.7700983632263</v>
      </c>
      <c r="S1316">
        <v>1047969443</v>
      </c>
      <c r="T1316">
        <v>88.152820495159901</v>
      </c>
      <c r="U1316">
        <v>26.021397556837901</v>
      </c>
      <c r="V1316">
        <v>17.9804661696168</v>
      </c>
      <c r="W1316">
        <v>15.9665369508498</v>
      </c>
      <c r="X1316">
        <v>6387.1674427893504</v>
      </c>
      <c r="Y1316">
        <v>13.030529192745499</v>
      </c>
      <c r="Z1316">
        <v>612.793277240154</v>
      </c>
      <c r="AA1316">
        <v>13.259451674312899</v>
      </c>
    </row>
    <row r="1317" spans="1:27" x14ac:dyDescent="0.35">
      <c r="A1317" s="1">
        <v>44145</v>
      </c>
      <c r="B1317" t="str">
        <f>_xlfn.XLOOKUP(Table1[[#This Row],[location]],Table8[Location],Table8[Continent])</f>
        <v>Asia</v>
      </c>
      <c r="C1317" s="19" t="s">
        <v>28</v>
      </c>
      <c r="D1317">
        <v>8533879</v>
      </c>
      <c r="E1317">
        <v>6855</v>
      </c>
      <c r="F1317">
        <v>81494</v>
      </c>
      <c r="G1317">
        <v>559</v>
      </c>
      <c r="H1317">
        <v>49798980</v>
      </c>
      <c r="I1317">
        <v>2407</v>
      </c>
      <c r="J1317">
        <v>0.67376254924693202</v>
      </c>
      <c r="K1317">
        <v>96.004888261797205</v>
      </c>
      <c r="L1317">
        <v>14710222</v>
      </c>
      <c r="M1317">
        <v>25901382</v>
      </c>
      <c r="N1317">
        <v>10576450</v>
      </c>
      <c r="O1317">
        <v>71785</v>
      </c>
      <c r="P1317">
        <v>13102</v>
      </c>
      <c r="Q1317">
        <v>1.0996450899949199</v>
      </c>
      <c r="R1317">
        <v>95.178438263515105</v>
      </c>
      <c r="S1317">
        <v>1147707725</v>
      </c>
      <c r="T1317">
        <v>961.67946759483505</v>
      </c>
      <c r="U1317">
        <v>41.222668810721302</v>
      </c>
      <c r="V1317">
        <v>14.30924468161</v>
      </c>
      <c r="W1317">
        <v>7.03781536272668</v>
      </c>
      <c r="X1317">
        <v>61774.7280370222</v>
      </c>
      <c r="Y1317">
        <v>5.78791770579409</v>
      </c>
      <c r="Z1317">
        <v>204.48885436995499</v>
      </c>
      <c r="AA1317">
        <v>8.6850568342940395</v>
      </c>
    </row>
    <row r="1318" spans="1:27" x14ac:dyDescent="0.35">
      <c r="A1318" s="1">
        <v>44495</v>
      </c>
      <c r="B1318" t="str">
        <f>_xlfn.XLOOKUP(Table1[[#This Row],[location]],Table8[Location],Table8[Continent])</f>
        <v>Europe</v>
      </c>
      <c r="C1318" s="19" t="s">
        <v>37</v>
      </c>
      <c r="D1318">
        <v>3743797</v>
      </c>
      <c r="E1318">
        <v>2294</v>
      </c>
      <c r="F1318">
        <v>219977</v>
      </c>
      <c r="G1318">
        <v>108</v>
      </c>
      <c r="H1318">
        <v>59616574</v>
      </c>
      <c r="I1318">
        <v>55412</v>
      </c>
      <c r="J1318">
        <v>0.92771213089957605</v>
      </c>
      <c r="K1318">
        <v>143.785874445964</v>
      </c>
      <c r="L1318">
        <v>57509929</v>
      </c>
      <c r="M1318">
        <v>21073838</v>
      </c>
      <c r="N1318">
        <v>5109479</v>
      </c>
      <c r="O1318">
        <v>66329</v>
      </c>
      <c r="P1318">
        <v>7901</v>
      </c>
      <c r="Q1318">
        <v>1.0447317009216299</v>
      </c>
      <c r="R1318">
        <v>18.8787684190732</v>
      </c>
      <c r="S1318">
        <v>324091449</v>
      </c>
      <c r="T1318">
        <v>947.92410548357498</v>
      </c>
      <c r="U1318">
        <v>44.599005332371398</v>
      </c>
      <c r="V1318">
        <v>23.6276017716593</v>
      </c>
      <c r="W1318">
        <v>11.812181858537199</v>
      </c>
      <c r="X1318">
        <v>22420.180707168201</v>
      </c>
      <c r="Y1318">
        <v>12.6392156823714</v>
      </c>
      <c r="Z1318">
        <v>394.30227290951001</v>
      </c>
      <c r="AA1318">
        <v>8.8518321548127492</v>
      </c>
    </row>
    <row r="1319" spans="1:27" x14ac:dyDescent="0.35">
      <c r="A1319" s="1">
        <v>44149</v>
      </c>
      <c r="B1319" t="str">
        <f>_xlfn.XLOOKUP(Table1[[#This Row],[location]],Table8[Location],Table8[Continent])</f>
        <v>Europe</v>
      </c>
      <c r="C1319" s="19" t="s">
        <v>37</v>
      </c>
      <c r="D1319">
        <v>1514542</v>
      </c>
      <c r="E1319">
        <v>8263</v>
      </c>
      <c r="F1319">
        <v>77225</v>
      </c>
      <c r="G1319">
        <v>295</v>
      </c>
      <c r="H1319">
        <v>22868223</v>
      </c>
      <c r="I1319">
        <v>12644</v>
      </c>
      <c r="J1319">
        <v>0.34752438708491501</v>
      </c>
      <c r="K1319">
        <v>491.419274009719</v>
      </c>
      <c r="L1319">
        <v>5163509</v>
      </c>
      <c r="M1319">
        <v>74001589</v>
      </c>
      <c r="N1319">
        <v>20973105</v>
      </c>
      <c r="O1319">
        <v>27679</v>
      </c>
      <c r="P1319">
        <v>17558</v>
      </c>
      <c r="Q1319">
        <v>1.38045301571124</v>
      </c>
      <c r="R1319">
        <v>74.999546039088699</v>
      </c>
      <c r="S1319">
        <v>639065680</v>
      </c>
      <c r="T1319">
        <v>714.58675659990001</v>
      </c>
      <c r="U1319">
        <v>41.611658158982699</v>
      </c>
      <c r="V1319">
        <v>8.21879820124005</v>
      </c>
      <c r="W1319">
        <v>11.833066995759401</v>
      </c>
      <c r="X1319">
        <v>16902.184870806301</v>
      </c>
      <c r="Y1319">
        <v>1.2271991791930099</v>
      </c>
      <c r="Z1319">
        <v>324.88938850400399</v>
      </c>
      <c r="AA1319">
        <v>6.7590461633769001</v>
      </c>
    </row>
    <row r="1320" spans="1:27" x14ac:dyDescent="0.35">
      <c r="A1320" s="1">
        <v>44897</v>
      </c>
      <c r="B1320" t="str">
        <f>_xlfn.XLOOKUP(Table1[[#This Row],[location]],Table8[Location],Table8[Continent])</f>
        <v>Asia</v>
      </c>
      <c r="C1320" s="19" t="s">
        <v>30</v>
      </c>
      <c r="D1320">
        <v>6357718</v>
      </c>
      <c r="E1320">
        <v>9421</v>
      </c>
      <c r="F1320">
        <v>82867</v>
      </c>
      <c r="G1320">
        <v>5</v>
      </c>
      <c r="H1320">
        <v>51056457</v>
      </c>
      <c r="I1320">
        <v>85834</v>
      </c>
      <c r="J1320">
        <v>0.32911915369760603</v>
      </c>
      <c r="K1320">
        <v>186.774277070652</v>
      </c>
      <c r="L1320">
        <v>11240640</v>
      </c>
      <c r="M1320">
        <v>66923294</v>
      </c>
      <c r="N1320">
        <v>40249645</v>
      </c>
      <c r="O1320">
        <v>53883</v>
      </c>
      <c r="P1320">
        <v>19333</v>
      </c>
      <c r="Q1320">
        <v>0.87733416603557401</v>
      </c>
      <c r="R1320">
        <v>80.259886927366097</v>
      </c>
      <c r="S1320">
        <v>508555680</v>
      </c>
      <c r="T1320">
        <v>522.26468068790405</v>
      </c>
      <c r="U1320">
        <v>39.3120244098547</v>
      </c>
      <c r="V1320">
        <v>19.240234970135202</v>
      </c>
      <c r="W1320">
        <v>17.813195009730102</v>
      </c>
      <c r="X1320">
        <v>51411.688312353101</v>
      </c>
      <c r="Y1320">
        <v>17.536970537613499</v>
      </c>
      <c r="Z1320">
        <v>661.44860661045595</v>
      </c>
      <c r="AA1320">
        <v>9.2528121325495096</v>
      </c>
    </row>
    <row r="1321" spans="1:27" x14ac:dyDescent="0.35">
      <c r="A1321" s="1">
        <v>43887</v>
      </c>
      <c r="B1321" t="str">
        <f>_xlfn.XLOOKUP(Table1[[#This Row],[location]],Table8[Location],Table8[Continent])</f>
        <v>Europe</v>
      </c>
      <c r="C1321" s="19" t="s">
        <v>37</v>
      </c>
      <c r="D1321">
        <v>4180656</v>
      </c>
      <c r="E1321">
        <v>9759</v>
      </c>
      <c r="F1321">
        <v>168600</v>
      </c>
      <c r="G1321">
        <v>549</v>
      </c>
      <c r="H1321">
        <v>9961710</v>
      </c>
      <c r="I1321">
        <v>60746</v>
      </c>
      <c r="J1321">
        <v>0.571438651482017</v>
      </c>
      <c r="K1321">
        <v>391.86117871694597</v>
      </c>
      <c r="L1321">
        <v>79441802</v>
      </c>
      <c r="M1321">
        <v>61190910</v>
      </c>
      <c r="N1321">
        <v>58550395</v>
      </c>
      <c r="O1321">
        <v>79529</v>
      </c>
      <c r="P1321">
        <v>10001</v>
      </c>
      <c r="Q1321">
        <v>2.4493980254169498</v>
      </c>
      <c r="R1321">
        <v>37.437043960743701</v>
      </c>
      <c r="S1321">
        <v>407866045</v>
      </c>
      <c r="T1321">
        <v>258.11217475253301</v>
      </c>
      <c r="U1321">
        <v>29.235540614413001</v>
      </c>
      <c r="V1321">
        <v>18.632049296136</v>
      </c>
      <c r="W1321">
        <v>3.4357244500533102</v>
      </c>
      <c r="X1321">
        <v>14761.370737124</v>
      </c>
      <c r="Y1321">
        <v>10.670509977168299</v>
      </c>
      <c r="Z1321">
        <v>603.32574891987804</v>
      </c>
      <c r="AA1321">
        <v>12.1553761667302</v>
      </c>
    </row>
    <row r="1322" spans="1:27" x14ac:dyDescent="0.35">
      <c r="A1322" s="1">
        <v>44022</v>
      </c>
      <c r="B1322" t="str">
        <f>_xlfn.XLOOKUP(Table1[[#This Row],[location]],Table8[Location],Table8[Continent])</f>
        <v>Europe</v>
      </c>
      <c r="C1322" s="19" t="s">
        <v>37</v>
      </c>
      <c r="D1322">
        <v>8465506</v>
      </c>
      <c r="E1322">
        <v>4482</v>
      </c>
      <c r="F1322">
        <v>255669</v>
      </c>
      <c r="G1322">
        <v>680</v>
      </c>
      <c r="H1322">
        <v>520676</v>
      </c>
      <c r="I1322">
        <v>52748</v>
      </c>
      <c r="J1322">
        <v>0.24550181102747101</v>
      </c>
      <c r="K1322">
        <v>223.40773420962699</v>
      </c>
      <c r="L1322">
        <v>82369261</v>
      </c>
      <c r="M1322">
        <v>69640710</v>
      </c>
      <c r="N1322">
        <v>27868420</v>
      </c>
      <c r="O1322">
        <v>99290</v>
      </c>
      <c r="P1322">
        <v>234</v>
      </c>
      <c r="Q1322">
        <v>1.18983414262795</v>
      </c>
      <c r="R1322">
        <v>15.6239140671049</v>
      </c>
      <c r="S1322">
        <v>1241364853</v>
      </c>
      <c r="T1322">
        <v>758.78762810388696</v>
      </c>
      <c r="U1322">
        <v>41.329566773195303</v>
      </c>
      <c r="V1322">
        <v>24.67083157043</v>
      </c>
      <c r="W1322">
        <v>8.3856058420297899</v>
      </c>
      <c r="X1322">
        <v>17578.999874388399</v>
      </c>
      <c r="Y1322">
        <v>44.6073174938929</v>
      </c>
      <c r="Z1322">
        <v>430.407061463731</v>
      </c>
      <c r="AA1322">
        <v>4.5451920964231096</v>
      </c>
    </row>
    <row r="1323" spans="1:27" x14ac:dyDescent="0.35">
      <c r="A1323" s="1">
        <v>44118</v>
      </c>
      <c r="B1323" t="str">
        <f>_xlfn.XLOOKUP(Table1[[#This Row],[location]],Table8[Location],Table8[Continent])</f>
        <v>Europe</v>
      </c>
      <c r="C1323" s="19" t="s">
        <v>33</v>
      </c>
      <c r="D1323">
        <v>6846192</v>
      </c>
      <c r="E1323">
        <v>698</v>
      </c>
      <c r="F1323">
        <v>341116</v>
      </c>
      <c r="G1323">
        <v>867</v>
      </c>
      <c r="H1323">
        <v>43739691</v>
      </c>
      <c r="I1323">
        <v>59021</v>
      </c>
      <c r="J1323">
        <v>0.65157892798025197</v>
      </c>
      <c r="K1323">
        <v>432.04796205030499</v>
      </c>
      <c r="L1323">
        <v>10363621</v>
      </c>
      <c r="M1323">
        <v>75251739</v>
      </c>
      <c r="N1323">
        <v>48920926</v>
      </c>
      <c r="O1323">
        <v>91069</v>
      </c>
      <c r="P1323">
        <v>4770</v>
      </c>
      <c r="Q1323">
        <v>2.3459865480243498</v>
      </c>
      <c r="R1323">
        <v>16.590351588024699</v>
      </c>
      <c r="S1323">
        <v>929353917</v>
      </c>
      <c r="T1323">
        <v>879.08157692912596</v>
      </c>
      <c r="U1323">
        <v>38.1525037996743</v>
      </c>
      <c r="V1323">
        <v>16.2982425323687</v>
      </c>
      <c r="W1323">
        <v>18.002319465899301</v>
      </c>
      <c r="X1323">
        <v>8149.5215025893003</v>
      </c>
      <c r="Y1323">
        <v>42.907879739777499</v>
      </c>
      <c r="Z1323">
        <v>676.552556254715</v>
      </c>
      <c r="AA1323">
        <v>5.9719854914405204</v>
      </c>
    </row>
    <row r="1324" spans="1:27" x14ac:dyDescent="0.35">
      <c r="A1324" s="1">
        <v>44465</v>
      </c>
      <c r="B1324" t="str">
        <f>_xlfn.XLOOKUP(Table1[[#This Row],[location]],Table8[Location],Table8[Continent])</f>
        <v>Europe</v>
      </c>
      <c r="C1324" s="19" t="s">
        <v>40</v>
      </c>
      <c r="D1324">
        <v>8676924</v>
      </c>
      <c r="E1324">
        <v>7243</v>
      </c>
      <c r="F1324">
        <v>458818</v>
      </c>
      <c r="G1324">
        <v>794</v>
      </c>
      <c r="H1324">
        <v>85498001</v>
      </c>
      <c r="I1324">
        <v>62651</v>
      </c>
      <c r="J1324">
        <v>0.83226177067248097</v>
      </c>
      <c r="K1324">
        <v>351.87675408075398</v>
      </c>
      <c r="L1324">
        <v>29055140</v>
      </c>
      <c r="M1324">
        <v>11895049</v>
      </c>
      <c r="N1324">
        <v>1685322</v>
      </c>
      <c r="O1324">
        <v>69131</v>
      </c>
      <c r="P1324">
        <v>5128</v>
      </c>
      <c r="Q1324">
        <v>2.3165299259199199</v>
      </c>
      <c r="R1324">
        <v>98.545036400902305</v>
      </c>
      <c r="S1324">
        <v>1333936833</v>
      </c>
      <c r="T1324">
        <v>668.53572488103805</v>
      </c>
      <c r="U1324">
        <v>21.4068010006287</v>
      </c>
      <c r="V1324">
        <v>22.431480718672798</v>
      </c>
      <c r="W1324">
        <v>7.0256547861829999</v>
      </c>
      <c r="X1324">
        <v>67438.161734446505</v>
      </c>
      <c r="Y1324">
        <v>15.0209419966857</v>
      </c>
      <c r="Z1324">
        <v>387.04699661129803</v>
      </c>
      <c r="AA1324">
        <v>10.4003247873858</v>
      </c>
    </row>
    <row r="1325" spans="1:27" x14ac:dyDescent="0.35">
      <c r="A1325" s="1">
        <v>44491</v>
      </c>
      <c r="B1325" t="str">
        <f>_xlfn.XLOOKUP(Table1[[#This Row],[location]],Table8[Location],Table8[Continent])</f>
        <v>South America</v>
      </c>
      <c r="C1325" s="19" t="s">
        <v>36</v>
      </c>
      <c r="D1325">
        <v>7347689</v>
      </c>
      <c r="E1325">
        <v>9018</v>
      </c>
      <c r="F1325">
        <v>358405</v>
      </c>
      <c r="G1325">
        <v>202</v>
      </c>
      <c r="H1325">
        <v>33220204</v>
      </c>
      <c r="I1325">
        <v>36807</v>
      </c>
      <c r="J1325">
        <v>0.45931850509863198</v>
      </c>
      <c r="K1325">
        <v>11.4550299455796</v>
      </c>
      <c r="L1325">
        <v>50821874</v>
      </c>
      <c r="M1325">
        <v>52424661</v>
      </c>
      <c r="N1325">
        <v>44052391</v>
      </c>
      <c r="O1325">
        <v>48295</v>
      </c>
      <c r="P1325">
        <v>8159</v>
      </c>
      <c r="Q1325">
        <v>1.22969797512462</v>
      </c>
      <c r="R1325">
        <v>72.540993654244801</v>
      </c>
      <c r="S1325">
        <v>328368336</v>
      </c>
      <c r="T1325">
        <v>632.78190653315301</v>
      </c>
      <c r="U1325">
        <v>47.228363551802403</v>
      </c>
      <c r="V1325">
        <v>5.4942787506286104</v>
      </c>
      <c r="W1325">
        <v>5.3269598256897197</v>
      </c>
      <c r="X1325">
        <v>18087.004716995802</v>
      </c>
      <c r="Y1325">
        <v>23.774255725884601</v>
      </c>
      <c r="Z1325">
        <v>662.48642120919499</v>
      </c>
      <c r="AA1325">
        <v>8.3108257384848603</v>
      </c>
    </row>
    <row r="1326" spans="1:27" x14ac:dyDescent="0.35">
      <c r="A1326" s="1">
        <v>44156</v>
      </c>
      <c r="B1326" t="str">
        <f>_xlfn.XLOOKUP(Table1[[#This Row],[location]],Table8[Location],Table8[Continent])</f>
        <v>South America</v>
      </c>
      <c r="C1326" s="19" t="s">
        <v>36</v>
      </c>
      <c r="D1326">
        <v>1829553</v>
      </c>
      <c r="E1326">
        <v>5918</v>
      </c>
      <c r="F1326">
        <v>90748</v>
      </c>
      <c r="G1326">
        <v>324</v>
      </c>
      <c r="H1326">
        <v>66338457</v>
      </c>
      <c r="I1326">
        <v>34072</v>
      </c>
      <c r="J1326">
        <v>0.67950732492838195</v>
      </c>
      <c r="K1326">
        <v>147.19494296961801</v>
      </c>
      <c r="L1326">
        <v>97513561</v>
      </c>
      <c r="M1326">
        <v>51495722</v>
      </c>
      <c r="N1326">
        <v>48116200</v>
      </c>
      <c r="O1326">
        <v>50006</v>
      </c>
      <c r="P1326">
        <v>2474</v>
      </c>
      <c r="Q1326">
        <v>1.00816926454581</v>
      </c>
      <c r="R1326">
        <v>45.004743669146201</v>
      </c>
      <c r="S1326">
        <v>770066518</v>
      </c>
      <c r="T1326">
        <v>201.07465752488</v>
      </c>
      <c r="U1326">
        <v>22.3986152330491</v>
      </c>
      <c r="V1326">
        <v>7.4578393644826502</v>
      </c>
      <c r="W1326">
        <v>12.794364614159599</v>
      </c>
      <c r="X1326">
        <v>69700.767893364304</v>
      </c>
      <c r="Y1326">
        <v>47.789605270585</v>
      </c>
      <c r="Z1326">
        <v>122.45242645242</v>
      </c>
      <c r="AA1326">
        <v>16.570243756311001</v>
      </c>
    </row>
    <row r="1327" spans="1:27" x14ac:dyDescent="0.35">
      <c r="A1327" s="1">
        <v>43961</v>
      </c>
      <c r="B1327" t="str">
        <f>_xlfn.XLOOKUP(Table1[[#This Row],[location]],Table8[Location],Table8[Continent])</f>
        <v>Europe</v>
      </c>
      <c r="C1327" s="19" t="s">
        <v>37</v>
      </c>
      <c r="D1327">
        <v>3041341</v>
      </c>
      <c r="E1327">
        <v>348</v>
      </c>
      <c r="F1327">
        <v>254265</v>
      </c>
      <c r="G1327">
        <v>824</v>
      </c>
      <c r="H1327">
        <v>40472382</v>
      </c>
      <c r="I1327">
        <v>38398</v>
      </c>
      <c r="J1327">
        <v>0.65188542388299497</v>
      </c>
      <c r="K1327">
        <v>278.99615744672599</v>
      </c>
      <c r="L1327">
        <v>14558898</v>
      </c>
      <c r="M1327">
        <v>46748228</v>
      </c>
      <c r="N1327">
        <v>4381569</v>
      </c>
      <c r="O1327">
        <v>47181</v>
      </c>
      <c r="P1327">
        <v>226</v>
      </c>
      <c r="Q1327">
        <v>2.0416712690525198</v>
      </c>
      <c r="R1327">
        <v>25.734978916521602</v>
      </c>
      <c r="S1327">
        <v>377907989</v>
      </c>
      <c r="T1327">
        <v>364.21855766524698</v>
      </c>
      <c r="U1327">
        <v>35.081237124765103</v>
      </c>
      <c r="V1327">
        <v>11.9187714569306</v>
      </c>
      <c r="W1327">
        <v>8.1999049528271293</v>
      </c>
      <c r="X1327">
        <v>13154.311426824999</v>
      </c>
      <c r="Y1327">
        <v>26.204818681941902</v>
      </c>
      <c r="Z1327">
        <v>194.233283578071</v>
      </c>
      <c r="AA1327">
        <v>16.612053514459401</v>
      </c>
    </row>
    <row r="1328" spans="1:27" x14ac:dyDescent="0.35">
      <c r="A1328" s="1">
        <v>44436</v>
      </c>
      <c r="B1328" t="str">
        <f>_xlfn.XLOOKUP(Table1[[#This Row],[location]],Table8[Location],Table8[Continent])</f>
        <v>Asia</v>
      </c>
      <c r="C1328" s="19" t="s">
        <v>30</v>
      </c>
      <c r="D1328">
        <v>1039504</v>
      </c>
      <c r="E1328">
        <v>5374</v>
      </c>
      <c r="F1328">
        <v>164404</v>
      </c>
      <c r="G1328">
        <v>784</v>
      </c>
      <c r="H1328">
        <v>15916509</v>
      </c>
      <c r="I1328">
        <v>28669</v>
      </c>
      <c r="J1328">
        <v>3.86655618475895E-2</v>
      </c>
      <c r="K1328">
        <v>463.08702203487599</v>
      </c>
      <c r="L1328">
        <v>46126042</v>
      </c>
      <c r="M1328">
        <v>59029317</v>
      </c>
      <c r="N1328">
        <v>12326467</v>
      </c>
      <c r="O1328">
        <v>50721</v>
      </c>
      <c r="P1328">
        <v>6160</v>
      </c>
      <c r="Q1328">
        <v>0.95875569512730696</v>
      </c>
      <c r="R1328">
        <v>1.8910122744698199</v>
      </c>
      <c r="S1328">
        <v>605851328</v>
      </c>
      <c r="T1328">
        <v>725.90485981218706</v>
      </c>
      <c r="U1328">
        <v>35.392074581571897</v>
      </c>
      <c r="V1328">
        <v>17.386547943144699</v>
      </c>
      <c r="W1328">
        <v>10.9440063855865</v>
      </c>
      <c r="X1328">
        <v>2424.9776484937302</v>
      </c>
      <c r="Y1328">
        <v>42.421663518399903</v>
      </c>
      <c r="Z1328">
        <v>629.18208549728195</v>
      </c>
      <c r="AA1328">
        <v>7.3838487757886098</v>
      </c>
    </row>
    <row r="1329" spans="1:27" x14ac:dyDescent="0.35">
      <c r="A1329" s="1">
        <v>44916</v>
      </c>
      <c r="B1329" t="str">
        <f>_xlfn.XLOOKUP(Table1[[#This Row],[location]],Table8[Location],Table8[Continent])</f>
        <v>North America</v>
      </c>
      <c r="C1329" s="19" t="s">
        <v>32</v>
      </c>
      <c r="D1329">
        <v>6666455</v>
      </c>
      <c r="E1329">
        <v>7869</v>
      </c>
      <c r="F1329">
        <v>386625</v>
      </c>
      <c r="G1329">
        <v>243</v>
      </c>
      <c r="H1329">
        <v>62695139</v>
      </c>
      <c r="I1329">
        <v>30161</v>
      </c>
      <c r="J1329">
        <v>0.18341629517577601</v>
      </c>
      <c r="K1329">
        <v>51.014947320745101</v>
      </c>
      <c r="L1329">
        <v>51633209</v>
      </c>
      <c r="M1329">
        <v>69698146</v>
      </c>
      <c r="N1329">
        <v>29840104</v>
      </c>
      <c r="O1329">
        <v>2256</v>
      </c>
      <c r="P1329">
        <v>10802</v>
      </c>
      <c r="Q1329">
        <v>1.5424927799249499</v>
      </c>
      <c r="R1329">
        <v>67.0463856793601</v>
      </c>
      <c r="S1329">
        <v>662687948</v>
      </c>
      <c r="T1329">
        <v>26.7297514627111</v>
      </c>
      <c r="U1329">
        <v>45.110215662751401</v>
      </c>
      <c r="V1329">
        <v>13.9815868993481</v>
      </c>
      <c r="W1329">
        <v>16.940217015960499</v>
      </c>
      <c r="X1329">
        <v>62802.859327655497</v>
      </c>
      <c r="Y1329">
        <v>41.318738840651001</v>
      </c>
      <c r="Z1329">
        <v>180.072469969217</v>
      </c>
      <c r="AA1329">
        <v>9.5651103202500192</v>
      </c>
    </row>
    <row r="1330" spans="1:27" x14ac:dyDescent="0.35">
      <c r="A1330" s="1">
        <v>44591</v>
      </c>
      <c r="B1330" t="str">
        <f>_xlfn.XLOOKUP(Table1[[#This Row],[location]],Table8[Location],Table8[Continent])</f>
        <v>Europe</v>
      </c>
      <c r="C1330" s="19" t="s">
        <v>40</v>
      </c>
      <c r="D1330">
        <v>7663589</v>
      </c>
      <c r="E1330">
        <v>307</v>
      </c>
      <c r="F1330">
        <v>484153</v>
      </c>
      <c r="G1330">
        <v>326</v>
      </c>
      <c r="H1330">
        <v>19472886</v>
      </c>
      <c r="I1330">
        <v>7282</v>
      </c>
      <c r="J1330">
        <v>0.89353000181812903</v>
      </c>
      <c r="K1330">
        <v>300.58126885553298</v>
      </c>
      <c r="L1330">
        <v>1945548</v>
      </c>
      <c r="M1330">
        <v>12300480</v>
      </c>
      <c r="N1330">
        <v>35771833</v>
      </c>
      <c r="O1330">
        <v>12101</v>
      </c>
      <c r="P1330">
        <v>10007</v>
      </c>
      <c r="Q1330">
        <v>0.72137874883977904</v>
      </c>
      <c r="R1330">
        <v>95.691634668070094</v>
      </c>
      <c r="S1330">
        <v>92803085</v>
      </c>
      <c r="T1330">
        <v>644.85163441699694</v>
      </c>
      <c r="U1330">
        <v>47.392025031270897</v>
      </c>
      <c r="V1330">
        <v>9.0539249469317706</v>
      </c>
      <c r="W1330">
        <v>11.851848576411999</v>
      </c>
      <c r="X1330">
        <v>41021.190376967897</v>
      </c>
      <c r="Y1330">
        <v>47.064448604885598</v>
      </c>
      <c r="Z1330">
        <v>578.63272839649403</v>
      </c>
      <c r="AA1330">
        <v>19.5551624630864</v>
      </c>
    </row>
    <row r="1331" spans="1:27" x14ac:dyDescent="0.35">
      <c r="A1331" s="1">
        <v>43927</v>
      </c>
      <c r="B1331" t="str">
        <f>_xlfn.XLOOKUP(Table1[[#This Row],[location]],Table8[Location],Table8[Continent])</f>
        <v>Europe</v>
      </c>
      <c r="C1331" s="19" t="s">
        <v>37</v>
      </c>
      <c r="D1331">
        <v>7918348</v>
      </c>
      <c r="E1331">
        <v>3416</v>
      </c>
      <c r="F1331">
        <v>129529</v>
      </c>
      <c r="G1331">
        <v>986</v>
      </c>
      <c r="H1331">
        <v>83760838</v>
      </c>
      <c r="I1331">
        <v>26539</v>
      </c>
      <c r="J1331">
        <v>0.93889214736501903</v>
      </c>
      <c r="K1331">
        <v>151.08836570632801</v>
      </c>
      <c r="L1331">
        <v>84269718</v>
      </c>
      <c r="M1331">
        <v>71906485</v>
      </c>
      <c r="N1331">
        <v>27540109</v>
      </c>
      <c r="O1331">
        <v>46490</v>
      </c>
      <c r="P1331">
        <v>5357</v>
      </c>
      <c r="Q1331">
        <v>1.27186430909885</v>
      </c>
      <c r="R1331">
        <v>10.6843207733572</v>
      </c>
      <c r="S1331">
        <v>1308961099</v>
      </c>
      <c r="T1331">
        <v>769.00359800014496</v>
      </c>
      <c r="U1331">
        <v>48.190273745293702</v>
      </c>
      <c r="V1331">
        <v>16.784074797828598</v>
      </c>
      <c r="W1331">
        <v>11.770126305226301</v>
      </c>
      <c r="X1331">
        <v>25247.289998904798</v>
      </c>
      <c r="Y1331">
        <v>15.2850321579498</v>
      </c>
      <c r="Z1331">
        <v>606.50165868927695</v>
      </c>
      <c r="AA1331">
        <v>16.7220455824352</v>
      </c>
    </row>
    <row r="1332" spans="1:27" x14ac:dyDescent="0.35">
      <c r="A1332" s="1">
        <v>43850</v>
      </c>
      <c r="B1332" t="str">
        <f>_xlfn.XLOOKUP(Table1[[#This Row],[location]],Table8[Location],Table8[Continent])</f>
        <v>Europe</v>
      </c>
      <c r="C1332" s="19" t="s">
        <v>37</v>
      </c>
      <c r="D1332">
        <v>4988023</v>
      </c>
      <c r="E1332">
        <v>4820</v>
      </c>
      <c r="F1332">
        <v>472145</v>
      </c>
      <c r="G1332">
        <v>46</v>
      </c>
      <c r="H1332">
        <v>57303394</v>
      </c>
      <c r="I1332">
        <v>3307</v>
      </c>
      <c r="J1332">
        <v>0.78043963991117704</v>
      </c>
      <c r="K1332">
        <v>444.66389100971998</v>
      </c>
      <c r="L1332">
        <v>23623531</v>
      </c>
      <c r="M1332">
        <v>61313955</v>
      </c>
      <c r="N1332">
        <v>11585422</v>
      </c>
      <c r="O1332">
        <v>53255</v>
      </c>
      <c r="P1332">
        <v>17794</v>
      </c>
      <c r="Q1332">
        <v>0.65630984731023301</v>
      </c>
      <c r="R1332">
        <v>75.449124718350205</v>
      </c>
      <c r="S1332">
        <v>381087352</v>
      </c>
      <c r="T1332">
        <v>341.35744140807299</v>
      </c>
      <c r="U1332">
        <v>37.090164004369299</v>
      </c>
      <c r="V1332">
        <v>16.333981186827199</v>
      </c>
      <c r="W1332">
        <v>7.7291054868216396</v>
      </c>
      <c r="X1332">
        <v>36420.436709536501</v>
      </c>
      <c r="Y1332">
        <v>2.1722838123517199</v>
      </c>
      <c r="Z1332">
        <v>563.53675003154501</v>
      </c>
      <c r="AA1332">
        <v>5.0975479129978396</v>
      </c>
    </row>
    <row r="1333" spans="1:27" x14ac:dyDescent="0.35">
      <c r="A1333" s="1">
        <v>44814</v>
      </c>
      <c r="B1333" t="str">
        <f>_xlfn.XLOOKUP(Table1[[#This Row],[location]],Table8[Location],Table8[Continent])</f>
        <v>Europe</v>
      </c>
      <c r="C1333" s="19" t="s">
        <v>35</v>
      </c>
      <c r="D1333">
        <v>7635836</v>
      </c>
      <c r="E1333">
        <v>3558</v>
      </c>
      <c r="F1333">
        <v>462422</v>
      </c>
      <c r="G1333">
        <v>760</v>
      </c>
      <c r="H1333">
        <v>55992496</v>
      </c>
      <c r="I1333">
        <v>17745</v>
      </c>
      <c r="J1333">
        <v>0.92124814832769397</v>
      </c>
      <c r="K1333">
        <v>382.58480482925597</v>
      </c>
      <c r="L1333">
        <v>51683062</v>
      </c>
      <c r="M1333">
        <v>49558854</v>
      </c>
      <c r="N1333">
        <v>65769743</v>
      </c>
      <c r="O1333">
        <v>94944</v>
      </c>
      <c r="P1333">
        <v>4764</v>
      </c>
      <c r="Q1333">
        <v>1.06687918537211</v>
      </c>
      <c r="R1333">
        <v>15.323688725992399</v>
      </c>
      <c r="S1333">
        <v>1145001109</v>
      </c>
      <c r="T1333">
        <v>85.406091508781103</v>
      </c>
      <c r="U1333">
        <v>40.371266906348097</v>
      </c>
      <c r="V1333">
        <v>15.488949570416899</v>
      </c>
      <c r="W1333">
        <v>16.4787145961165</v>
      </c>
      <c r="X1333">
        <v>18990.159888612499</v>
      </c>
      <c r="Y1333">
        <v>5.1976866873277396</v>
      </c>
      <c r="Z1333">
        <v>672.76248764387299</v>
      </c>
      <c r="AA1333">
        <v>6.32435056719389</v>
      </c>
    </row>
    <row r="1334" spans="1:27" x14ac:dyDescent="0.35">
      <c r="A1334" s="1">
        <v>44244</v>
      </c>
      <c r="B1334" t="str">
        <f>_xlfn.XLOOKUP(Table1[[#This Row],[location]],Table8[Location],Table8[Continent])</f>
        <v>South America</v>
      </c>
      <c r="C1334" s="19" t="s">
        <v>36</v>
      </c>
      <c r="D1334">
        <v>7809006</v>
      </c>
      <c r="E1334">
        <v>4478</v>
      </c>
      <c r="F1334">
        <v>484353</v>
      </c>
      <c r="G1334">
        <v>590</v>
      </c>
      <c r="H1334">
        <v>50015457</v>
      </c>
      <c r="I1334">
        <v>39433</v>
      </c>
      <c r="J1334">
        <v>0.30614865091857402</v>
      </c>
      <c r="K1334">
        <v>184.851361004642</v>
      </c>
      <c r="L1334">
        <v>66105773</v>
      </c>
      <c r="M1334">
        <v>14745802</v>
      </c>
      <c r="N1334">
        <v>14136662</v>
      </c>
      <c r="O1334">
        <v>96482</v>
      </c>
      <c r="P1334">
        <v>14589</v>
      </c>
      <c r="Q1334">
        <v>1.8305874763810901</v>
      </c>
      <c r="R1334">
        <v>79.210518265960999</v>
      </c>
      <c r="S1334">
        <v>1271398225</v>
      </c>
      <c r="T1334">
        <v>820.92818509515803</v>
      </c>
      <c r="U1334">
        <v>22.6555958723768</v>
      </c>
      <c r="V1334">
        <v>6.8111222422139601</v>
      </c>
      <c r="W1334">
        <v>15.576848608814799</v>
      </c>
      <c r="X1334">
        <v>44798.360669431997</v>
      </c>
      <c r="Y1334">
        <v>28.564875945597102</v>
      </c>
      <c r="Z1334">
        <v>458.13194908495399</v>
      </c>
      <c r="AA1334">
        <v>2.5861264265910902</v>
      </c>
    </row>
    <row r="1335" spans="1:27" x14ac:dyDescent="0.35">
      <c r="A1335" s="1">
        <v>44163</v>
      </c>
      <c r="B1335" t="str">
        <f>_xlfn.XLOOKUP(Table1[[#This Row],[location]],Table8[Location],Table8[Continent])</f>
        <v>Europe</v>
      </c>
      <c r="C1335" s="19" t="s">
        <v>40</v>
      </c>
      <c r="D1335">
        <v>1675843</v>
      </c>
      <c r="E1335">
        <v>6531</v>
      </c>
      <c r="F1335">
        <v>264395</v>
      </c>
      <c r="G1335">
        <v>621</v>
      </c>
      <c r="H1335">
        <v>71271324</v>
      </c>
      <c r="I1335">
        <v>34555</v>
      </c>
      <c r="J1335">
        <v>0.247710971779047</v>
      </c>
      <c r="K1335">
        <v>83.551581954306798</v>
      </c>
      <c r="L1335">
        <v>48901925</v>
      </c>
      <c r="M1335">
        <v>34748887</v>
      </c>
      <c r="N1335">
        <v>68651131</v>
      </c>
      <c r="O1335">
        <v>36944</v>
      </c>
      <c r="P1335">
        <v>10037</v>
      </c>
      <c r="Q1335">
        <v>2.4826143131003602</v>
      </c>
      <c r="R1335">
        <v>37.057284509884298</v>
      </c>
      <c r="S1335">
        <v>298951846</v>
      </c>
      <c r="T1335">
        <v>150.418461190172</v>
      </c>
      <c r="U1335">
        <v>34.637480325320603</v>
      </c>
      <c r="V1335">
        <v>23.540509855124601</v>
      </c>
      <c r="W1335">
        <v>6.9800487491958503</v>
      </c>
      <c r="X1335">
        <v>43536.330525637</v>
      </c>
      <c r="Y1335">
        <v>26.5138986080376</v>
      </c>
      <c r="Z1335">
        <v>727.92594390643603</v>
      </c>
      <c r="AA1335">
        <v>13.8786397097292</v>
      </c>
    </row>
    <row r="1336" spans="1:27" x14ac:dyDescent="0.35">
      <c r="A1336" s="1">
        <v>43873</v>
      </c>
      <c r="B1336" t="str">
        <f>_xlfn.XLOOKUP(Table1[[#This Row],[location]],Table8[Location],Table8[Continent])</f>
        <v>Asia</v>
      </c>
      <c r="C1336" s="19" t="s">
        <v>28</v>
      </c>
      <c r="D1336">
        <v>8423309</v>
      </c>
      <c r="E1336">
        <v>4620</v>
      </c>
      <c r="F1336">
        <v>438933</v>
      </c>
      <c r="G1336">
        <v>12</v>
      </c>
      <c r="H1336">
        <v>22654052</v>
      </c>
      <c r="I1336">
        <v>1073</v>
      </c>
      <c r="J1336">
        <v>0.38430018756051998</v>
      </c>
      <c r="K1336">
        <v>5.7489861986488799</v>
      </c>
      <c r="L1336">
        <v>2154350</v>
      </c>
      <c r="M1336">
        <v>8650930</v>
      </c>
      <c r="N1336">
        <v>29046249</v>
      </c>
      <c r="O1336">
        <v>73497</v>
      </c>
      <c r="P1336">
        <v>1337</v>
      </c>
      <c r="Q1336">
        <v>1.0096151930131501</v>
      </c>
      <c r="R1336">
        <v>71.206157765787793</v>
      </c>
      <c r="S1336">
        <v>724119442</v>
      </c>
      <c r="T1336">
        <v>377.09309491007502</v>
      </c>
      <c r="U1336">
        <v>46.935701127268501</v>
      </c>
      <c r="V1336">
        <v>16.845106074028699</v>
      </c>
      <c r="W1336">
        <v>8.4400768351063498</v>
      </c>
      <c r="X1336">
        <v>6533.2679437385596</v>
      </c>
      <c r="Y1336">
        <v>14.9226516587022</v>
      </c>
      <c r="Z1336">
        <v>498.64735936933198</v>
      </c>
      <c r="AA1336">
        <v>7.02101070065215</v>
      </c>
    </row>
    <row r="1337" spans="1:27" x14ac:dyDescent="0.35">
      <c r="A1337" s="1">
        <v>44623</v>
      </c>
      <c r="B1337" t="str">
        <f>_xlfn.XLOOKUP(Table1[[#This Row],[location]],Table8[Location],Table8[Continent])</f>
        <v>Asia</v>
      </c>
      <c r="C1337" s="19" t="s">
        <v>39</v>
      </c>
      <c r="D1337">
        <v>3229028</v>
      </c>
      <c r="E1337">
        <v>2985</v>
      </c>
      <c r="F1337">
        <v>361252</v>
      </c>
      <c r="G1337">
        <v>906</v>
      </c>
      <c r="H1337">
        <v>96144472</v>
      </c>
      <c r="I1337">
        <v>32683</v>
      </c>
      <c r="J1337">
        <v>5.5341998550452798E-2</v>
      </c>
      <c r="K1337">
        <v>310.567225335974</v>
      </c>
      <c r="L1337">
        <v>28934156</v>
      </c>
      <c r="M1337">
        <v>73893819</v>
      </c>
      <c r="N1337">
        <v>19429054</v>
      </c>
      <c r="O1337">
        <v>15416</v>
      </c>
      <c r="P1337">
        <v>5420</v>
      </c>
      <c r="Q1337">
        <v>1.4466425810986701</v>
      </c>
      <c r="R1337">
        <v>92.628240433984999</v>
      </c>
      <c r="S1337">
        <v>1348583837</v>
      </c>
      <c r="T1337">
        <v>710.181564017102</v>
      </c>
      <c r="U1337">
        <v>33.670914531141797</v>
      </c>
      <c r="V1337">
        <v>10.2798349439731</v>
      </c>
      <c r="W1337">
        <v>16.406679280856199</v>
      </c>
      <c r="X1337">
        <v>63837.478941474197</v>
      </c>
      <c r="Y1337">
        <v>12.4356648699662</v>
      </c>
      <c r="Z1337">
        <v>455.51107811104902</v>
      </c>
      <c r="AA1337">
        <v>11.1953085552784</v>
      </c>
    </row>
    <row r="1338" spans="1:27" x14ac:dyDescent="0.35">
      <c r="A1338" s="1">
        <v>43916</v>
      </c>
      <c r="B1338" t="str">
        <f>_xlfn.XLOOKUP(Table1[[#This Row],[location]],Table8[Location],Table8[Continent])</f>
        <v>North America</v>
      </c>
      <c r="C1338" s="19" t="s">
        <v>34</v>
      </c>
      <c r="D1338">
        <v>7056993</v>
      </c>
      <c r="E1338">
        <v>8112</v>
      </c>
      <c r="F1338">
        <v>158099</v>
      </c>
      <c r="G1338">
        <v>379</v>
      </c>
      <c r="H1338">
        <v>1507440</v>
      </c>
      <c r="I1338">
        <v>25741</v>
      </c>
      <c r="J1338">
        <v>0.80987161904132698</v>
      </c>
      <c r="K1338">
        <v>203.06190381562101</v>
      </c>
      <c r="L1338">
        <v>42899206</v>
      </c>
      <c r="M1338">
        <v>34151441</v>
      </c>
      <c r="N1338">
        <v>7180584</v>
      </c>
      <c r="O1338">
        <v>38022</v>
      </c>
      <c r="P1338">
        <v>16501</v>
      </c>
      <c r="Q1338">
        <v>1.3960922293383</v>
      </c>
      <c r="R1338">
        <v>62.0139194922127</v>
      </c>
      <c r="S1338">
        <v>663328462</v>
      </c>
      <c r="T1338">
        <v>818.81612777491898</v>
      </c>
      <c r="U1338">
        <v>22.087818063002899</v>
      </c>
      <c r="V1338">
        <v>18.748363807890399</v>
      </c>
      <c r="W1338">
        <v>9.0812026310265193</v>
      </c>
      <c r="X1338">
        <v>32776.2486135324</v>
      </c>
      <c r="Y1338">
        <v>35.469071480647301</v>
      </c>
      <c r="Z1338">
        <v>456.57111692652899</v>
      </c>
      <c r="AA1338">
        <v>15.5947033564492</v>
      </c>
    </row>
    <row r="1339" spans="1:27" x14ac:dyDescent="0.35">
      <c r="A1339" s="1">
        <v>44024</v>
      </c>
      <c r="B1339" t="str">
        <f>_xlfn.XLOOKUP(Table1[[#This Row],[location]],Table8[Location],Table8[Continent])</f>
        <v>Asia</v>
      </c>
      <c r="C1339" s="19" t="s">
        <v>39</v>
      </c>
      <c r="D1339">
        <v>1721610</v>
      </c>
      <c r="E1339">
        <v>8467</v>
      </c>
      <c r="F1339">
        <v>97382</v>
      </c>
      <c r="G1339">
        <v>364</v>
      </c>
      <c r="H1339">
        <v>75291358</v>
      </c>
      <c r="I1339">
        <v>22286</v>
      </c>
      <c r="J1339">
        <v>0.98417548511507702</v>
      </c>
      <c r="K1339">
        <v>157.378246430384</v>
      </c>
      <c r="L1339">
        <v>4545418</v>
      </c>
      <c r="M1339">
        <v>68938190</v>
      </c>
      <c r="N1339">
        <v>66131062</v>
      </c>
      <c r="O1339">
        <v>8429</v>
      </c>
      <c r="P1339">
        <v>18252</v>
      </c>
      <c r="Q1339">
        <v>0.86830726841512296</v>
      </c>
      <c r="R1339">
        <v>92.069902428573997</v>
      </c>
      <c r="S1339">
        <v>1001630605</v>
      </c>
      <c r="T1339">
        <v>863.75809930363005</v>
      </c>
      <c r="U1339">
        <v>26.019234272493598</v>
      </c>
      <c r="V1339">
        <v>11.3581598173777</v>
      </c>
      <c r="W1339">
        <v>9.8605134701826795</v>
      </c>
      <c r="X1339">
        <v>14465.635113673399</v>
      </c>
      <c r="Y1339">
        <v>17.025143600129599</v>
      </c>
      <c r="Z1339">
        <v>738.45755223923197</v>
      </c>
      <c r="AA1339">
        <v>16.884666280213999</v>
      </c>
    </row>
    <row r="1340" spans="1:27" x14ac:dyDescent="0.35">
      <c r="A1340" s="1">
        <v>44730</v>
      </c>
      <c r="B1340" t="str">
        <f>_xlfn.XLOOKUP(Table1[[#This Row],[location]],Table8[Location],Table8[Continent])</f>
        <v>Asia</v>
      </c>
      <c r="C1340" s="19" t="s">
        <v>30</v>
      </c>
      <c r="D1340">
        <v>2339767</v>
      </c>
      <c r="E1340">
        <v>2547</v>
      </c>
      <c r="F1340">
        <v>479767</v>
      </c>
      <c r="G1340">
        <v>601</v>
      </c>
      <c r="H1340">
        <v>37966477</v>
      </c>
      <c r="I1340">
        <v>3599</v>
      </c>
      <c r="J1340">
        <v>0.82402929243660905</v>
      </c>
      <c r="K1340">
        <v>492.751145818417</v>
      </c>
      <c r="L1340">
        <v>89050057</v>
      </c>
      <c r="M1340">
        <v>9038658</v>
      </c>
      <c r="N1340">
        <v>38538002</v>
      </c>
      <c r="O1340">
        <v>13783</v>
      </c>
      <c r="P1340">
        <v>18481</v>
      </c>
      <c r="Q1340">
        <v>1.7201380723950099</v>
      </c>
      <c r="R1340">
        <v>23.502437595087699</v>
      </c>
      <c r="S1340">
        <v>179732996</v>
      </c>
      <c r="T1340">
        <v>535.11301969500403</v>
      </c>
      <c r="U1340">
        <v>32.885207673064798</v>
      </c>
      <c r="V1340">
        <v>15.1171205354885</v>
      </c>
      <c r="W1340">
        <v>9.1950086113460898</v>
      </c>
      <c r="X1340">
        <v>22209.486301084999</v>
      </c>
      <c r="Y1340">
        <v>30.197589296640199</v>
      </c>
      <c r="Z1340">
        <v>270.58722505073399</v>
      </c>
      <c r="AA1340">
        <v>7.1819225373981199</v>
      </c>
    </row>
    <row r="1341" spans="1:27" x14ac:dyDescent="0.35">
      <c r="A1341" s="1">
        <v>44599</v>
      </c>
      <c r="B1341" t="str">
        <f>_xlfn.XLOOKUP(Table1[[#This Row],[location]],Table8[Location],Table8[Continent])</f>
        <v>Europe</v>
      </c>
      <c r="C1341" s="19" t="s">
        <v>40</v>
      </c>
      <c r="D1341">
        <v>2614235</v>
      </c>
      <c r="E1341">
        <v>336</v>
      </c>
      <c r="F1341">
        <v>9583</v>
      </c>
      <c r="G1341">
        <v>341</v>
      </c>
      <c r="H1341">
        <v>82951293</v>
      </c>
      <c r="I1341">
        <v>27293</v>
      </c>
      <c r="J1341">
        <v>0.55497533485254802</v>
      </c>
      <c r="K1341">
        <v>233.07106778015699</v>
      </c>
      <c r="L1341">
        <v>23141600</v>
      </c>
      <c r="M1341">
        <v>52957072</v>
      </c>
      <c r="N1341">
        <v>51690571</v>
      </c>
      <c r="O1341">
        <v>60632</v>
      </c>
      <c r="P1341">
        <v>1813</v>
      </c>
      <c r="Q1341">
        <v>1.9494098936439399</v>
      </c>
      <c r="R1341">
        <v>97.813380943218803</v>
      </c>
      <c r="S1341">
        <v>418317551</v>
      </c>
      <c r="T1341">
        <v>481.11297949130602</v>
      </c>
      <c r="U1341">
        <v>27.125849147271499</v>
      </c>
      <c r="V1341">
        <v>11.8226354211796</v>
      </c>
      <c r="W1341">
        <v>5.7477529508033403</v>
      </c>
      <c r="X1341">
        <v>60769.301083794802</v>
      </c>
      <c r="Y1341">
        <v>35.614679325413803</v>
      </c>
      <c r="Z1341">
        <v>586.52480965984205</v>
      </c>
      <c r="AA1341">
        <v>5.5076918044138603</v>
      </c>
    </row>
    <row r="1342" spans="1:27" x14ac:dyDescent="0.35">
      <c r="A1342" s="1">
        <v>43963</v>
      </c>
      <c r="B1342" t="str">
        <f>_xlfn.XLOOKUP(Table1[[#This Row],[location]],Table8[Location],Table8[Continent])</f>
        <v>Europe</v>
      </c>
      <c r="C1342" s="19" t="s">
        <v>40</v>
      </c>
      <c r="D1342">
        <v>491036</v>
      </c>
      <c r="E1342">
        <v>2979</v>
      </c>
      <c r="F1342">
        <v>50387</v>
      </c>
      <c r="G1342">
        <v>859</v>
      </c>
      <c r="H1342">
        <v>18255698</v>
      </c>
      <c r="I1342">
        <v>15389</v>
      </c>
      <c r="J1342">
        <v>0.29528197048294902</v>
      </c>
      <c r="K1342">
        <v>374.91964182271198</v>
      </c>
      <c r="L1342">
        <v>57574065</v>
      </c>
      <c r="M1342">
        <v>13957728</v>
      </c>
      <c r="N1342">
        <v>22350704</v>
      </c>
      <c r="O1342">
        <v>24290</v>
      </c>
      <c r="P1342">
        <v>9779</v>
      </c>
      <c r="Q1342">
        <v>0.79443896687290305</v>
      </c>
      <c r="R1342">
        <v>87.284807197395807</v>
      </c>
      <c r="S1342">
        <v>1210380695</v>
      </c>
      <c r="T1342">
        <v>849.83410424784904</v>
      </c>
      <c r="U1342">
        <v>31.7687775602516</v>
      </c>
      <c r="V1342">
        <v>22.6078805307538</v>
      </c>
      <c r="W1342">
        <v>8.7952410964094305</v>
      </c>
      <c r="X1342">
        <v>27439.7768667649</v>
      </c>
      <c r="Y1342">
        <v>21.523268864990499</v>
      </c>
      <c r="Z1342">
        <v>269.83105171548999</v>
      </c>
      <c r="AA1342">
        <v>17.122191079625299</v>
      </c>
    </row>
    <row r="1343" spans="1:27" x14ac:dyDescent="0.35">
      <c r="A1343" s="1">
        <v>44326</v>
      </c>
      <c r="B1343" t="str">
        <f>_xlfn.XLOOKUP(Table1[[#This Row],[location]],Table8[Location],Table8[Continent])</f>
        <v>North America</v>
      </c>
      <c r="C1343" s="19" t="s">
        <v>32</v>
      </c>
      <c r="D1343">
        <v>8715912</v>
      </c>
      <c r="E1343">
        <v>3968</v>
      </c>
      <c r="F1343">
        <v>285248</v>
      </c>
      <c r="G1343">
        <v>791</v>
      </c>
      <c r="H1343">
        <v>78339390</v>
      </c>
      <c r="I1343">
        <v>12318</v>
      </c>
      <c r="J1343">
        <v>0.19769788854358</v>
      </c>
      <c r="K1343">
        <v>88.706208625618103</v>
      </c>
      <c r="L1343">
        <v>18926658</v>
      </c>
      <c r="M1343">
        <v>41899553</v>
      </c>
      <c r="N1343">
        <v>27356691</v>
      </c>
      <c r="O1343">
        <v>62489</v>
      </c>
      <c r="P1343">
        <v>11444</v>
      </c>
      <c r="Q1343">
        <v>2.0142491451616</v>
      </c>
      <c r="R1343">
        <v>10.757333414095299</v>
      </c>
      <c r="S1343">
        <v>141679431</v>
      </c>
      <c r="T1343">
        <v>567.44632409699602</v>
      </c>
      <c r="U1343">
        <v>29.9888562600817</v>
      </c>
      <c r="V1343">
        <v>24.879611690698599</v>
      </c>
      <c r="W1343">
        <v>16.649900152764701</v>
      </c>
      <c r="X1343">
        <v>39775.320812498299</v>
      </c>
      <c r="Y1343">
        <v>9.6703132738280502</v>
      </c>
      <c r="Z1343">
        <v>164.52248498344099</v>
      </c>
      <c r="AA1343">
        <v>8.24414542026582</v>
      </c>
    </row>
    <row r="1344" spans="1:27" x14ac:dyDescent="0.35">
      <c r="A1344" s="1">
        <v>44278</v>
      </c>
      <c r="B1344" t="str">
        <f>_xlfn.XLOOKUP(Table1[[#This Row],[location]],Table8[Location],Table8[Continent])</f>
        <v>Europe</v>
      </c>
      <c r="C1344" s="19" t="s">
        <v>40</v>
      </c>
      <c r="D1344">
        <v>6046914</v>
      </c>
      <c r="E1344">
        <v>910</v>
      </c>
      <c r="F1344">
        <v>12224</v>
      </c>
      <c r="G1344">
        <v>220</v>
      </c>
      <c r="H1344">
        <v>97477528</v>
      </c>
      <c r="I1344">
        <v>48875</v>
      </c>
      <c r="J1344">
        <v>0.36406287179665903</v>
      </c>
      <c r="K1344">
        <v>6.7276288709068801</v>
      </c>
      <c r="L1344">
        <v>99213096</v>
      </c>
      <c r="M1344">
        <v>36524957</v>
      </c>
      <c r="N1344">
        <v>14911112</v>
      </c>
      <c r="O1344">
        <v>55153</v>
      </c>
      <c r="P1344">
        <v>2374</v>
      </c>
      <c r="Q1344">
        <v>1.9003232715909799</v>
      </c>
      <c r="R1344">
        <v>41.353974440051601</v>
      </c>
      <c r="S1344">
        <v>1350496243</v>
      </c>
      <c r="T1344">
        <v>582.86422113107801</v>
      </c>
      <c r="U1344">
        <v>29.5678715844785</v>
      </c>
      <c r="V1344">
        <v>8.2236413065579708</v>
      </c>
      <c r="W1344">
        <v>11.3482810244105</v>
      </c>
      <c r="X1344">
        <v>66390.591706923602</v>
      </c>
      <c r="Y1344">
        <v>43.039008052690001</v>
      </c>
      <c r="Z1344">
        <v>767.62071434326799</v>
      </c>
      <c r="AA1344">
        <v>16.617964667204699</v>
      </c>
    </row>
    <row r="1345" spans="1:27" x14ac:dyDescent="0.35">
      <c r="A1345" s="1">
        <v>44651</v>
      </c>
      <c r="B1345" t="str">
        <f>_xlfn.XLOOKUP(Table1[[#This Row],[location]],Table8[Location],Table8[Continent])</f>
        <v>Asia</v>
      </c>
      <c r="C1345" s="19" t="s">
        <v>39</v>
      </c>
      <c r="D1345">
        <v>2710241</v>
      </c>
      <c r="E1345">
        <v>1996</v>
      </c>
      <c r="F1345">
        <v>322768</v>
      </c>
      <c r="G1345">
        <v>72</v>
      </c>
      <c r="H1345">
        <v>95217195</v>
      </c>
      <c r="I1345">
        <v>3055</v>
      </c>
      <c r="J1345">
        <v>0.66696952954820599</v>
      </c>
      <c r="K1345">
        <v>208.781309724008</v>
      </c>
      <c r="L1345">
        <v>22274724</v>
      </c>
      <c r="M1345">
        <v>53422076</v>
      </c>
      <c r="N1345">
        <v>44834814</v>
      </c>
      <c r="O1345">
        <v>34500</v>
      </c>
      <c r="P1345">
        <v>1526</v>
      </c>
      <c r="Q1345">
        <v>0.89468576165524605</v>
      </c>
      <c r="R1345">
        <v>92.702952404661104</v>
      </c>
      <c r="S1345">
        <v>975149447</v>
      </c>
      <c r="T1345">
        <v>439.63363431386199</v>
      </c>
      <c r="U1345">
        <v>22.734938292704999</v>
      </c>
      <c r="V1345">
        <v>5.4715790111319302</v>
      </c>
      <c r="W1345">
        <v>10.789697215691399</v>
      </c>
      <c r="X1345">
        <v>45968.434193155597</v>
      </c>
      <c r="Y1345">
        <v>4.6765474624398999</v>
      </c>
      <c r="Z1345">
        <v>190.80776568907999</v>
      </c>
      <c r="AA1345">
        <v>3.8454998621878902</v>
      </c>
    </row>
    <row r="1346" spans="1:27" x14ac:dyDescent="0.35">
      <c r="A1346" s="1">
        <v>44140</v>
      </c>
      <c r="B1346" t="str">
        <f>_xlfn.XLOOKUP(Table1[[#This Row],[location]],Table8[Location],Table8[Continent])</f>
        <v>South America</v>
      </c>
      <c r="C1346" s="19" t="s">
        <v>36</v>
      </c>
      <c r="D1346">
        <v>1142953</v>
      </c>
      <c r="E1346">
        <v>3129</v>
      </c>
      <c r="F1346">
        <v>449274</v>
      </c>
      <c r="G1346">
        <v>745</v>
      </c>
      <c r="H1346">
        <v>11702980</v>
      </c>
      <c r="I1346">
        <v>82579</v>
      </c>
      <c r="J1346">
        <v>0.447061555540823</v>
      </c>
      <c r="K1346">
        <v>332.83241747133002</v>
      </c>
      <c r="L1346">
        <v>18361846</v>
      </c>
      <c r="M1346">
        <v>79517064</v>
      </c>
      <c r="N1346">
        <v>38408446</v>
      </c>
      <c r="O1346">
        <v>44021</v>
      </c>
      <c r="P1346">
        <v>11759</v>
      </c>
      <c r="Q1346">
        <v>1.7978952502358001</v>
      </c>
      <c r="R1346">
        <v>7.8115364824972904</v>
      </c>
      <c r="S1346">
        <v>952130166</v>
      </c>
      <c r="T1346">
        <v>379.08583220182902</v>
      </c>
      <c r="U1346">
        <v>46.481440732597498</v>
      </c>
      <c r="V1346">
        <v>9.38645013964085</v>
      </c>
      <c r="W1346">
        <v>5.6579699966890997</v>
      </c>
      <c r="X1346">
        <v>47624.455330866498</v>
      </c>
      <c r="Y1346">
        <v>41.4735341461883</v>
      </c>
      <c r="Z1346">
        <v>580.33527608316194</v>
      </c>
      <c r="AA1346">
        <v>18.326278797144401</v>
      </c>
    </row>
    <row r="1347" spans="1:27" x14ac:dyDescent="0.35">
      <c r="A1347" s="1">
        <v>44408</v>
      </c>
      <c r="B1347" t="str">
        <f>_xlfn.XLOOKUP(Table1[[#This Row],[location]],Table8[Location],Table8[Continent])</f>
        <v>Europe</v>
      </c>
      <c r="C1347" s="19" t="s">
        <v>37</v>
      </c>
      <c r="D1347">
        <v>3961352</v>
      </c>
      <c r="E1347">
        <v>5447</v>
      </c>
      <c r="F1347">
        <v>366464</v>
      </c>
      <c r="G1347">
        <v>771</v>
      </c>
      <c r="H1347">
        <v>59954934</v>
      </c>
      <c r="I1347">
        <v>6320</v>
      </c>
      <c r="J1347">
        <v>0.93405982008448596</v>
      </c>
      <c r="K1347">
        <v>253.299348091729</v>
      </c>
      <c r="L1347">
        <v>66934967</v>
      </c>
      <c r="M1347">
        <v>24088762</v>
      </c>
      <c r="N1347">
        <v>37520647</v>
      </c>
      <c r="O1347">
        <v>99118</v>
      </c>
      <c r="P1347">
        <v>7087</v>
      </c>
      <c r="Q1347">
        <v>1.28734335872704</v>
      </c>
      <c r="R1347">
        <v>45.3762762463912</v>
      </c>
      <c r="S1347">
        <v>853082643</v>
      </c>
      <c r="T1347">
        <v>485.73544871693002</v>
      </c>
      <c r="U1347">
        <v>40.781187603962302</v>
      </c>
      <c r="V1347">
        <v>16.7990396619522</v>
      </c>
      <c r="W1347">
        <v>6.0186872550189801</v>
      </c>
      <c r="X1347">
        <v>18151.2497641831</v>
      </c>
      <c r="Y1347">
        <v>41.833978807380099</v>
      </c>
      <c r="Z1347">
        <v>397.191108118702</v>
      </c>
      <c r="AA1347">
        <v>10.1793874854307</v>
      </c>
    </row>
    <row r="1348" spans="1:27" x14ac:dyDescent="0.35">
      <c r="A1348" s="1">
        <v>44453</v>
      </c>
      <c r="B1348" t="str">
        <f>_xlfn.XLOOKUP(Table1[[#This Row],[location]],Table8[Location],Table8[Continent])</f>
        <v>North America</v>
      </c>
      <c r="C1348" s="19" t="s">
        <v>34</v>
      </c>
      <c r="D1348">
        <v>3978702</v>
      </c>
      <c r="E1348">
        <v>6129</v>
      </c>
      <c r="F1348">
        <v>227444</v>
      </c>
      <c r="G1348">
        <v>624</v>
      </c>
      <c r="H1348">
        <v>81510173</v>
      </c>
      <c r="I1348">
        <v>4642</v>
      </c>
      <c r="J1348">
        <v>0.85422034296573202</v>
      </c>
      <c r="K1348">
        <v>445.23312881219499</v>
      </c>
      <c r="L1348">
        <v>84947948</v>
      </c>
      <c r="M1348">
        <v>66694902</v>
      </c>
      <c r="N1348">
        <v>69365788</v>
      </c>
      <c r="O1348">
        <v>94821</v>
      </c>
      <c r="P1348">
        <v>8793</v>
      </c>
      <c r="Q1348">
        <v>1.86227550498885</v>
      </c>
      <c r="R1348">
        <v>72.359376198114006</v>
      </c>
      <c r="S1348">
        <v>1136522937</v>
      </c>
      <c r="T1348">
        <v>371.19901875916503</v>
      </c>
      <c r="U1348">
        <v>38.701457254073702</v>
      </c>
      <c r="V1348">
        <v>8.4790227915506602</v>
      </c>
      <c r="W1348">
        <v>3.73015279395202</v>
      </c>
      <c r="X1348">
        <v>47112.367766930904</v>
      </c>
      <c r="Y1348">
        <v>28.5499632609374</v>
      </c>
      <c r="Z1348">
        <v>685.97095664117398</v>
      </c>
      <c r="AA1348">
        <v>4.2325344100345701</v>
      </c>
    </row>
    <row r="1349" spans="1:27" x14ac:dyDescent="0.35">
      <c r="A1349" s="1">
        <v>44480</v>
      </c>
      <c r="B1349" t="str">
        <f>_xlfn.XLOOKUP(Table1[[#This Row],[location]],Table8[Location],Table8[Continent])</f>
        <v>Europe</v>
      </c>
      <c r="C1349" s="19" t="s">
        <v>33</v>
      </c>
      <c r="D1349">
        <v>8168984</v>
      </c>
      <c r="E1349">
        <v>5850</v>
      </c>
      <c r="F1349">
        <v>422515</v>
      </c>
      <c r="G1349">
        <v>45</v>
      </c>
      <c r="H1349">
        <v>73638789</v>
      </c>
      <c r="I1349">
        <v>92694</v>
      </c>
      <c r="J1349">
        <v>0.102400615962898</v>
      </c>
      <c r="K1349">
        <v>216.98967559358201</v>
      </c>
      <c r="L1349">
        <v>88783375</v>
      </c>
      <c r="M1349">
        <v>24508486</v>
      </c>
      <c r="N1349">
        <v>12655058</v>
      </c>
      <c r="O1349">
        <v>66722</v>
      </c>
      <c r="P1349">
        <v>3614</v>
      </c>
      <c r="Q1349">
        <v>1.4921937044717</v>
      </c>
      <c r="R1349">
        <v>3.34473099323912</v>
      </c>
      <c r="S1349">
        <v>1257680680</v>
      </c>
      <c r="T1349">
        <v>350.11098546954599</v>
      </c>
      <c r="U1349">
        <v>38.194082242862201</v>
      </c>
      <c r="V1349">
        <v>21.229688492123</v>
      </c>
      <c r="W1349">
        <v>3.2372440358948</v>
      </c>
      <c r="X1349">
        <v>28172.389349282501</v>
      </c>
      <c r="Y1349">
        <v>31.473802571181398</v>
      </c>
      <c r="Z1349">
        <v>641.24152812594002</v>
      </c>
      <c r="AA1349">
        <v>11.166294854986599</v>
      </c>
    </row>
    <row r="1350" spans="1:27" x14ac:dyDescent="0.35">
      <c r="A1350" s="1">
        <v>44750</v>
      </c>
      <c r="B1350" t="str">
        <f>_xlfn.XLOOKUP(Table1[[#This Row],[location]],Table8[Location],Table8[Continent])</f>
        <v>Asia</v>
      </c>
      <c r="C1350" s="19" t="s">
        <v>30</v>
      </c>
      <c r="D1350">
        <v>326916</v>
      </c>
      <c r="E1350">
        <v>4204</v>
      </c>
      <c r="F1350">
        <v>340716</v>
      </c>
      <c r="G1350">
        <v>503</v>
      </c>
      <c r="H1350">
        <v>65770308</v>
      </c>
      <c r="I1350">
        <v>9321</v>
      </c>
      <c r="J1350">
        <v>0.131525223885709</v>
      </c>
      <c r="K1350">
        <v>155.50140657654501</v>
      </c>
      <c r="L1350">
        <v>92235051</v>
      </c>
      <c r="M1350">
        <v>53471151</v>
      </c>
      <c r="N1350">
        <v>22127650</v>
      </c>
      <c r="O1350">
        <v>56733</v>
      </c>
      <c r="P1350">
        <v>2149</v>
      </c>
      <c r="Q1350">
        <v>0.59627535046810198</v>
      </c>
      <c r="R1350">
        <v>75.283090397363694</v>
      </c>
      <c r="S1350">
        <v>499018465</v>
      </c>
      <c r="T1350">
        <v>993.72769858781498</v>
      </c>
      <c r="U1350">
        <v>31.895066741439699</v>
      </c>
      <c r="V1350">
        <v>13.1734115358888</v>
      </c>
      <c r="W1350">
        <v>11.2962386472389</v>
      </c>
      <c r="X1350">
        <v>63861.931437377498</v>
      </c>
      <c r="Y1350">
        <v>17.900853054220399</v>
      </c>
      <c r="Z1350">
        <v>200.63789718131201</v>
      </c>
      <c r="AA1350">
        <v>17.530303656655899</v>
      </c>
    </row>
    <row r="1351" spans="1:27" x14ac:dyDescent="0.35">
      <c r="A1351" s="1">
        <v>44401</v>
      </c>
      <c r="B1351" t="str">
        <f>_xlfn.XLOOKUP(Table1[[#This Row],[location]],Table8[Location],Table8[Continent])</f>
        <v>Asia</v>
      </c>
      <c r="C1351" s="19" t="s">
        <v>39</v>
      </c>
      <c r="D1351">
        <v>3597706</v>
      </c>
      <c r="E1351">
        <v>7446</v>
      </c>
      <c r="F1351">
        <v>347613</v>
      </c>
      <c r="G1351">
        <v>273</v>
      </c>
      <c r="H1351">
        <v>51458312</v>
      </c>
      <c r="I1351">
        <v>79968</v>
      </c>
      <c r="J1351">
        <v>0.67623918530010996</v>
      </c>
      <c r="K1351">
        <v>458.02433810382098</v>
      </c>
      <c r="L1351">
        <v>65268529</v>
      </c>
      <c r="M1351">
        <v>15826131</v>
      </c>
      <c r="N1351">
        <v>63861484</v>
      </c>
      <c r="O1351">
        <v>84145</v>
      </c>
      <c r="P1351">
        <v>19685</v>
      </c>
      <c r="Q1351">
        <v>2.0739339762755802</v>
      </c>
      <c r="R1351">
        <v>36.120257778249602</v>
      </c>
      <c r="S1351">
        <v>895731857</v>
      </c>
      <c r="T1351">
        <v>342.85135913112902</v>
      </c>
      <c r="U1351">
        <v>44.699459265544903</v>
      </c>
      <c r="V1351">
        <v>17.210654814282499</v>
      </c>
      <c r="W1351">
        <v>9.9569500386204002</v>
      </c>
      <c r="X1351">
        <v>9938.1805058298196</v>
      </c>
      <c r="Y1351">
        <v>42.079211106321097</v>
      </c>
      <c r="Z1351">
        <v>427.47172088485797</v>
      </c>
      <c r="AA1351">
        <v>8.3971763064227201</v>
      </c>
    </row>
    <row r="1352" spans="1:27" x14ac:dyDescent="0.35">
      <c r="A1352" s="1">
        <v>44685</v>
      </c>
      <c r="B1352" t="str">
        <f>_xlfn.XLOOKUP(Table1[[#This Row],[location]],Table8[Location],Table8[Continent])</f>
        <v>Asia</v>
      </c>
      <c r="C1352" s="19" t="s">
        <v>39</v>
      </c>
      <c r="D1352">
        <v>4506554</v>
      </c>
      <c r="E1352">
        <v>8519</v>
      </c>
      <c r="F1352">
        <v>340072</v>
      </c>
      <c r="G1352">
        <v>554</v>
      </c>
      <c r="H1352">
        <v>99097040</v>
      </c>
      <c r="I1352">
        <v>88293</v>
      </c>
      <c r="J1352">
        <v>0.23076838998035401</v>
      </c>
      <c r="K1352">
        <v>203.40113931719</v>
      </c>
      <c r="L1352">
        <v>508906</v>
      </c>
      <c r="M1352">
        <v>21571760</v>
      </c>
      <c r="N1352">
        <v>6026533</v>
      </c>
      <c r="O1352">
        <v>9176</v>
      </c>
      <c r="P1352">
        <v>8579</v>
      </c>
      <c r="Q1352">
        <v>1.6111998494381601</v>
      </c>
      <c r="R1352">
        <v>24.9371816565472</v>
      </c>
      <c r="S1352">
        <v>826601994</v>
      </c>
      <c r="T1352">
        <v>263.81991005734</v>
      </c>
      <c r="U1352">
        <v>47.901199817838098</v>
      </c>
      <c r="V1352">
        <v>14.112356832457101</v>
      </c>
      <c r="W1352">
        <v>7.6814187207967297</v>
      </c>
      <c r="X1352">
        <v>20709.1841267903</v>
      </c>
      <c r="Y1352">
        <v>13.1851842780694</v>
      </c>
      <c r="Z1352">
        <v>119.272597207833</v>
      </c>
      <c r="AA1352">
        <v>4.3831686323267496</v>
      </c>
    </row>
    <row r="1353" spans="1:27" x14ac:dyDescent="0.35">
      <c r="A1353" s="1">
        <v>44042</v>
      </c>
      <c r="B1353" t="str">
        <f>_xlfn.XLOOKUP(Table1[[#This Row],[location]],Table8[Location],Table8[Continent])</f>
        <v>Asia</v>
      </c>
      <c r="C1353" s="19" t="s">
        <v>39</v>
      </c>
      <c r="D1353">
        <v>605409</v>
      </c>
      <c r="E1353">
        <v>9991</v>
      </c>
      <c r="F1353">
        <v>466690</v>
      </c>
      <c r="G1353">
        <v>207</v>
      </c>
      <c r="H1353">
        <v>27254227</v>
      </c>
      <c r="I1353">
        <v>59618</v>
      </c>
      <c r="J1353">
        <v>0.79102987701175098</v>
      </c>
      <c r="K1353">
        <v>134.82393081980501</v>
      </c>
      <c r="L1353">
        <v>91299056</v>
      </c>
      <c r="M1353">
        <v>16665315</v>
      </c>
      <c r="N1353">
        <v>56007395</v>
      </c>
      <c r="O1353">
        <v>90909</v>
      </c>
      <c r="P1353">
        <v>14015</v>
      </c>
      <c r="Q1353">
        <v>1.94958924571746</v>
      </c>
      <c r="R1353">
        <v>57.597225097016398</v>
      </c>
      <c r="S1353">
        <v>579401838</v>
      </c>
      <c r="T1353">
        <v>360.38484894419997</v>
      </c>
      <c r="U1353">
        <v>20.1685174698632</v>
      </c>
      <c r="V1353">
        <v>23.066558432379001</v>
      </c>
      <c r="W1353">
        <v>19.830791185974</v>
      </c>
      <c r="X1353">
        <v>5554.0502763126096</v>
      </c>
      <c r="Y1353">
        <v>27.988803183905699</v>
      </c>
      <c r="Z1353">
        <v>400.66645984484398</v>
      </c>
      <c r="AA1353">
        <v>11.954567138074101</v>
      </c>
    </row>
    <row r="1354" spans="1:27" x14ac:dyDescent="0.35">
      <c r="A1354" s="1">
        <v>43969</v>
      </c>
      <c r="B1354" t="str">
        <f>_xlfn.XLOOKUP(Table1[[#This Row],[location]],Table8[Location],Table8[Continent])</f>
        <v>Europe</v>
      </c>
      <c r="C1354" s="19" t="s">
        <v>40</v>
      </c>
      <c r="D1354">
        <v>9462743</v>
      </c>
      <c r="E1354">
        <v>314</v>
      </c>
      <c r="F1354">
        <v>266285</v>
      </c>
      <c r="G1354">
        <v>928</v>
      </c>
      <c r="H1354">
        <v>69776971</v>
      </c>
      <c r="I1354">
        <v>26044</v>
      </c>
      <c r="J1354">
        <v>0.59135814232635298</v>
      </c>
      <c r="K1354">
        <v>48.830538405040201</v>
      </c>
      <c r="L1354">
        <v>47131078</v>
      </c>
      <c r="M1354">
        <v>63754770</v>
      </c>
      <c r="N1354">
        <v>53685154</v>
      </c>
      <c r="O1354">
        <v>97491</v>
      </c>
      <c r="P1354">
        <v>19666</v>
      </c>
      <c r="Q1354">
        <v>0.75214354976051701</v>
      </c>
      <c r="R1354">
        <v>54.433121663905403</v>
      </c>
      <c r="S1354">
        <v>838912562</v>
      </c>
      <c r="T1354">
        <v>594.87352722974504</v>
      </c>
      <c r="U1354">
        <v>22.375954305140201</v>
      </c>
      <c r="V1354">
        <v>5.7027067412455503</v>
      </c>
      <c r="W1354">
        <v>9.7659353261265895</v>
      </c>
      <c r="X1354">
        <v>27282.365592729999</v>
      </c>
      <c r="Y1354">
        <v>8.9741773002766007E-2</v>
      </c>
      <c r="Z1354">
        <v>590.15107558184104</v>
      </c>
      <c r="AA1354">
        <v>16.854875120069298</v>
      </c>
    </row>
    <row r="1355" spans="1:27" x14ac:dyDescent="0.35">
      <c r="A1355" s="1">
        <v>43981</v>
      </c>
      <c r="B1355" t="str">
        <f>_xlfn.XLOOKUP(Table1[[#This Row],[location]],Table8[Location],Table8[Continent])</f>
        <v>North America</v>
      </c>
      <c r="C1355" s="19" t="s">
        <v>32</v>
      </c>
      <c r="D1355">
        <v>6849486</v>
      </c>
      <c r="E1355">
        <v>1134</v>
      </c>
      <c r="F1355">
        <v>154422</v>
      </c>
      <c r="G1355">
        <v>860</v>
      </c>
      <c r="H1355">
        <v>87612643</v>
      </c>
      <c r="I1355">
        <v>21971</v>
      </c>
      <c r="J1355">
        <v>0.22983052773335</v>
      </c>
      <c r="K1355">
        <v>396.65488660790999</v>
      </c>
      <c r="L1355">
        <v>9471717</v>
      </c>
      <c r="M1355">
        <v>98113</v>
      </c>
      <c r="N1355">
        <v>43045955</v>
      </c>
      <c r="O1355">
        <v>21557</v>
      </c>
      <c r="P1355">
        <v>2696</v>
      </c>
      <c r="Q1355">
        <v>1.9425449452062</v>
      </c>
      <c r="R1355">
        <v>87.3939286199913</v>
      </c>
      <c r="S1355">
        <v>1337651251</v>
      </c>
      <c r="T1355">
        <v>911.880581756933</v>
      </c>
      <c r="U1355">
        <v>40.249268520988302</v>
      </c>
      <c r="V1355">
        <v>19.5860379131319</v>
      </c>
      <c r="W1355">
        <v>16.410397285237401</v>
      </c>
      <c r="X1355">
        <v>11237.7139647923</v>
      </c>
      <c r="Y1355">
        <v>46.992155296092598</v>
      </c>
      <c r="Z1355">
        <v>262.50934978748103</v>
      </c>
      <c r="AA1355">
        <v>3.3057217446773799</v>
      </c>
    </row>
    <row r="1356" spans="1:27" x14ac:dyDescent="0.35">
      <c r="A1356" s="1">
        <v>44862</v>
      </c>
      <c r="B1356" t="str">
        <f>_xlfn.XLOOKUP(Table1[[#This Row],[location]],Table8[Location],Table8[Continent])</f>
        <v>South America</v>
      </c>
      <c r="C1356" s="19" t="s">
        <v>36</v>
      </c>
      <c r="D1356">
        <v>5050405</v>
      </c>
      <c r="E1356">
        <v>4876</v>
      </c>
      <c r="F1356">
        <v>468298</v>
      </c>
      <c r="G1356">
        <v>614</v>
      </c>
      <c r="H1356">
        <v>7232445</v>
      </c>
      <c r="I1356">
        <v>25727</v>
      </c>
      <c r="J1356">
        <v>0.47868679748059101</v>
      </c>
      <c r="K1356">
        <v>412.54573039892102</v>
      </c>
      <c r="L1356">
        <v>54344581</v>
      </c>
      <c r="M1356">
        <v>71752097</v>
      </c>
      <c r="N1356">
        <v>28098690</v>
      </c>
      <c r="O1356">
        <v>94274</v>
      </c>
      <c r="P1356">
        <v>12626</v>
      </c>
      <c r="Q1356">
        <v>1.3273323770329599</v>
      </c>
      <c r="R1356">
        <v>67.600293573953394</v>
      </c>
      <c r="S1356">
        <v>802912479</v>
      </c>
      <c r="T1356">
        <v>789.98560769578296</v>
      </c>
      <c r="U1356">
        <v>27.082001681692098</v>
      </c>
      <c r="V1356">
        <v>18.043442666817299</v>
      </c>
      <c r="W1356">
        <v>6.5792750866364598</v>
      </c>
      <c r="X1356">
        <v>59314.9190579063</v>
      </c>
      <c r="Y1356">
        <v>47.414826210503698</v>
      </c>
      <c r="Z1356">
        <v>667.02338461835097</v>
      </c>
      <c r="AA1356">
        <v>1.78675784539961</v>
      </c>
    </row>
    <row r="1357" spans="1:27" x14ac:dyDescent="0.35">
      <c r="A1357" s="1">
        <v>44272</v>
      </c>
      <c r="B1357" t="str">
        <f>_xlfn.XLOOKUP(Table1[[#This Row],[location]],Table8[Location],Table8[Continent])</f>
        <v>Europe</v>
      </c>
      <c r="C1357" s="19" t="s">
        <v>37</v>
      </c>
      <c r="D1357">
        <v>8337735</v>
      </c>
      <c r="E1357">
        <v>8102</v>
      </c>
      <c r="F1357">
        <v>333015</v>
      </c>
      <c r="G1357">
        <v>123</v>
      </c>
      <c r="H1357">
        <v>80620142</v>
      </c>
      <c r="I1357">
        <v>22559</v>
      </c>
      <c r="J1357">
        <v>0.40607629236703302</v>
      </c>
      <c r="K1357">
        <v>16.648891782585899</v>
      </c>
      <c r="L1357">
        <v>12981906</v>
      </c>
      <c r="M1357">
        <v>54243575</v>
      </c>
      <c r="N1357">
        <v>45850476</v>
      </c>
      <c r="O1357">
        <v>90655</v>
      </c>
      <c r="P1357">
        <v>14519</v>
      </c>
      <c r="Q1357">
        <v>2.0985340880514398</v>
      </c>
      <c r="R1357">
        <v>42.186434191952799</v>
      </c>
      <c r="S1357">
        <v>1230167977</v>
      </c>
      <c r="T1357">
        <v>843.81872768494395</v>
      </c>
      <c r="U1357">
        <v>47.351149963096397</v>
      </c>
      <c r="V1357">
        <v>17.9903006197152</v>
      </c>
      <c r="W1357">
        <v>7.1997005463487396</v>
      </c>
      <c r="X1357">
        <v>64827.980937253596</v>
      </c>
      <c r="Y1357">
        <v>35.520834257353201</v>
      </c>
      <c r="Z1357">
        <v>137.21537833566401</v>
      </c>
      <c r="AA1357">
        <v>2.0695763780550198</v>
      </c>
    </row>
    <row r="1358" spans="1:27" x14ac:dyDescent="0.35">
      <c r="A1358" s="1">
        <v>44138</v>
      </c>
      <c r="B1358" t="str">
        <f>_xlfn.XLOOKUP(Table1[[#This Row],[location]],Table8[Location],Table8[Continent])</f>
        <v>North America</v>
      </c>
      <c r="C1358" s="19" t="s">
        <v>34</v>
      </c>
      <c r="D1358">
        <v>1725690</v>
      </c>
      <c r="E1358">
        <v>9712</v>
      </c>
      <c r="F1358">
        <v>136149</v>
      </c>
      <c r="G1358">
        <v>9</v>
      </c>
      <c r="H1358">
        <v>87267715</v>
      </c>
      <c r="I1358">
        <v>73820</v>
      </c>
      <c r="J1358">
        <v>0.87315935918940402</v>
      </c>
      <c r="K1358">
        <v>179.32279920076201</v>
      </c>
      <c r="L1358">
        <v>11045107</v>
      </c>
      <c r="M1358">
        <v>34280136</v>
      </c>
      <c r="N1358">
        <v>8580383</v>
      </c>
      <c r="O1358">
        <v>55034</v>
      </c>
      <c r="P1358">
        <v>15314</v>
      </c>
      <c r="Q1358">
        <v>1.6983317506459701</v>
      </c>
      <c r="R1358">
        <v>65.013841197209004</v>
      </c>
      <c r="S1358">
        <v>1097490191</v>
      </c>
      <c r="T1358">
        <v>860.41852457701896</v>
      </c>
      <c r="U1358">
        <v>40.022391953487599</v>
      </c>
      <c r="V1358">
        <v>13.279787860764101</v>
      </c>
      <c r="W1358">
        <v>12.6626532421406</v>
      </c>
      <c r="X1358">
        <v>47190.3694915253</v>
      </c>
      <c r="Y1358">
        <v>21.161991592829001</v>
      </c>
      <c r="Z1358">
        <v>124.19645351213001</v>
      </c>
      <c r="AA1358">
        <v>5.3792856743086599</v>
      </c>
    </row>
    <row r="1359" spans="1:27" x14ac:dyDescent="0.35">
      <c r="A1359" s="1">
        <v>43939</v>
      </c>
      <c r="B1359" t="str">
        <f>_xlfn.XLOOKUP(Table1[[#This Row],[location]],Table8[Location],Table8[Continent])</f>
        <v>South America</v>
      </c>
      <c r="C1359" s="19" t="s">
        <v>36</v>
      </c>
      <c r="D1359">
        <v>3280772</v>
      </c>
      <c r="E1359">
        <v>8347</v>
      </c>
      <c r="F1359">
        <v>46015</v>
      </c>
      <c r="G1359">
        <v>328</v>
      </c>
      <c r="H1359">
        <v>53292180</v>
      </c>
      <c r="I1359">
        <v>83201</v>
      </c>
      <c r="J1359">
        <v>3.2162474977050201E-2</v>
      </c>
      <c r="K1359">
        <v>374.93822729897897</v>
      </c>
      <c r="L1359">
        <v>10870322</v>
      </c>
      <c r="M1359">
        <v>10281397</v>
      </c>
      <c r="N1359">
        <v>20286126</v>
      </c>
      <c r="O1359">
        <v>82439</v>
      </c>
      <c r="P1359">
        <v>12025</v>
      </c>
      <c r="Q1359">
        <v>1.2098042505396001</v>
      </c>
      <c r="R1359">
        <v>75.014803517016404</v>
      </c>
      <c r="S1359">
        <v>191870055</v>
      </c>
      <c r="T1359">
        <v>921.32311248239796</v>
      </c>
      <c r="U1359">
        <v>31.0487376547613</v>
      </c>
      <c r="V1359">
        <v>5.3135045695179501</v>
      </c>
      <c r="W1359">
        <v>3.06848058493728</v>
      </c>
      <c r="X1359">
        <v>8130.0873990229002</v>
      </c>
      <c r="Y1359">
        <v>8.9305550685821409</v>
      </c>
      <c r="Z1359">
        <v>119.216783642952</v>
      </c>
      <c r="AA1359">
        <v>1.13873802419696</v>
      </c>
    </row>
    <row r="1360" spans="1:27" x14ac:dyDescent="0.35">
      <c r="A1360" s="1">
        <v>44080</v>
      </c>
      <c r="B1360" t="str">
        <f>_xlfn.XLOOKUP(Table1[[#This Row],[location]],Table8[Location],Table8[Continent])</f>
        <v>Europe</v>
      </c>
      <c r="C1360" s="19" t="s">
        <v>33</v>
      </c>
      <c r="D1360">
        <v>8197295</v>
      </c>
      <c r="E1360">
        <v>5592</v>
      </c>
      <c r="F1360">
        <v>464363</v>
      </c>
      <c r="G1360">
        <v>186</v>
      </c>
      <c r="H1360">
        <v>20928338</v>
      </c>
      <c r="I1360">
        <v>27476</v>
      </c>
      <c r="J1360">
        <v>0.89584389046678903</v>
      </c>
      <c r="K1360">
        <v>473.19092374402601</v>
      </c>
      <c r="L1360">
        <v>42952641</v>
      </c>
      <c r="M1360">
        <v>72193792</v>
      </c>
      <c r="N1360">
        <v>65213290</v>
      </c>
      <c r="O1360">
        <v>10738</v>
      </c>
      <c r="P1360">
        <v>1305</v>
      </c>
      <c r="Q1360">
        <v>0.90383390449455803</v>
      </c>
      <c r="R1360">
        <v>93.732858011510302</v>
      </c>
      <c r="S1360">
        <v>614466837</v>
      </c>
      <c r="T1360">
        <v>242.72052057979101</v>
      </c>
      <c r="U1360">
        <v>32.458472083382901</v>
      </c>
      <c r="V1360">
        <v>18.784814439359099</v>
      </c>
      <c r="W1360">
        <v>3.2962328524513</v>
      </c>
      <c r="X1360">
        <v>24572.530831946999</v>
      </c>
      <c r="Y1360">
        <v>24.623144302016801</v>
      </c>
      <c r="Z1360">
        <v>296.01881009212798</v>
      </c>
      <c r="AA1360">
        <v>9.1447826186244594</v>
      </c>
    </row>
    <row r="1361" spans="1:27" x14ac:dyDescent="0.35">
      <c r="A1361" s="1">
        <v>44571</v>
      </c>
      <c r="B1361" t="str">
        <f>_xlfn.XLOOKUP(Table1[[#This Row],[location]],Table8[Location],Table8[Continent])</f>
        <v>Europe</v>
      </c>
      <c r="C1361" s="19" t="s">
        <v>40</v>
      </c>
      <c r="D1361">
        <v>5809041</v>
      </c>
      <c r="E1361">
        <v>1724</v>
      </c>
      <c r="F1361">
        <v>452396</v>
      </c>
      <c r="G1361">
        <v>542</v>
      </c>
      <c r="H1361">
        <v>41753776</v>
      </c>
      <c r="I1361">
        <v>62683</v>
      </c>
      <c r="J1361">
        <v>0.65208268287974303</v>
      </c>
      <c r="K1361">
        <v>188.90914192245199</v>
      </c>
      <c r="L1361">
        <v>27398914</v>
      </c>
      <c r="M1361">
        <v>11736681</v>
      </c>
      <c r="N1361">
        <v>45403852</v>
      </c>
      <c r="O1361">
        <v>5041</v>
      </c>
      <c r="P1361">
        <v>13439</v>
      </c>
      <c r="Q1361">
        <v>2.13184833727848</v>
      </c>
      <c r="R1361">
        <v>70.426159029421598</v>
      </c>
      <c r="S1361">
        <v>1180356591</v>
      </c>
      <c r="T1361">
        <v>463.78237072706099</v>
      </c>
      <c r="U1361">
        <v>40.726475157396699</v>
      </c>
      <c r="V1361">
        <v>21.589424256165</v>
      </c>
      <c r="W1361">
        <v>5.4177182595419699</v>
      </c>
      <c r="X1361">
        <v>67549.940572007705</v>
      </c>
      <c r="Y1361">
        <v>39.5705236173618</v>
      </c>
      <c r="Z1361">
        <v>426.97406605569699</v>
      </c>
      <c r="AA1361">
        <v>14.2572396244974</v>
      </c>
    </row>
    <row r="1362" spans="1:27" x14ac:dyDescent="0.35">
      <c r="A1362" s="1">
        <v>44908</v>
      </c>
      <c r="B1362" t="str">
        <f>_xlfn.XLOOKUP(Table1[[#This Row],[location]],Table8[Location],Table8[Continent])</f>
        <v>Europe</v>
      </c>
      <c r="C1362" s="19" t="s">
        <v>35</v>
      </c>
      <c r="D1362">
        <v>5087268</v>
      </c>
      <c r="E1362">
        <v>3343</v>
      </c>
      <c r="F1362">
        <v>171929</v>
      </c>
      <c r="G1362">
        <v>667</v>
      </c>
      <c r="H1362">
        <v>53453495</v>
      </c>
      <c r="I1362">
        <v>10991</v>
      </c>
      <c r="J1362">
        <v>0.73753818754837797</v>
      </c>
      <c r="K1362">
        <v>436.02671568974603</v>
      </c>
      <c r="L1362">
        <v>98377965</v>
      </c>
      <c r="M1362">
        <v>66357558</v>
      </c>
      <c r="N1362">
        <v>55836331</v>
      </c>
      <c r="O1362">
        <v>50606</v>
      </c>
      <c r="P1362">
        <v>716</v>
      </c>
      <c r="Q1362">
        <v>1.6203853271530499</v>
      </c>
      <c r="R1362">
        <v>54.387235555993399</v>
      </c>
      <c r="S1362">
        <v>1183838215</v>
      </c>
      <c r="T1362">
        <v>391.34568991068198</v>
      </c>
      <c r="U1362">
        <v>24.228923078064199</v>
      </c>
      <c r="V1362">
        <v>6.7046062197469602</v>
      </c>
      <c r="W1362">
        <v>6.7930576975263701</v>
      </c>
      <c r="X1362">
        <v>10404.784453205501</v>
      </c>
      <c r="Y1362">
        <v>30.263681092201299</v>
      </c>
      <c r="Z1362">
        <v>175.212908588891</v>
      </c>
      <c r="AA1362">
        <v>14.4987055961543</v>
      </c>
    </row>
    <row r="1363" spans="1:27" x14ac:dyDescent="0.35">
      <c r="A1363" s="1">
        <v>44031</v>
      </c>
      <c r="B1363" t="str">
        <f>_xlfn.XLOOKUP(Table1[[#This Row],[location]],Table8[Location],Table8[Continent])</f>
        <v>Europe</v>
      </c>
      <c r="C1363" s="19" t="s">
        <v>37</v>
      </c>
      <c r="D1363">
        <v>6155579</v>
      </c>
      <c r="E1363">
        <v>886</v>
      </c>
      <c r="F1363">
        <v>232268</v>
      </c>
      <c r="G1363">
        <v>59</v>
      </c>
      <c r="H1363">
        <v>77810225</v>
      </c>
      <c r="I1363">
        <v>85097</v>
      </c>
      <c r="J1363">
        <v>2.6074633926337302E-3</v>
      </c>
      <c r="K1363">
        <v>196.86020326609699</v>
      </c>
      <c r="L1363">
        <v>89713909</v>
      </c>
      <c r="M1363">
        <v>32273364</v>
      </c>
      <c r="N1363">
        <v>60447542</v>
      </c>
      <c r="O1363">
        <v>88790</v>
      </c>
      <c r="P1363">
        <v>5758</v>
      </c>
      <c r="Q1363">
        <v>2.4749361452605201</v>
      </c>
      <c r="R1363">
        <v>37.298008293960201</v>
      </c>
      <c r="S1363">
        <v>774701111</v>
      </c>
      <c r="T1363">
        <v>388.05822466736498</v>
      </c>
      <c r="U1363">
        <v>46.502356407398203</v>
      </c>
      <c r="V1363">
        <v>13.8323500848793</v>
      </c>
      <c r="W1363">
        <v>11.9734417685961</v>
      </c>
      <c r="X1363">
        <v>39397.767400972902</v>
      </c>
      <c r="Y1363">
        <v>26.374828572537901</v>
      </c>
      <c r="Z1363">
        <v>797.72051642363397</v>
      </c>
      <c r="AA1363">
        <v>13.097518941581001</v>
      </c>
    </row>
    <row r="1364" spans="1:27" x14ac:dyDescent="0.35">
      <c r="A1364" s="1">
        <v>44682</v>
      </c>
      <c r="B1364" t="str">
        <f>_xlfn.XLOOKUP(Table1[[#This Row],[location]],Table8[Location],Table8[Continent])</f>
        <v>Asia</v>
      </c>
      <c r="C1364" s="19" t="s">
        <v>30</v>
      </c>
      <c r="D1364">
        <v>403119</v>
      </c>
      <c r="E1364">
        <v>721</v>
      </c>
      <c r="F1364">
        <v>190912</v>
      </c>
      <c r="G1364">
        <v>760</v>
      </c>
      <c r="H1364">
        <v>95253490</v>
      </c>
      <c r="I1364">
        <v>70047</v>
      </c>
      <c r="J1364">
        <v>0.62823943403723204</v>
      </c>
      <c r="K1364">
        <v>89.747313621323997</v>
      </c>
      <c r="L1364">
        <v>6072664</v>
      </c>
      <c r="M1364">
        <v>48764174</v>
      </c>
      <c r="N1364">
        <v>28286578</v>
      </c>
      <c r="O1364">
        <v>56365</v>
      </c>
      <c r="P1364">
        <v>11183</v>
      </c>
      <c r="Q1364">
        <v>1.24697734069086</v>
      </c>
      <c r="R1364">
        <v>89.148363228264301</v>
      </c>
      <c r="S1364">
        <v>1021927839</v>
      </c>
      <c r="T1364">
        <v>655.76081518516298</v>
      </c>
      <c r="U1364">
        <v>20.143150952905302</v>
      </c>
      <c r="V1364">
        <v>8.2518970789410808</v>
      </c>
      <c r="W1364">
        <v>14.6659003238741</v>
      </c>
      <c r="X1364">
        <v>25352.133843693799</v>
      </c>
      <c r="Y1364">
        <v>42.472210666334</v>
      </c>
      <c r="Z1364">
        <v>799.69275705009704</v>
      </c>
      <c r="AA1364">
        <v>6.62780255730513</v>
      </c>
    </row>
    <row r="1365" spans="1:27" x14ac:dyDescent="0.35">
      <c r="A1365" s="1">
        <v>44691</v>
      </c>
      <c r="B1365" t="str">
        <f>_xlfn.XLOOKUP(Table1[[#This Row],[location]],Table8[Location],Table8[Continent])</f>
        <v>Europe</v>
      </c>
      <c r="C1365" s="19" t="s">
        <v>33</v>
      </c>
      <c r="D1365">
        <v>8212420</v>
      </c>
      <c r="E1365">
        <v>7678</v>
      </c>
      <c r="F1365">
        <v>322046</v>
      </c>
      <c r="G1365">
        <v>898</v>
      </c>
      <c r="H1365">
        <v>77972230</v>
      </c>
      <c r="I1365">
        <v>10796</v>
      </c>
      <c r="J1365">
        <v>0.58848616371102602</v>
      </c>
      <c r="K1365">
        <v>1.7230718884348399</v>
      </c>
      <c r="L1365">
        <v>81112547</v>
      </c>
      <c r="M1365">
        <v>36229364</v>
      </c>
      <c r="N1365">
        <v>2059770</v>
      </c>
      <c r="O1365">
        <v>40527</v>
      </c>
      <c r="P1365">
        <v>8505</v>
      </c>
      <c r="Q1365">
        <v>1.87143844317159</v>
      </c>
      <c r="R1365">
        <v>79.251963464291194</v>
      </c>
      <c r="S1365">
        <v>907650777</v>
      </c>
      <c r="T1365">
        <v>407.78502971456498</v>
      </c>
      <c r="U1365">
        <v>49.368408599115902</v>
      </c>
      <c r="V1365">
        <v>17.2187557285921</v>
      </c>
      <c r="W1365">
        <v>8.3019372877964308</v>
      </c>
      <c r="X1365">
        <v>69942.220238547394</v>
      </c>
      <c r="Y1365">
        <v>15.6566967954685</v>
      </c>
      <c r="Z1365">
        <v>463.86165630194</v>
      </c>
      <c r="AA1365">
        <v>14.9828164084599</v>
      </c>
    </row>
    <row r="1366" spans="1:27" x14ac:dyDescent="0.35">
      <c r="A1366" s="1">
        <v>44831</v>
      </c>
      <c r="B1366" t="str">
        <f>_xlfn.XLOOKUP(Table1[[#This Row],[location]],Table8[Location],Table8[Continent])</f>
        <v>Asia</v>
      </c>
      <c r="C1366" s="19" t="s">
        <v>28</v>
      </c>
      <c r="D1366">
        <v>402732</v>
      </c>
      <c r="E1366">
        <v>9104</v>
      </c>
      <c r="F1366">
        <v>5577</v>
      </c>
      <c r="G1366">
        <v>885</v>
      </c>
      <c r="H1366">
        <v>48919271</v>
      </c>
      <c r="I1366">
        <v>3881</v>
      </c>
      <c r="J1366">
        <v>0.53720555638629897</v>
      </c>
      <c r="K1366">
        <v>165.09051157643901</v>
      </c>
      <c r="L1366">
        <v>18700597</v>
      </c>
      <c r="M1366">
        <v>52264956</v>
      </c>
      <c r="N1366">
        <v>40743458</v>
      </c>
      <c r="O1366">
        <v>9250</v>
      </c>
      <c r="P1366">
        <v>2280</v>
      </c>
      <c r="Q1366">
        <v>1.7456417435529601</v>
      </c>
      <c r="R1366">
        <v>7.7181267220737197</v>
      </c>
      <c r="S1366">
        <v>294433333</v>
      </c>
      <c r="T1366">
        <v>620.16700285803097</v>
      </c>
      <c r="U1366">
        <v>25.0293644108928</v>
      </c>
      <c r="V1366">
        <v>20.712097527180699</v>
      </c>
      <c r="W1366">
        <v>7.0642059120643301</v>
      </c>
      <c r="X1366">
        <v>20691.845460285</v>
      </c>
      <c r="Y1366">
        <v>42.998198512065599</v>
      </c>
      <c r="Z1366">
        <v>497.60667431065201</v>
      </c>
      <c r="AA1366">
        <v>11.953263784873799</v>
      </c>
    </row>
    <row r="1367" spans="1:27" x14ac:dyDescent="0.35">
      <c r="A1367" s="1">
        <v>44442</v>
      </c>
      <c r="B1367" t="str">
        <f>_xlfn.XLOOKUP(Table1[[#This Row],[location]],Table8[Location],Table8[Continent])</f>
        <v>Europe</v>
      </c>
      <c r="C1367" s="19" t="s">
        <v>33</v>
      </c>
      <c r="D1367">
        <v>506079</v>
      </c>
      <c r="E1367">
        <v>3357</v>
      </c>
      <c r="F1367">
        <v>282146</v>
      </c>
      <c r="G1367">
        <v>950</v>
      </c>
      <c r="H1367">
        <v>38686563</v>
      </c>
      <c r="I1367">
        <v>15668</v>
      </c>
      <c r="J1367">
        <v>0.78586685670588496</v>
      </c>
      <c r="K1367">
        <v>189.23752536368499</v>
      </c>
      <c r="L1367">
        <v>1230384</v>
      </c>
      <c r="M1367">
        <v>78037057</v>
      </c>
      <c r="N1367">
        <v>22724655</v>
      </c>
      <c r="O1367">
        <v>92348</v>
      </c>
      <c r="P1367">
        <v>15080</v>
      </c>
      <c r="Q1367">
        <v>1.7751634185748899</v>
      </c>
      <c r="R1367">
        <v>69.954120490209107</v>
      </c>
      <c r="S1367">
        <v>925921169</v>
      </c>
      <c r="T1367">
        <v>388.456570090529</v>
      </c>
      <c r="U1367">
        <v>42.263340758416398</v>
      </c>
      <c r="V1367">
        <v>18.334131298548101</v>
      </c>
      <c r="W1367">
        <v>16.9877900343864</v>
      </c>
      <c r="X1367">
        <v>4296.2863045575896</v>
      </c>
      <c r="Y1367">
        <v>21.972670136914001</v>
      </c>
      <c r="Z1367">
        <v>748.76586577317801</v>
      </c>
      <c r="AA1367">
        <v>17.362404738579901</v>
      </c>
    </row>
    <row r="1368" spans="1:27" x14ac:dyDescent="0.35">
      <c r="A1368" s="1">
        <v>43999</v>
      </c>
      <c r="B1368" t="str">
        <f>_xlfn.XLOOKUP(Table1[[#This Row],[location]],Table8[Location],Table8[Continent])</f>
        <v>Asia</v>
      </c>
      <c r="C1368" s="19" t="s">
        <v>30</v>
      </c>
      <c r="D1368">
        <v>1950013</v>
      </c>
      <c r="E1368">
        <v>870</v>
      </c>
      <c r="F1368">
        <v>50711</v>
      </c>
      <c r="G1368">
        <v>781</v>
      </c>
      <c r="H1368">
        <v>62051270</v>
      </c>
      <c r="I1368">
        <v>34312</v>
      </c>
      <c r="J1368">
        <v>0.555871096396505</v>
      </c>
      <c r="K1368">
        <v>472.558764443668</v>
      </c>
      <c r="L1368">
        <v>19957019</v>
      </c>
      <c r="M1368">
        <v>49367176</v>
      </c>
      <c r="N1368">
        <v>60942056</v>
      </c>
      <c r="O1368">
        <v>25688</v>
      </c>
      <c r="P1368">
        <v>19006</v>
      </c>
      <c r="Q1368">
        <v>1.9739599290713099</v>
      </c>
      <c r="R1368">
        <v>53.874957936189702</v>
      </c>
      <c r="S1368">
        <v>150170611</v>
      </c>
      <c r="T1368">
        <v>318.016900897178</v>
      </c>
      <c r="U1368">
        <v>21.197741211294801</v>
      </c>
      <c r="V1368">
        <v>11.361201409717699</v>
      </c>
      <c r="W1368">
        <v>5.7672087395714797</v>
      </c>
      <c r="X1368">
        <v>49450.614222901997</v>
      </c>
      <c r="Y1368">
        <v>0.12069156704948</v>
      </c>
      <c r="Z1368">
        <v>638.85494551206398</v>
      </c>
      <c r="AA1368">
        <v>10.082104794866201</v>
      </c>
    </row>
    <row r="1369" spans="1:27" x14ac:dyDescent="0.35">
      <c r="A1369" s="1">
        <v>44428</v>
      </c>
      <c r="B1369" t="str">
        <f>_xlfn.XLOOKUP(Table1[[#This Row],[location]],Table8[Location],Table8[Continent])</f>
        <v>Europe</v>
      </c>
      <c r="C1369" s="19" t="s">
        <v>35</v>
      </c>
      <c r="D1369">
        <v>1132658</v>
      </c>
      <c r="E1369">
        <v>6751</v>
      </c>
      <c r="F1369">
        <v>39451</v>
      </c>
      <c r="G1369">
        <v>441</v>
      </c>
      <c r="H1369">
        <v>4475445</v>
      </c>
      <c r="I1369">
        <v>28106</v>
      </c>
      <c r="J1369">
        <v>0.85709718955985703</v>
      </c>
      <c r="K1369">
        <v>103.03512621031101</v>
      </c>
      <c r="L1369">
        <v>27756581</v>
      </c>
      <c r="M1369">
        <v>30336488</v>
      </c>
      <c r="N1369">
        <v>13094075</v>
      </c>
      <c r="O1369">
        <v>19790</v>
      </c>
      <c r="P1369">
        <v>9079</v>
      </c>
      <c r="Q1369">
        <v>0.77821655996590799</v>
      </c>
      <c r="R1369">
        <v>10.3643926656259</v>
      </c>
      <c r="S1369">
        <v>23589605</v>
      </c>
      <c r="T1369">
        <v>359.54640665874803</v>
      </c>
      <c r="U1369">
        <v>32.942866971292702</v>
      </c>
      <c r="V1369">
        <v>7.7946540566476701</v>
      </c>
      <c r="W1369">
        <v>14.5315514359839</v>
      </c>
      <c r="X1369">
        <v>23545.013786843501</v>
      </c>
      <c r="Y1369">
        <v>36.597100385003401</v>
      </c>
      <c r="Z1369">
        <v>217.56337488608199</v>
      </c>
      <c r="AA1369">
        <v>4.4227988883956897</v>
      </c>
    </row>
    <row r="1370" spans="1:27" x14ac:dyDescent="0.35">
      <c r="A1370" s="1">
        <v>44571</v>
      </c>
      <c r="B1370" t="str">
        <f>_xlfn.XLOOKUP(Table1[[#This Row],[location]],Table8[Location],Table8[Continent])</f>
        <v>Asia</v>
      </c>
      <c r="C1370" s="19" t="s">
        <v>28</v>
      </c>
      <c r="D1370">
        <v>1985209</v>
      </c>
      <c r="E1370">
        <v>497</v>
      </c>
      <c r="F1370">
        <v>493027</v>
      </c>
      <c r="G1370">
        <v>216</v>
      </c>
      <c r="H1370">
        <v>99736986</v>
      </c>
      <c r="I1370">
        <v>92758</v>
      </c>
      <c r="J1370">
        <v>0.23263148640963799</v>
      </c>
      <c r="K1370">
        <v>191.11535400875201</v>
      </c>
      <c r="L1370">
        <v>77283359</v>
      </c>
      <c r="M1370">
        <v>11918919</v>
      </c>
      <c r="N1370">
        <v>24160514</v>
      </c>
      <c r="O1370">
        <v>946</v>
      </c>
      <c r="P1370">
        <v>18873</v>
      </c>
      <c r="Q1370">
        <v>1.5992880879965401</v>
      </c>
      <c r="R1370">
        <v>56.496088405298003</v>
      </c>
      <c r="S1370">
        <v>763825697</v>
      </c>
      <c r="T1370">
        <v>805.71948545362204</v>
      </c>
      <c r="U1370">
        <v>38.909410469424103</v>
      </c>
      <c r="V1370">
        <v>20.8853629210092</v>
      </c>
      <c r="W1370">
        <v>18.832618779069801</v>
      </c>
      <c r="X1370">
        <v>46373.118942868903</v>
      </c>
      <c r="Y1370">
        <v>43.892169232259697</v>
      </c>
      <c r="Z1370">
        <v>654.74224051521799</v>
      </c>
      <c r="AA1370">
        <v>13.0584038276493</v>
      </c>
    </row>
    <row r="1371" spans="1:27" x14ac:dyDescent="0.35">
      <c r="A1371" s="1">
        <v>43959</v>
      </c>
      <c r="B1371" t="str">
        <f>_xlfn.XLOOKUP(Table1[[#This Row],[location]],Table8[Location],Table8[Continent])</f>
        <v>Europe</v>
      </c>
      <c r="C1371" s="19" t="s">
        <v>37</v>
      </c>
      <c r="D1371">
        <v>4322626</v>
      </c>
      <c r="E1371">
        <v>1756</v>
      </c>
      <c r="F1371">
        <v>180175</v>
      </c>
      <c r="G1371">
        <v>910</v>
      </c>
      <c r="H1371">
        <v>21947027</v>
      </c>
      <c r="I1371">
        <v>15729</v>
      </c>
      <c r="J1371">
        <v>0.80598258897169905</v>
      </c>
      <c r="K1371">
        <v>12.5770649115565</v>
      </c>
      <c r="L1371">
        <v>71531762</v>
      </c>
      <c r="M1371">
        <v>51952993</v>
      </c>
      <c r="N1371">
        <v>69033634</v>
      </c>
      <c r="O1371">
        <v>36798</v>
      </c>
      <c r="P1371">
        <v>18306</v>
      </c>
      <c r="Q1371">
        <v>1.5182593407888401</v>
      </c>
      <c r="R1371">
        <v>19.250593314633701</v>
      </c>
      <c r="S1371">
        <v>574797135</v>
      </c>
      <c r="T1371">
        <v>605.04052586660202</v>
      </c>
      <c r="U1371">
        <v>22.106823727792499</v>
      </c>
      <c r="V1371">
        <v>11.4783371698538</v>
      </c>
      <c r="W1371">
        <v>6.9475854741265799</v>
      </c>
      <c r="X1371">
        <v>8220.9870902015009</v>
      </c>
      <c r="Y1371">
        <v>24.218041950963499</v>
      </c>
      <c r="Z1371">
        <v>261.65823316514098</v>
      </c>
      <c r="AA1371">
        <v>3.8649003577270902</v>
      </c>
    </row>
    <row r="1372" spans="1:27" x14ac:dyDescent="0.35">
      <c r="A1372" s="1">
        <v>43946</v>
      </c>
      <c r="B1372" t="str">
        <f>_xlfn.XLOOKUP(Table1[[#This Row],[location]],Table8[Location],Table8[Continent])</f>
        <v>North America</v>
      </c>
      <c r="C1372" s="19" t="s">
        <v>34</v>
      </c>
      <c r="D1372">
        <v>656951</v>
      </c>
      <c r="E1372">
        <v>1117</v>
      </c>
      <c r="F1372">
        <v>421863</v>
      </c>
      <c r="G1372">
        <v>1</v>
      </c>
      <c r="H1372">
        <v>3150407</v>
      </c>
      <c r="I1372">
        <v>70320</v>
      </c>
      <c r="J1372">
        <v>0.17931277282480501</v>
      </c>
      <c r="K1372">
        <v>381.76986754569299</v>
      </c>
      <c r="L1372">
        <v>49831464</v>
      </c>
      <c r="M1372">
        <v>16864959</v>
      </c>
      <c r="N1372">
        <v>757079</v>
      </c>
      <c r="O1372">
        <v>73863</v>
      </c>
      <c r="P1372">
        <v>6278</v>
      </c>
      <c r="Q1372">
        <v>1.18505957818108</v>
      </c>
      <c r="R1372">
        <v>70.814488457257298</v>
      </c>
      <c r="S1372">
        <v>869925389</v>
      </c>
      <c r="T1372">
        <v>974.25775568644804</v>
      </c>
      <c r="U1372">
        <v>33.298805866997697</v>
      </c>
      <c r="V1372">
        <v>5.4427966348885199</v>
      </c>
      <c r="W1372">
        <v>4.4784112137745398</v>
      </c>
      <c r="X1372">
        <v>37091.3608641873</v>
      </c>
      <c r="Y1372">
        <v>22.7373934577552</v>
      </c>
      <c r="Z1372">
        <v>401.17347871196102</v>
      </c>
      <c r="AA1372">
        <v>19.299752047556101</v>
      </c>
    </row>
    <row r="1373" spans="1:27" x14ac:dyDescent="0.35">
      <c r="A1373" s="1">
        <v>44551</v>
      </c>
      <c r="B1373" t="str">
        <f>_xlfn.XLOOKUP(Table1[[#This Row],[location]],Table8[Location],Table8[Continent])</f>
        <v>South America</v>
      </c>
      <c r="C1373" s="19" t="s">
        <v>36</v>
      </c>
      <c r="D1373">
        <v>8399911</v>
      </c>
      <c r="E1373">
        <v>2828</v>
      </c>
      <c r="F1373">
        <v>34831</v>
      </c>
      <c r="G1373">
        <v>535</v>
      </c>
      <c r="H1373">
        <v>23557913</v>
      </c>
      <c r="I1373">
        <v>54913</v>
      </c>
      <c r="J1373">
        <v>0.81311779196897904</v>
      </c>
      <c r="K1373">
        <v>457.57061812749299</v>
      </c>
      <c r="L1373">
        <v>63508070</v>
      </c>
      <c r="M1373">
        <v>62794283</v>
      </c>
      <c r="N1373">
        <v>40775987</v>
      </c>
      <c r="O1373">
        <v>1136</v>
      </c>
      <c r="P1373">
        <v>4029</v>
      </c>
      <c r="Q1373">
        <v>1.3723005330384701</v>
      </c>
      <c r="R1373">
        <v>27.846130621789101</v>
      </c>
      <c r="S1373">
        <v>292389840</v>
      </c>
      <c r="T1373">
        <v>834.32966411593497</v>
      </c>
      <c r="U1373">
        <v>29.0940920933066</v>
      </c>
      <c r="V1373">
        <v>16.428424286984999</v>
      </c>
      <c r="W1373">
        <v>19.655901198272101</v>
      </c>
      <c r="X1373">
        <v>26890.976839782601</v>
      </c>
      <c r="Y1373">
        <v>40.272421276549203</v>
      </c>
      <c r="Z1373">
        <v>472.755771891618</v>
      </c>
      <c r="AA1373">
        <v>14.362418605579901</v>
      </c>
    </row>
    <row r="1374" spans="1:27" x14ac:dyDescent="0.35">
      <c r="A1374" s="1">
        <v>44752</v>
      </c>
      <c r="B1374" t="str">
        <f>_xlfn.XLOOKUP(Table1[[#This Row],[location]],Table8[Location],Table8[Continent])</f>
        <v>South America</v>
      </c>
      <c r="C1374" s="19" t="s">
        <v>36</v>
      </c>
      <c r="D1374">
        <v>9598817</v>
      </c>
      <c r="E1374">
        <v>1647</v>
      </c>
      <c r="F1374">
        <v>249402</v>
      </c>
      <c r="G1374">
        <v>717</v>
      </c>
      <c r="H1374">
        <v>54042972</v>
      </c>
      <c r="I1374">
        <v>57026</v>
      </c>
      <c r="J1374">
        <v>0.94046351882856705</v>
      </c>
      <c r="K1374">
        <v>118.910323638245</v>
      </c>
      <c r="L1374">
        <v>83232362</v>
      </c>
      <c r="M1374">
        <v>25445532</v>
      </c>
      <c r="N1374">
        <v>31550534</v>
      </c>
      <c r="O1374">
        <v>31915</v>
      </c>
      <c r="P1374">
        <v>3063</v>
      </c>
      <c r="Q1374">
        <v>1.53762415330243</v>
      </c>
      <c r="R1374">
        <v>15.0343933666627</v>
      </c>
      <c r="S1374">
        <v>427537310</v>
      </c>
      <c r="T1374">
        <v>490.92280225069999</v>
      </c>
      <c r="U1374">
        <v>34.9473083590157</v>
      </c>
      <c r="V1374">
        <v>9.9335462046675609</v>
      </c>
      <c r="W1374">
        <v>7.6031545340612698</v>
      </c>
      <c r="X1374">
        <v>38036.932244525502</v>
      </c>
      <c r="Y1374">
        <v>44.238737347806698</v>
      </c>
      <c r="Z1374">
        <v>601.89950931299302</v>
      </c>
      <c r="AA1374">
        <v>15.3701158610265</v>
      </c>
    </row>
    <row r="1375" spans="1:27" x14ac:dyDescent="0.35">
      <c r="A1375" s="1">
        <v>44135</v>
      </c>
      <c r="B1375" t="str">
        <f>_xlfn.XLOOKUP(Table1[[#This Row],[location]],Table8[Location],Table8[Continent])</f>
        <v>Asia</v>
      </c>
      <c r="C1375" s="19" t="s">
        <v>30</v>
      </c>
      <c r="D1375">
        <v>3479591</v>
      </c>
      <c r="E1375">
        <v>6992</v>
      </c>
      <c r="F1375">
        <v>231376</v>
      </c>
      <c r="G1375">
        <v>831</v>
      </c>
      <c r="H1375">
        <v>90873738</v>
      </c>
      <c r="I1375">
        <v>59402</v>
      </c>
      <c r="J1375">
        <v>0.33569414231038402</v>
      </c>
      <c r="K1375">
        <v>214.497555320082</v>
      </c>
      <c r="L1375">
        <v>79526645</v>
      </c>
      <c r="M1375">
        <v>29271055</v>
      </c>
      <c r="N1375">
        <v>69624375</v>
      </c>
      <c r="O1375">
        <v>91474</v>
      </c>
      <c r="P1375">
        <v>13313</v>
      </c>
      <c r="Q1375">
        <v>1.1418446299307199</v>
      </c>
      <c r="R1375">
        <v>8.1972918953320004</v>
      </c>
      <c r="S1375">
        <v>1053470065</v>
      </c>
      <c r="T1375">
        <v>249.952571743135</v>
      </c>
      <c r="U1375">
        <v>35.137296079074403</v>
      </c>
      <c r="V1375">
        <v>21.824119967163501</v>
      </c>
      <c r="W1375">
        <v>7.6862745540200796</v>
      </c>
      <c r="X1375">
        <v>59889.595457938398</v>
      </c>
      <c r="Y1375">
        <v>48.7210052894889</v>
      </c>
      <c r="Z1375">
        <v>205.10520840557101</v>
      </c>
      <c r="AA1375">
        <v>13.9061004068807</v>
      </c>
    </row>
    <row r="1376" spans="1:27" x14ac:dyDescent="0.35">
      <c r="A1376" s="1">
        <v>44727</v>
      </c>
      <c r="B1376" t="str">
        <f>_xlfn.XLOOKUP(Table1[[#This Row],[location]],Table8[Location],Table8[Continent])</f>
        <v>South America</v>
      </c>
      <c r="C1376" s="19" t="s">
        <v>36</v>
      </c>
      <c r="D1376">
        <v>5203916</v>
      </c>
      <c r="E1376">
        <v>6771</v>
      </c>
      <c r="F1376">
        <v>358642</v>
      </c>
      <c r="G1376">
        <v>710</v>
      </c>
      <c r="H1376">
        <v>9372520</v>
      </c>
      <c r="I1376">
        <v>37282</v>
      </c>
      <c r="J1376">
        <v>0.52988631398018804</v>
      </c>
      <c r="K1376">
        <v>61.056310682996902</v>
      </c>
      <c r="L1376">
        <v>17626493</v>
      </c>
      <c r="M1376">
        <v>77432883</v>
      </c>
      <c r="N1376">
        <v>30611476</v>
      </c>
      <c r="O1376">
        <v>66090</v>
      </c>
      <c r="P1376">
        <v>8352</v>
      </c>
      <c r="Q1376">
        <v>1.08631766403709</v>
      </c>
      <c r="R1376">
        <v>49.079946275376798</v>
      </c>
      <c r="S1376">
        <v>795813029</v>
      </c>
      <c r="T1376">
        <v>677.17002034059306</v>
      </c>
      <c r="U1376">
        <v>43.556948175269198</v>
      </c>
      <c r="V1376">
        <v>7.8651040878155696</v>
      </c>
      <c r="W1376">
        <v>11.2241289527459</v>
      </c>
      <c r="X1376">
        <v>68119.562869328001</v>
      </c>
      <c r="Y1376">
        <v>17.282514556029501</v>
      </c>
      <c r="Z1376">
        <v>153.31889835166999</v>
      </c>
      <c r="AA1376">
        <v>2.85363182854777</v>
      </c>
    </row>
    <row r="1377" spans="1:27" x14ac:dyDescent="0.35">
      <c r="A1377" s="1">
        <v>44148</v>
      </c>
      <c r="B1377" t="str">
        <f>_xlfn.XLOOKUP(Table1[[#This Row],[location]],Table8[Location],Table8[Continent])</f>
        <v>North America</v>
      </c>
      <c r="C1377" s="19" t="s">
        <v>32</v>
      </c>
      <c r="D1377">
        <v>6026988</v>
      </c>
      <c r="E1377">
        <v>142</v>
      </c>
      <c r="F1377">
        <v>391093</v>
      </c>
      <c r="G1377">
        <v>355</v>
      </c>
      <c r="H1377">
        <v>74388356</v>
      </c>
      <c r="I1377">
        <v>99449</v>
      </c>
      <c r="J1377">
        <v>0.65832902292314699</v>
      </c>
      <c r="K1377">
        <v>228.41771515644501</v>
      </c>
      <c r="L1377">
        <v>2317910</v>
      </c>
      <c r="M1377">
        <v>69926391</v>
      </c>
      <c r="N1377">
        <v>56578017</v>
      </c>
      <c r="O1377">
        <v>23421</v>
      </c>
      <c r="P1377">
        <v>10379</v>
      </c>
      <c r="Q1377">
        <v>1.9765451493330199</v>
      </c>
      <c r="R1377">
        <v>19.963477409401602</v>
      </c>
      <c r="S1377">
        <v>367722533</v>
      </c>
      <c r="T1377">
        <v>729.37956703881605</v>
      </c>
      <c r="U1377">
        <v>23.705135853346899</v>
      </c>
      <c r="V1377">
        <v>13.696016981185</v>
      </c>
      <c r="W1377">
        <v>6.9279802037844798</v>
      </c>
      <c r="X1377">
        <v>52966.1182891422</v>
      </c>
      <c r="Y1377">
        <v>29.7344383367492</v>
      </c>
      <c r="Z1377">
        <v>706.28633090247899</v>
      </c>
      <c r="AA1377">
        <v>9.8406965696464201</v>
      </c>
    </row>
    <row r="1378" spans="1:27" x14ac:dyDescent="0.35">
      <c r="A1378" s="1">
        <v>44378</v>
      </c>
      <c r="B1378" t="str">
        <f>_xlfn.XLOOKUP(Table1[[#This Row],[location]],Table8[Location],Table8[Continent])</f>
        <v>Europe</v>
      </c>
      <c r="C1378" s="19" t="s">
        <v>37</v>
      </c>
      <c r="D1378">
        <v>7426263</v>
      </c>
      <c r="E1378">
        <v>2761</v>
      </c>
      <c r="F1378">
        <v>244942</v>
      </c>
      <c r="G1378">
        <v>625</v>
      </c>
      <c r="H1378">
        <v>69654170</v>
      </c>
      <c r="I1378">
        <v>74638</v>
      </c>
      <c r="J1378">
        <v>7.9471665854494597E-2</v>
      </c>
      <c r="K1378">
        <v>66.671231822047702</v>
      </c>
      <c r="L1378">
        <v>84943425</v>
      </c>
      <c r="M1378">
        <v>22803175</v>
      </c>
      <c r="N1378">
        <v>26741693</v>
      </c>
      <c r="O1378">
        <v>78769</v>
      </c>
      <c r="P1378">
        <v>10543</v>
      </c>
      <c r="Q1378">
        <v>0.633836285439485</v>
      </c>
      <c r="R1378">
        <v>85.512783668760093</v>
      </c>
      <c r="S1378">
        <v>1358273351</v>
      </c>
      <c r="T1378">
        <v>469.53421999403901</v>
      </c>
      <c r="U1378">
        <v>22.4815880314239</v>
      </c>
      <c r="V1378">
        <v>10.0626040722202</v>
      </c>
      <c r="W1378">
        <v>19.878830042370598</v>
      </c>
      <c r="X1378">
        <v>53913.223750207399</v>
      </c>
      <c r="Y1378">
        <v>41.145917243565002</v>
      </c>
      <c r="Z1378">
        <v>678.75474390093302</v>
      </c>
      <c r="AA1378">
        <v>13.376889615335299</v>
      </c>
    </row>
    <row r="1379" spans="1:27" x14ac:dyDescent="0.35">
      <c r="A1379" s="1">
        <v>44284</v>
      </c>
      <c r="B1379" t="str">
        <f>_xlfn.XLOOKUP(Table1[[#This Row],[location]],Table8[Location],Table8[Continent])</f>
        <v>Europe</v>
      </c>
      <c r="C1379" s="19" t="s">
        <v>40</v>
      </c>
      <c r="D1379">
        <v>2366610</v>
      </c>
      <c r="E1379">
        <v>3435</v>
      </c>
      <c r="F1379">
        <v>95119</v>
      </c>
      <c r="G1379">
        <v>791</v>
      </c>
      <c r="H1379">
        <v>33578814</v>
      </c>
      <c r="I1379">
        <v>38218</v>
      </c>
      <c r="J1379">
        <v>0.49408071820411997</v>
      </c>
      <c r="K1379">
        <v>261.67424720957598</v>
      </c>
      <c r="L1379">
        <v>9008265</v>
      </c>
      <c r="M1379">
        <v>25439292</v>
      </c>
      <c r="N1379">
        <v>59842776</v>
      </c>
      <c r="O1379">
        <v>59916</v>
      </c>
      <c r="P1379">
        <v>3892</v>
      </c>
      <c r="Q1379">
        <v>1.12592615700756</v>
      </c>
      <c r="R1379">
        <v>0.30011049332989698</v>
      </c>
      <c r="S1379">
        <v>257595467</v>
      </c>
      <c r="T1379">
        <v>237.622911086583</v>
      </c>
      <c r="U1379">
        <v>32.056706997163701</v>
      </c>
      <c r="V1379">
        <v>18.792032384421599</v>
      </c>
      <c r="W1379">
        <v>3.7304200597822401</v>
      </c>
      <c r="X1379">
        <v>37496.590192017997</v>
      </c>
      <c r="Y1379">
        <v>26.592596176177</v>
      </c>
      <c r="Z1379">
        <v>466.285739341919</v>
      </c>
      <c r="AA1379">
        <v>5.3577615886142196</v>
      </c>
    </row>
    <row r="1380" spans="1:27" x14ac:dyDescent="0.35">
      <c r="A1380" s="1">
        <v>44334</v>
      </c>
      <c r="B1380" t="str">
        <f>_xlfn.XLOOKUP(Table1[[#This Row],[location]],Table8[Location],Table8[Continent])</f>
        <v>Europe</v>
      </c>
      <c r="C1380" s="19" t="s">
        <v>35</v>
      </c>
      <c r="D1380">
        <v>4180303</v>
      </c>
      <c r="E1380">
        <v>6622</v>
      </c>
      <c r="F1380">
        <v>328974</v>
      </c>
      <c r="G1380">
        <v>666</v>
      </c>
      <c r="H1380">
        <v>63633143</v>
      </c>
      <c r="I1380">
        <v>17950</v>
      </c>
      <c r="J1380">
        <v>0.36058497658824601</v>
      </c>
      <c r="K1380">
        <v>367.31102021611599</v>
      </c>
      <c r="L1380">
        <v>19973319</v>
      </c>
      <c r="M1380">
        <v>45628547</v>
      </c>
      <c r="N1380">
        <v>123438</v>
      </c>
      <c r="O1380">
        <v>30893</v>
      </c>
      <c r="P1380">
        <v>18121</v>
      </c>
      <c r="Q1380">
        <v>1.80742229226759</v>
      </c>
      <c r="R1380">
        <v>84.363878960426305</v>
      </c>
      <c r="S1380">
        <v>1186241921</v>
      </c>
      <c r="T1380">
        <v>561.66593468463202</v>
      </c>
      <c r="U1380">
        <v>46.625597581295899</v>
      </c>
      <c r="V1380">
        <v>15.9706181871484</v>
      </c>
      <c r="W1380">
        <v>10.675042341849201</v>
      </c>
      <c r="X1380">
        <v>7720.5961262210503</v>
      </c>
      <c r="Y1380">
        <v>23.092666659634101</v>
      </c>
      <c r="Z1380">
        <v>563.654662689509</v>
      </c>
      <c r="AA1380">
        <v>13.9105400312796</v>
      </c>
    </row>
    <row r="1381" spans="1:27" x14ac:dyDescent="0.35">
      <c r="A1381" s="1">
        <v>44056</v>
      </c>
      <c r="B1381" t="str">
        <f>_xlfn.XLOOKUP(Table1[[#This Row],[location]],Table8[Location],Table8[Continent])</f>
        <v>North America</v>
      </c>
      <c r="C1381" s="19" t="s">
        <v>34</v>
      </c>
      <c r="D1381">
        <v>9456807</v>
      </c>
      <c r="E1381">
        <v>7069</v>
      </c>
      <c r="F1381">
        <v>342776</v>
      </c>
      <c r="G1381">
        <v>164</v>
      </c>
      <c r="H1381">
        <v>12193062</v>
      </c>
      <c r="I1381">
        <v>59739</v>
      </c>
      <c r="J1381">
        <v>0.87245563125130798</v>
      </c>
      <c r="K1381">
        <v>276.67138740708401</v>
      </c>
      <c r="L1381">
        <v>3046734</v>
      </c>
      <c r="M1381">
        <v>62078515</v>
      </c>
      <c r="N1381">
        <v>11120305</v>
      </c>
      <c r="O1381">
        <v>64124</v>
      </c>
      <c r="P1381">
        <v>9562</v>
      </c>
      <c r="Q1381">
        <v>0.91754593666208495</v>
      </c>
      <c r="R1381">
        <v>52.1092405839007</v>
      </c>
      <c r="S1381">
        <v>1040507804</v>
      </c>
      <c r="T1381">
        <v>261.29095983585199</v>
      </c>
      <c r="U1381">
        <v>45.658085590162699</v>
      </c>
      <c r="V1381">
        <v>20.819754384971901</v>
      </c>
      <c r="W1381">
        <v>12.321894496071</v>
      </c>
      <c r="X1381">
        <v>47027.108696199197</v>
      </c>
      <c r="Y1381">
        <v>28.596604059586799</v>
      </c>
      <c r="Z1381">
        <v>603.51092369119397</v>
      </c>
      <c r="AA1381">
        <v>16.577824029534799</v>
      </c>
    </row>
    <row r="1382" spans="1:27" x14ac:dyDescent="0.35">
      <c r="A1382" s="1">
        <v>44424</v>
      </c>
      <c r="B1382" t="str">
        <f>_xlfn.XLOOKUP(Table1[[#This Row],[location]],Table8[Location],Table8[Continent])</f>
        <v>Asia</v>
      </c>
      <c r="C1382" s="19" t="s">
        <v>28</v>
      </c>
      <c r="D1382">
        <v>4684346</v>
      </c>
      <c r="E1382">
        <v>4512</v>
      </c>
      <c r="F1382">
        <v>298977</v>
      </c>
      <c r="G1382">
        <v>997</v>
      </c>
      <c r="H1382">
        <v>64122675</v>
      </c>
      <c r="I1382">
        <v>4507</v>
      </c>
      <c r="J1382">
        <v>0.87667951870832606</v>
      </c>
      <c r="K1382">
        <v>122.60978919368701</v>
      </c>
      <c r="L1382">
        <v>90189804</v>
      </c>
      <c r="M1382">
        <v>5761178</v>
      </c>
      <c r="N1382">
        <v>43218718</v>
      </c>
      <c r="O1382">
        <v>36171</v>
      </c>
      <c r="P1382">
        <v>3395</v>
      </c>
      <c r="Q1382">
        <v>1.6445452705711601</v>
      </c>
      <c r="R1382">
        <v>92.214554435802</v>
      </c>
      <c r="S1382">
        <v>1263266838</v>
      </c>
      <c r="T1382">
        <v>940.59833445413301</v>
      </c>
      <c r="U1382">
        <v>36.799787278442203</v>
      </c>
      <c r="V1382">
        <v>14.172251504473</v>
      </c>
      <c r="W1382">
        <v>10.9381645851032</v>
      </c>
      <c r="X1382">
        <v>11196.8111529905</v>
      </c>
      <c r="Y1382">
        <v>17.843349963365</v>
      </c>
      <c r="Z1382">
        <v>433.57194994613297</v>
      </c>
      <c r="AA1382">
        <v>6.2236696089476</v>
      </c>
    </row>
    <row r="1383" spans="1:27" x14ac:dyDescent="0.35">
      <c r="A1383" s="1">
        <v>44241</v>
      </c>
      <c r="B1383" t="str">
        <f>_xlfn.XLOOKUP(Table1[[#This Row],[location]],Table8[Location],Table8[Continent])</f>
        <v>Asia</v>
      </c>
      <c r="C1383" s="19" t="s">
        <v>39</v>
      </c>
      <c r="D1383">
        <v>458298</v>
      </c>
      <c r="E1383">
        <v>1848</v>
      </c>
      <c r="F1383">
        <v>243466</v>
      </c>
      <c r="G1383">
        <v>733</v>
      </c>
      <c r="H1383">
        <v>61270940</v>
      </c>
      <c r="I1383">
        <v>46303</v>
      </c>
      <c r="J1383">
        <v>0.70077953954723604</v>
      </c>
      <c r="K1383">
        <v>176.897992734452</v>
      </c>
      <c r="L1383">
        <v>96610908</v>
      </c>
      <c r="M1383">
        <v>36874290</v>
      </c>
      <c r="N1383">
        <v>50486172</v>
      </c>
      <c r="O1383">
        <v>18638</v>
      </c>
      <c r="P1383">
        <v>16359</v>
      </c>
      <c r="Q1383">
        <v>1.10432828329709</v>
      </c>
      <c r="R1383">
        <v>20.461125730011801</v>
      </c>
      <c r="S1383">
        <v>505029344</v>
      </c>
      <c r="T1383">
        <v>632.59540555338197</v>
      </c>
      <c r="U1383">
        <v>46.663214569133203</v>
      </c>
      <c r="V1383">
        <v>5.0961686308879104</v>
      </c>
      <c r="W1383">
        <v>11.8488905386687</v>
      </c>
      <c r="X1383">
        <v>17950.612903932299</v>
      </c>
      <c r="Y1383">
        <v>9.6038047048310595</v>
      </c>
      <c r="Z1383">
        <v>280.061339906706</v>
      </c>
      <c r="AA1383">
        <v>4.79246270504939</v>
      </c>
    </row>
    <row r="1384" spans="1:27" x14ac:dyDescent="0.35">
      <c r="A1384" s="1">
        <v>43861</v>
      </c>
      <c r="B1384" t="str">
        <f>_xlfn.XLOOKUP(Table1[[#This Row],[location]],Table8[Location],Table8[Continent])</f>
        <v>North America</v>
      </c>
      <c r="C1384" s="19" t="s">
        <v>34</v>
      </c>
      <c r="D1384">
        <v>1047343</v>
      </c>
      <c r="E1384">
        <v>2696</v>
      </c>
      <c r="F1384">
        <v>223936</v>
      </c>
      <c r="G1384">
        <v>90</v>
      </c>
      <c r="H1384">
        <v>39172924</v>
      </c>
      <c r="I1384">
        <v>79059</v>
      </c>
      <c r="J1384">
        <v>0.65572447459249805</v>
      </c>
      <c r="K1384">
        <v>319.286368852816</v>
      </c>
      <c r="L1384">
        <v>16064958</v>
      </c>
      <c r="M1384">
        <v>19004415</v>
      </c>
      <c r="N1384">
        <v>55469710</v>
      </c>
      <c r="O1384">
        <v>66484</v>
      </c>
      <c r="P1384">
        <v>2454</v>
      </c>
      <c r="Q1384">
        <v>2.1866025467004202</v>
      </c>
      <c r="R1384">
        <v>10.227379876421599</v>
      </c>
      <c r="S1384">
        <v>762831537</v>
      </c>
      <c r="T1384">
        <v>299.01165205252198</v>
      </c>
      <c r="U1384">
        <v>44.1603079264613</v>
      </c>
      <c r="V1384">
        <v>9.3039296107899094</v>
      </c>
      <c r="W1384">
        <v>19.788845451690001</v>
      </c>
      <c r="X1384">
        <v>49823.1934018432</v>
      </c>
      <c r="Y1384">
        <v>3.3315556704942502</v>
      </c>
      <c r="Z1384">
        <v>436.97468504318101</v>
      </c>
      <c r="AA1384">
        <v>17.7800395807628</v>
      </c>
    </row>
    <row r="1385" spans="1:27" x14ac:dyDescent="0.35">
      <c r="A1385" s="1">
        <v>44648</v>
      </c>
      <c r="B1385" t="str">
        <f>_xlfn.XLOOKUP(Table1[[#This Row],[location]],Table8[Location],Table8[Continent])</f>
        <v>North America</v>
      </c>
      <c r="C1385" s="19" t="s">
        <v>34</v>
      </c>
      <c r="D1385">
        <v>5719720</v>
      </c>
      <c r="E1385">
        <v>1717</v>
      </c>
      <c r="F1385">
        <v>286542</v>
      </c>
      <c r="G1385">
        <v>166</v>
      </c>
      <c r="H1385">
        <v>40902228</v>
      </c>
      <c r="I1385">
        <v>24667</v>
      </c>
      <c r="J1385">
        <v>0.73368845927585602</v>
      </c>
      <c r="K1385">
        <v>294.87770889466202</v>
      </c>
      <c r="L1385">
        <v>67824987</v>
      </c>
      <c r="M1385">
        <v>4729950</v>
      </c>
      <c r="N1385">
        <v>14880569</v>
      </c>
      <c r="O1385">
        <v>98238</v>
      </c>
      <c r="P1385">
        <v>15828</v>
      </c>
      <c r="Q1385">
        <v>1.1999786642582699</v>
      </c>
      <c r="R1385">
        <v>62.495820922774499</v>
      </c>
      <c r="S1385">
        <v>793467473</v>
      </c>
      <c r="T1385">
        <v>223.57338145117899</v>
      </c>
      <c r="U1385">
        <v>28.338183802791399</v>
      </c>
      <c r="V1385">
        <v>24.9831421638854</v>
      </c>
      <c r="W1385">
        <v>17.907326925792098</v>
      </c>
      <c r="X1385">
        <v>46332.488994148604</v>
      </c>
      <c r="Y1385">
        <v>30.499038222359601</v>
      </c>
      <c r="Z1385">
        <v>765.558593683391</v>
      </c>
      <c r="AA1385">
        <v>1.0986953625267699</v>
      </c>
    </row>
    <row r="1386" spans="1:27" x14ac:dyDescent="0.35">
      <c r="A1386" s="1">
        <v>44364</v>
      </c>
      <c r="B1386" t="str">
        <f>_xlfn.XLOOKUP(Table1[[#This Row],[location]],Table8[Location],Table8[Continent])</f>
        <v>North America</v>
      </c>
      <c r="C1386" s="19" t="s">
        <v>32</v>
      </c>
      <c r="D1386">
        <v>8493836</v>
      </c>
      <c r="E1386">
        <v>3072</v>
      </c>
      <c r="F1386">
        <v>61554</v>
      </c>
      <c r="G1386">
        <v>958</v>
      </c>
      <c r="H1386">
        <v>38495992</v>
      </c>
      <c r="I1386">
        <v>3992</v>
      </c>
      <c r="J1386">
        <v>0.36598690100280701</v>
      </c>
      <c r="K1386">
        <v>68.387394060666693</v>
      </c>
      <c r="L1386">
        <v>38637845</v>
      </c>
      <c r="M1386">
        <v>19994287</v>
      </c>
      <c r="N1386">
        <v>67952406</v>
      </c>
      <c r="O1386">
        <v>41063</v>
      </c>
      <c r="P1386">
        <v>4957</v>
      </c>
      <c r="Q1386">
        <v>0.95903312346182101</v>
      </c>
      <c r="R1386">
        <v>70.672741974061196</v>
      </c>
      <c r="S1386">
        <v>871308967</v>
      </c>
      <c r="T1386">
        <v>719.55605055126898</v>
      </c>
      <c r="U1386">
        <v>25.103188413374902</v>
      </c>
      <c r="V1386">
        <v>13.106899786190199</v>
      </c>
      <c r="W1386">
        <v>8.24354254803389</v>
      </c>
      <c r="X1386">
        <v>22688.489969694801</v>
      </c>
      <c r="Y1386">
        <v>18.956718074099701</v>
      </c>
      <c r="Z1386">
        <v>686.48275949377501</v>
      </c>
      <c r="AA1386">
        <v>5.8591939197886402</v>
      </c>
    </row>
    <row r="1387" spans="1:27" x14ac:dyDescent="0.35">
      <c r="A1387" s="1">
        <v>44065</v>
      </c>
      <c r="B1387" t="str">
        <f>_xlfn.XLOOKUP(Table1[[#This Row],[location]],Table8[Location],Table8[Continent])</f>
        <v>Asia</v>
      </c>
      <c r="C1387" s="19" t="s">
        <v>39</v>
      </c>
      <c r="D1387">
        <v>4620650</v>
      </c>
      <c r="E1387">
        <v>9259</v>
      </c>
      <c r="F1387">
        <v>50755</v>
      </c>
      <c r="G1387">
        <v>206</v>
      </c>
      <c r="H1387">
        <v>60880244</v>
      </c>
      <c r="I1387">
        <v>73563</v>
      </c>
      <c r="J1387">
        <v>0.40451924675062501</v>
      </c>
      <c r="K1387">
        <v>422.47473678305101</v>
      </c>
      <c r="L1387">
        <v>82455521</v>
      </c>
      <c r="M1387">
        <v>50576906</v>
      </c>
      <c r="N1387">
        <v>25562834</v>
      </c>
      <c r="O1387">
        <v>24193</v>
      </c>
      <c r="P1387">
        <v>18671</v>
      </c>
      <c r="Q1387">
        <v>1.5602075541787801</v>
      </c>
      <c r="R1387">
        <v>37.258505960367998</v>
      </c>
      <c r="S1387">
        <v>894746361</v>
      </c>
      <c r="T1387">
        <v>710.71534743933501</v>
      </c>
      <c r="U1387">
        <v>29.034695029301101</v>
      </c>
      <c r="V1387">
        <v>17.4047021577245</v>
      </c>
      <c r="W1387">
        <v>12.3751098362431</v>
      </c>
      <c r="X1387">
        <v>54271.052282176403</v>
      </c>
      <c r="Y1387">
        <v>44.147650162638399</v>
      </c>
      <c r="Z1387">
        <v>425.88324947627598</v>
      </c>
      <c r="AA1387">
        <v>8.7278775647724007</v>
      </c>
    </row>
    <row r="1388" spans="1:27" x14ac:dyDescent="0.35">
      <c r="A1388" s="1">
        <v>44786</v>
      </c>
      <c r="B1388" t="str">
        <f>_xlfn.XLOOKUP(Table1[[#This Row],[location]],Table8[Location],Table8[Continent])</f>
        <v>North America</v>
      </c>
      <c r="C1388" s="19" t="s">
        <v>32</v>
      </c>
      <c r="D1388">
        <v>1755692</v>
      </c>
      <c r="E1388">
        <v>2786</v>
      </c>
      <c r="F1388">
        <v>410922</v>
      </c>
      <c r="G1388">
        <v>281</v>
      </c>
      <c r="H1388">
        <v>1343643</v>
      </c>
      <c r="I1388">
        <v>87680</v>
      </c>
      <c r="J1388">
        <v>0.55370472288870498</v>
      </c>
      <c r="K1388">
        <v>237.594456123507</v>
      </c>
      <c r="L1388">
        <v>40662816</v>
      </c>
      <c r="M1388">
        <v>35153799</v>
      </c>
      <c r="N1388">
        <v>20485597</v>
      </c>
      <c r="O1388">
        <v>72743</v>
      </c>
      <c r="P1388">
        <v>6292</v>
      </c>
      <c r="Q1388">
        <v>0.77132102601111796</v>
      </c>
      <c r="R1388">
        <v>1.36801735938699</v>
      </c>
      <c r="S1388">
        <v>1203492757</v>
      </c>
      <c r="T1388">
        <v>601.16090919348903</v>
      </c>
      <c r="U1388">
        <v>26.813536353164402</v>
      </c>
      <c r="V1388">
        <v>23.0986321611751</v>
      </c>
      <c r="W1388">
        <v>3.00528721298961</v>
      </c>
      <c r="X1388">
        <v>65812.789126515505</v>
      </c>
      <c r="Y1388">
        <v>11.147958955117099</v>
      </c>
      <c r="Z1388">
        <v>257.90532336092002</v>
      </c>
      <c r="AA1388">
        <v>13.772934656951</v>
      </c>
    </row>
    <row r="1389" spans="1:27" x14ac:dyDescent="0.35">
      <c r="A1389" s="1">
        <v>44055</v>
      </c>
      <c r="B1389" t="str">
        <f>_xlfn.XLOOKUP(Table1[[#This Row],[location]],Table8[Location],Table8[Continent])</f>
        <v>Europe</v>
      </c>
      <c r="C1389" s="19" t="s">
        <v>37</v>
      </c>
      <c r="D1389">
        <v>9272664</v>
      </c>
      <c r="E1389">
        <v>3791</v>
      </c>
      <c r="F1389">
        <v>153412</v>
      </c>
      <c r="G1389">
        <v>64</v>
      </c>
      <c r="H1389">
        <v>69040583</v>
      </c>
      <c r="I1389">
        <v>25530</v>
      </c>
      <c r="J1389">
        <v>0.93802812736446695</v>
      </c>
      <c r="K1389">
        <v>81.184612263196499</v>
      </c>
      <c r="L1389">
        <v>98977166</v>
      </c>
      <c r="M1389">
        <v>5192203</v>
      </c>
      <c r="N1389">
        <v>42498545</v>
      </c>
      <c r="O1389">
        <v>9238</v>
      </c>
      <c r="P1389">
        <v>8696</v>
      </c>
      <c r="Q1389">
        <v>2.0949679348101098</v>
      </c>
      <c r="R1389">
        <v>40.696245840629601</v>
      </c>
      <c r="S1389">
        <v>800483341</v>
      </c>
      <c r="T1389">
        <v>618.15801492742901</v>
      </c>
      <c r="U1389">
        <v>38.6815637797609</v>
      </c>
      <c r="V1389">
        <v>5.4104836429017604</v>
      </c>
      <c r="W1389">
        <v>9.9626730233532097</v>
      </c>
      <c r="X1389">
        <v>38622.913858963599</v>
      </c>
      <c r="Y1389">
        <v>15.535582500445599</v>
      </c>
      <c r="Z1389">
        <v>722.73009953238397</v>
      </c>
      <c r="AA1389">
        <v>19.944206394733701</v>
      </c>
    </row>
    <row r="1390" spans="1:27" x14ac:dyDescent="0.35">
      <c r="A1390" s="1">
        <v>44571</v>
      </c>
      <c r="B1390" t="str">
        <f>_xlfn.XLOOKUP(Table1[[#This Row],[location]],Table8[Location],Table8[Continent])</f>
        <v>Europe</v>
      </c>
      <c r="C1390" s="19" t="s">
        <v>35</v>
      </c>
      <c r="D1390">
        <v>1730228</v>
      </c>
      <c r="E1390">
        <v>9480</v>
      </c>
      <c r="F1390">
        <v>327138</v>
      </c>
      <c r="G1390">
        <v>887</v>
      </c>
      <c r="H1390">
        <v>31474572</v>
      </c>
      <c r="I1390">
        <v>15305</v>
      </c>
      <c r="J1390">
        <v>0.72399987411956201</v>
      </c>
      <c r="K1390">
        <v>61.413271287364601</v>
      </c>
      <c r="L1390">
        <v>74096006</v>
      </c>
      <c r="M1390">
        <v>50262370</v>
      </c>
      <c r="N1390">
        <v>53451658</v>
      </c>
      <c r="O1390">
        <v>7419</v>
      </c>
      <c r="P1390">
        <v>11959</v>
      </c>
      <c r="Q1390">
        <v>1.86005650254532</v>
      </c>
      <c r="R1390">
        <v>23.378692431149201</v>
      </c>
      <c r="S1390">
        <v>1153749710</v>
      </c>
      <c r="T1390">
        <v>607.83031279736599</v>
      </c>
      <c r="U1390">
        <v>37.546973383239497</v>
      </c>
      <c r="V1390">
        <v>18.1921479279479</v>
      </c>
      <c r="W1390">
        <v>5.7858617886534596</v>
      </c>
      <c r="X1390">
        <v>47760.3794721792</v>
      </c>
      <c r="Y1390">
        <v>48.525311811345397</v>
      </c>
      <c r="Z1390">
        <v>546.76876340896104</v>
      </c>
      <c r="AA1390">
        <v>8.0455495031508395</v>
      </c>
    </row>
    <row r="1391" spans="1:27" x14ac:dyDescent="0.35">
      <c r="A1391" s="1">
        <v>44024</v>
      </c>
      <c r="B1391" t="str">
        <f>_xlfn.XLOOKUP(Table1[[#This Row],[location]],Table8[Location],Table8[Continent])</f>
        <v>North America</v>
      </c>
      <c r="C1391" s="19" t="s">
        <v>34</v>
      </c>
      <c r="D1391">
        <v>1946793</v>
      </c>
      <c r="E1391">
        <v>3871</v>
      </c>
      <c r="F1391">
        <v>63884</v>
      </c>
      <c r="G1391">
        <v>515</v>
      </c>
      <c r="H1391">
        <v>42855385</v>
      </c>
      <c r="I1391">
        <v>52129</v>
      </c>
      <c r="J1391">
        <v>0.550989244496223</v>
      </c>
      <c r="K1391">
        <v>482.77588732256498</v>
      </c>
      <c r="L1391">
        <v>7418839</v>
      </c>
      <c r="M1391">
        <v>57723948</v>
      </c>
      <c r="N1391">
        <v>42930624</v>
      </c>
      <c r="O1391">
        <v>20410</v>
      </c>
      <c r="P1391">
        <v>12812</v>
      </c>
      <c r="Q1391">
        <v>2.0410178093898299</v>
      </c>
      <c r="R1391">
        <v>34.7469641378582</v>
      </c>
      <c r="S1391">
        <v>1338883278</v>
      </c>
      <c r="T1391">
        <v>366.50241234241201</v>
      </c>
      <c r="U1391">
        <v>37.953121503583397</v>
      </c>
      <c r="V1391">
        <v>10.767539479568701</v>
      </c>
      <c r="W1391">
        <v>15.0931300431862</v>
      </c>
      <c r="X1391">
        <v>19752.7913284485</v>
      </c>
      <c r="Y1391">
        <v>27.814560235751198</v>
      </c>
      <c r="Z1391">
        <v>383.31796950134498</v>
      </c>
      <c r="AA1391">
        <v>19.0273657947508</v>
      </c>
    </row>
    <row r="1392" spans="1:27" x14ac:dyDescent="0.35">
      <c r="A1392" s="1">
        <v>44279</v>
      </c>
      <c r="B1392" t="str">
        <f>_xlfn.XLOOKUP(Table1[[#This Row],[location]],Table8[Location],Table8[Continent])</f>
        <v>Asia</v>
      </c>
      <c r="C1392" s="19" t="s">
        <v>30</v>
      </c>
      <c r="D1392">
        <v>1569123</v>
      </c>
      <c r="E1392">
        <v>1806</v>
      </c>
      <c r="F1392">
        <v>346505</v>
      </c>
      <c r="G1392">
        <v>156</v>
      </c>
      <c r="H1392">
        <v>3429811</v>
      </c>
      <c r="I1392">
        <v>87267</v>
      </c>
      <c r="J1392">
        <v>0.77041301489671399</v>
      </c>
      <c r="K1392">
        <v>140.767555586773</v>
      </c>
      <c r="L1392">
        <v>78289497</v>
      </c>
      <c r="M1392">
        <v>78443724</v>
      </c>
      <c r="N1392">
        <v>50999883</v>
      </c>
      <c r="O1392">
        <v>5956</v>
      </c>
      <c r="P1392">
        <v>9595</v>
      </c>
      <c r="Q1392">
        <v>1.2977563995942401</v>
      </c>
      <c r="R1392">
        <v>50.675445859677502</v>
      </c>
      <c r="S1392">
        <v>803993964</v>
      </c>
      <c r="T1392">
        <v>938.04026590739795</v>
      </c>
      <c r="U1392">
        <v>25.6791060947434</v>
      </c>
      <c r="V1392">
        <v>10.5849651070486</v>
      </c>
      <c r="W1392">
        <v>6.7585228197713896</v>
      </c>
      <c r="X1392">
        <v>67985.686080345797</v>
      </c>
      <c r="Y1392">
        <v>17.337652142465799</v>
      </c>
      <c r="Z1392">
        <v>178.16027872029201</v>
      </c>
      <c r="AA1392">
        <v>7.9687113610062896</v>
      </c>
    </row>
    <row r="1393" spans="1:27" x14ac:dyDescent="0.35">
      <c r="A1393" s="1">
        <v>44463</v>
      </c>
      <c r="B1393" t="str">
        <f>_xlfn.XLOOKUP(Table1[[#This Row],[location]],Table8[Location],Table8[Continent])</f>
        <v>Europe</v>
      </c>
      <c r="C1393" s="19" t="s">
        <v>33</v>
      </c>
      <c r="D1393">
        <v>6115518</v>
      </c>
      <c r="E1393">
        <v>1504</v>
      </c>
      <c r="F1393">
        <v>17482</v>
      </c>
      <c r="G1393">
        <v>760</v>
      </c>
      <c r="H1393">
        <v>26459172</v>
      </c>
      <c r="I1393">
        <v>86209</v>
      </c>
      <c r="J1393">
        <v>0.370890312238425</v>
      </c>
      <c r="K1393">
        <v>454.29679395818698</v>
      </c>
      <c r="L1393">
        <v>59427377</v>
      </c>
      <c r="M1393">
        <v>71766263</v>
      </c>
      <c r="N1393">
        <v>56881066</v>
      </c>
      <c r="O1393">
        <v>80161</v>
      </c>
      <c r="P1393">
        <v>9959</v>
      </c>
      <c r="Q1393">
        <v>2.1700068277098801</v>
      </c>
      <c r="R1393">
        <v>70.234182929263497</v>
      </c>
      <c r="S1393">
        <v>580415651</v>
      </c>
      <c r="T1393">
        <v>484.48567962028801</v>
      </c>
      <c r="U1393">
        <v>43.7558817582931</v>
      </c>
      <c r="V1393">
        <v>9.4970280649661305</v>
      </c>
      <c r="W1393">
        <v>15.731225973697301</v>
      </c>
      <c r="X1393">
        <v>19885.638913219402</v>
      </c>
      <c r="Y1393">
        <v>43.044716190424701</v>
      </c>
      <c r="Z1393">
        <v>626.234546147988</v>
      </c>
      <c r="AA1393">
        <v>14.215055876996299</v>
      </c>
    </row>
    <row r="1394" spans="1:27" x14ac:dyDescent="0.35">
      <c r="A1394" s="1">
        <v>44834</v>
      </c>
      <c r="B1394" t="str">
        <f>_xlfn.XLOOKUP(Table1[[#This Row],[location]],Table8[Location],Table8[Continent])</f>
        <v>Asia</v>
      </c>
      <c r="C1394" s="19" t="s">
        <v>30</v>
      </c>
      <c r="D1394">
        <v>7393979</v>
      </c>
      <c r="E1394">
        <v>3308</v>
      </c>
      <c r="F1394">
        <v>54225</v>
      </c>
      <c r="G1394">
        <v>768</v>
      </c>
      <c r="H1394">
        <v>9456984</v>
      </c>
      <c r="I1394">
        <v>98833</v>
      </c>
      <c r="J1394">
        <v>0.73046670114436996</v>
      </c>
      <c r="K1394">
        <v>205.292649384469</v>
      </c>
      <c r="L1394">
        <v>28068873</v>
      </c>
      <c r="M1394">
        <v>21434900</v>
      </c>
      <c r="N1394">
        <v>48224167</v>
      </c>
      <c r="O1394">
        <v>23753</v>
      </c>
      <c r="P1394">
        <v>15383</v>
      </c>
      <c r="Q1394">
        <v>1.4870962614743</v>
      </c>
      <c r="R1394">
        <v>96.322528632837702</v>
      </c>
      <c r="S1394">
        <v>1322490884</v>
      </c>
      <c r="T1394">
        <v>30.124621144133901</v>
      </c>
      <c r="U1394">
        <v>33.008782506278898</v>
      </c>
      <c r="V1394">
        <v>21.454584325823099</v>
      </c>
      <c r="W1394">
        <v>8.32371717766123</v>
      </c>
      <c r="X1394">
        <v>62231.222673168399</v>
      </c>
      <c r="Y1394">
        <v>37.168754476764299</v>
      </c>
      <c r="Z1394">
        <v>321.88066077276301</v>
      </c>
      <c r="AA1394">
        <v>4.1419733291647498</v>
      </c>
    </row>
    <row r="1395" spans="1:27" x14ac:dyDescent="0.35">
      <c r="A1395" s="1">
        <v>43927</v>
      </c>
      <c r="B1395" t="str">
        <f>_xlfn.XLOOKUP(Table1[[#This Row],[location]],Table8[Location],Table8[Continent])</f>
        <v>Europe</v>
      </c>
      <c r="C1395" s="19" t="s">
        <v>37</v>
      </c>
      <c r="D1395">
        <v>8437482</v>
      </c>
      <c r="E1395">
        <v>7117</v>
      </c>
      <c r="F1395">
        <v>189921</v>
      </c>
      <c r="G1395">
        <v>746</v>
      </c>
      <c r="H1395">
        <v>36069046</v>
      </c>
      <c r="I1395">
        <v>52044</v>
      </c>
      <c r="J1395">
        <v>0.4106762482827</v>
      </c>
      <c r="K1395">
        <v>192.960715226595</v>
      </c>
      <c r="L1395">
        <v>30841422</v>
      </c>
      <c r="M1395">
        <v>18962472</v>
      </c>
      <c r="N1395">
        <v>34850143</v>
      </c>
      <c r="O1395">
        <v>72858</v>
      </c>
      <c r="P1395">
        <v>8892</v>
      </c>
      <c r="Q1395">
        <v>0.68939806984047403</v>
      </c>
      <c r="R1395">
        <v>14.3999844388063</v>
      </c>
      <c r="S1395">
        <v>47090690</v>
      </c>
      <c r="T1395">
        <v>354.87772896444199</v>
      </c>
      <c r="U1395">
        <v>34.1735576109959</v>
      </c>
      <c r="V1395">
        <v>12.458954648929801</v>
      </c>
      <c r="W1395">
        <v>18.739086562293298</v>
      </c>
      <c r="X1395">
        <v>65022.968714111601</v>
      </c>
      <c r="Y1395">
        <v>28.657146695796399</v>
      </c>
      <c r="Z1395">
        <v>524.41413999878296</v>
      </c>
      <c r="AA1395">
        <v>9.7477493131103401</v>
      </c>
    </row>
    <row r="1396" spans="1:27" x14ac:dyDescent="0.35">
      <c r="A1396" s="1">
        <v>44055</v>
      </c>
      <c r="B1396" t="str">
        <f>_xlfn.XLOOKUP(Table1[[#This Row],[location]],Table8[Location],Table8[Continent])</f>
        <v>Europe</v>
      </c>
      <c r="C1396" s="19" t="s">
        <v>33</v>
      </c>
      <c r="D1396">
        <v>1622572</v>
      </c>
      <c r="E1396">
        <v>5048</v>
      </c>
      <c r="F1396">
        <v>74854</v>
      </c>
      <c r="G1396">
        <v>305</v>
      </c>
      <c r="H1396">
        <v>21624329</v>
      </c>
      <c r="I1396">
        <v>91378</v>
      </c>
      <c r="J1396">
        <v>0.27966140701498599</v>
      </c>
      <c r="K1396">
        <v>350.46448482471601</v>
      </c>
      <c r="L1396">
        <v>49946682</v>
      </c>
      <c r="M1396">
        <v>49251604</v>
      </c>
      <c r="N1396">
        <v>23127147</v>
      </c>
      <c r="O1396">
        <v>68150</v>
      </c>
      <c r="P1396">
        <v>19389</v>
      </c>
      <c r="Q1396">
        <v>0.94805849798369801</v>
      </c>
      <c r="R1396">
        <v>67.989942652464805</v>
      </c>
      <c r="S1396">
        <v>485845629</v>
      </c>
      <c r="T1396">
        <v>138.97975286112299</v>
      </c>
      <c r="U1396">
        <v>49.908855386337102</v>
      </c>
      <c r="V1396">
        <v>6.3423307652085104</v>
      </c>
      <c r="W1396">
        <v>10.572082228922801</v>
      </c>
      <c r="X1396">
        <v>50654.3730276715</v>
      </c>
      <c r="Y1396">
        <v>44.454984545271401</v>
      </c>
      <c r="Z1396">
        <v>498.73206243835199</v>
      </c>
      <c r="AA1396">
        <v>17.5541968541459</v>
      </c>
    </row>
    <row r="1397" spans="1:27" x14ac:dyDescent="0.35">
      <c r="A1397" s="1">
        <v>44217</v>
      </c>
      <c r="B1397" t="str">
        <f>_xlfn.XLOOKUP(Table1[[#This Row],[location]],Table8[Location],Table8[Continent])</f>
        <v>Asia</v>
      </c>
      <c r="C1397" s="19" t="s">
        <v>30</v>
      </c>
      <c r="D1397">
        <v>3220281</v>
      </c>
      <c r="E1397">
        <v>8263</v>
      </c>
      <c r="F1397">
        <v>41256</v>
      </c>
      <c r="G1397">
        <v>877</v>
      </c>
      <c r="H1397">
        <v>3792343</v>
      </c>
      <c r="I1397">
        <v>89363</v>
      </c>
      <c r="J1397">
        <v>0.60972404752229203</v>
      </c>
      <c r="K1397">
        <v>4.9416438877307103</v>
      </c>
      <c r="L1397">
        <v>54062167</v>
      </c>
      <c r="M1397">
        <v>66783426</v>
      </c>
      <c r="N1397">
        <v>48527714</v>
      </c>
      <c r="O1397">
        <v>25539</v>
      </c>
      <c r="P1397">
        <v>12313</v>
      </c>
      <c r="Q1397">
        <v>1.9221056030564301</v>
      </c>
      <c r="R1397">
        <v>23.321145181357899</v>
      </c>
      <c r="S1397">
        <v>695633387</v>
      </c>
      <c r="T1397">
        <v>369.74995313740402</v>
      </c>
      <c r="U1397">
        <v>28.468153578882401</v>
      </c>
      <c r="V1397">
        <v>6.9370231576632602</v>
      </c>
      <c r="W1397">
        <v>17.271801234455399</v>
      </c>
      <c r="X1397">
        <v>56999.532512731399</v>
      </c>
      <c r="Y1397">
        <v>4.6980762203806901</v>
      </c>
      <c r="Z1397">
        <v>589.73615406407703</v>
      </c>
      <c r="AA1397">
        <v>7.0798932214023704</v>
      </c>
    </row>
    <row r="1398" spans="1:27" x14ac:dyDescent="0.35">
      <c r="A1398" s="1">
        <v>44166</v>
      </c>
      <c r="B1398" t="str">
        <f>_xlfn.XLOOKUP(Table1[[#This Row],[location]],Table8[Location],Table8[Continent])</f>
        <v>Europe</v>
      </c>
      <c r="C1398" s="19" t="s">
        <v>37</v>
      </c>
      <c r="D1398">
        <v>2689784</v>
      </c>
      <c r="E1398">
        <v>1690</v>
      </c>
      <c r="F1398">
        <v>240617</v>
      </c>
      <c r="G1398">
        <v>981</v>
      </c>
      <c r="H1398">
        <v>85509592</v>
      </c>
      <c r="I1398">
        <v>58817</v>
      </c>
      <c r="J1398">
        <v>0.68687755965018404</v>
      </c>
      <c r="K1398">
        <v>169.04476081519499</v>
      </c>
      <c r="L1398">
        <v>68919754</v>
      </c>
      <c r="M1398">
        <v>12117062</v>
      </c>
      <c r="N1398">
        <v>45681108</v>
      </c>
      <c r="O1398">
        <v>68807</v>
      </c>
      <c r="P1398">
        <v>10</v>
      </c>
      <c r="Q1398">
        <v>2.292844597617</v>
      </c>
      <c r="R1398">
        <v>22.070470375632301</v>
      </c>
      <c r="S1398">
        <v>369362771</v>
      </c>
      <c r="T1398">
        <v>612.17986018537499</v>
      </c>
      <c r="U1398">
        <v>31.824140123231299</v>
      </c>
      <c r="V1398">
        <v>7.9722872537360399</v>
      </c>
      <c r="W1398">
        <v>13.6788220516632</v>
      </c>
      <c r="X1398">
        <v>32592.119737520999</v>
      </c>
      <c r="Y1398">
        <v>19.7246971764954</v>
      </c>
      <c r="Z1398">
        <v>476.33477534255502</v>
      </c>
      <c r="AA1398">
        <v>2.9988493749339198</v>
      </c>
    </row>
    <row r="1399" spans="1:27" x14ac:dyDescent="0.35">
      <c r="A1399" s="1">
        <v>44449</v>
      </c>
      <c r="B1399" t="str">
        <f>_xlfn.XLOOKUP(Table1[[#This Row],[location]],Table8[Location],Table8[Continent])</f>
        <v>Asia</v>
      </c>
      <c r="C1399" s="19" t="s">
        <v>28</v>
      </c>
      <c r="D1399">
        <v>8175602</v>
      </c>
      <c r="E1399">
        <v>9536</v>
      </c>
      <c r="F1399">
        <v>108721</v>
      </c>
      <c r="G1399">
        <v>394</v>
      </c>
      <c r="H1399">
        <v>67559931</v>
      </c>
      <c r="I1399">
        <v>46666</v>
      </c>
      <c r="J1399">
        <v>0.45929356117956399</v>
      </c>
      <c r="K1399">
        <v>151.322856095904</v>
      </c>
      <c r="L1399">
        <v>60801127</v>
      </c>
      <c r="M1399">
        <v>25476365</v>
      </c>
      <c r="N1399">
        <v>22567006</v>
      </c>
      <c r="O1399">
        <v>9029</v>
      </c>
      <c r="P1399">
        <v>13095</v>
      </c>
      <c r="Q1399">
        <v>0.69037118483721704</v>
      </c>
      <c r="R1399">
        <v>63.355407974656998</v>
      </c>
      <c r="S1399">
        <v>329593062</v>
      </c>
      <c r="T1399">
        <v>32.437829776704802</v>
      </c>
      <c r="U1399">
        <v>40.293896237122603</v>
      </c>
      <c r="V1399">
        <v>22.9785517450185</v>
      </c>
      <c r="W1399">
        <v>19.6157696533589</v>
      </c>
      <c r="X1399">
        <v>64448.728472053699</v>
      </c>
      <c r="Y1399">
        <v>40.527505191286103</v>
      </c>
      <c r="Z1399">
        <v>541.28808730896003</v>
      </c>
      <c r="AA1399">
        <v>10.931553381387999</v>
      </c>
    </row>
    <row r="1400" spans="1:27" x14ac:dyDescent="0.35">
      <c r="A1400" s="1">
        <v>44868</v>
      </c>
      <c r="B1400" t="str">
        <f>_xlfn.XLOOKUP(Table1[[#This Row],[location]],Table8[Location],Table8[Continent])</f>
        <v>North America</v>
      </c>
      <c r="C1400" s="19" t="s">
        <v>32</v>
      </c>
      <c r="D1400">
        <v>709662</v>
      </c>
      <c r="E1400">
        <v>3303</v>
      </c>
      <c r="F1400">
        <v>81110</v>
      </c>
      <c r="G1400">
        <v>73</v>
      </c>
      <c r="H1400">
        <v>22970288</v>
      </c>
      <c r="I1400">
        <v>26173</v>
      </c>
      <c r="J1400">
        <v>0.56550073135550105</v>
      </c>
      <c r="K1400">
        <v>434.04904714202303</v>
      </c>
      <c r="L1400">
        <v>69460756</v>
      </c>
      <c r="M1400">
        <v>60198472</v>
      </c>
      <c r="N1400">
        <v>62108515</v>
      </c>
      <c r="O1400">
        <v>56536</v>
      </c>
      <c r="P1400">
        <v>5221</v>
      </c>
      <c r="Q1400">
        <v>2.22842958219442</v>
      </c>
      <c r="R1400">
        <v>77.599952136367094</v>
      </c>
      <c r="S1400">
        <v>837428928</v>
      </c>
      <c r="T1400">
        <v>871.49852591558897</v>
      </c>
      <c r="U1400">
        <v>46.412390605707202</v>
      </c>
      <c r="V1400">
        <v>13.5488685301468</v>
      </c>
      <c r="W1400">
        <v>15.6262867621054</v>
      </c>
      <c r="X1400">
        <v>52242.5909077006</v>
      </c>
      <c r="Y1400">
        <v>19.297149699483001</v>
      </c>
      <c r="Z1400">
        <v>157.07969312209599</v>
      </c>
      <c r="AA1400">
        <v>9.3511590393961992</v>
      </c>
    </row>
    <row r="1401" spans="1:27" x14ac:dyDescent="0.35">
      <c r="A1401" s="1">
        <v>44895</v>
      </c>
      <c r="B1401" t="str">
        <f>_xlfn.XLOOKUP(Table1[[#This Row],[location]],Table8[Location],Table8[Continent])</f>
        <v>Europe</v>
      </c>
      <c r="C1401" s="19" t="s">
        <v>35</v>
      </c>
      <c r="D1401">
        <v>6863382</v>
      </c>
      <c r="E1401">
        <v>3113</v>
      </c>
      <c r="F1401">
        <v>113606</v>
      </c>
      <c r="G1401">
        <v>186</v>
      </c>
      <c r="H1401">
        <v>73171646</v>
      </c>
      <c r="I1401">
        <v>18909</v>
      </c>
      <c r="J1401">
        <v>0.69406607485595595</v>
      </c>
      <c r="K1401">
        <v>264.561769510391</v>
      </c>
      <c r="L1401">
        <v>16513127</v>
      </c>
      <c r="M1401">
        <v>32424243</v>
      </c>
      <c r="N1401">
        <v>25018458</v>
      </c>
      <c r="O1401">
        <v>71214</v>
      </c>
      <c r="P1401">
        <v>15471</v>
      </c>
      <c r="Q1401">
        <v>2.09813965835699</v>
      </c>
      <c r="R1401">
        <v>97.778704240932896</v>
      </c>
      <c r="S1401">
        <v>346436523</v>
      </c>
      <c r="T1401">
        <v>614.20602728349297</v>
      </c>
      <c r="U1401">
        <v>23.8034302005209</v>
      </c>
      <c r="V1401">
        <v>23.3209867919904</v>
      </c>
      <c r="W1401">
        <v>15.370956479293501</v>
      </c>
      <c r="X1401">
        <v>23545.3354158703</v>
      </c>
      <c r="Y1401">
        <v>46.336826338087398</v>
      </c>
      <c r="Z1401">
        <v>565.69507086796</v>
      </c>
      <c r="AA1401">
        <v>5.36125297227081</v>
      </c>
    </row>
    <row r="1402" spans="1:27" x14ac:dyDescent="0.35">
      <c r="A1402" s="1">
        <v>44341</v>
      </c>
      <c r="B1402" t="str">
        <f>_xlfn.XLOOKUP(Table1[[#This Row],[location]],Table8[Location],Table8[Continent])</f>
        <v>Europe</v>
      </c>
      <c r="C1402" s="19" t="s">
        <v>35</v>
      </c>
      <c r="D1402">
        <v>5321129</v>
      </c>
      <c r="E1402">
        <v>9074</v>
      </c>
      <c r="F1402">
        <v>14650</v>
      </c>
      <c r="G1402">
        <v>573</v>
      </c>
      <c r="H1402">
        <v>45870216</v>
      </c>
      <c r="I1402">
        <v>63967</v>
      </c>
      <c r="J1402">
        <v>0.76771005155750904</v>
      </c>
      <c r="K1402">
        <v>182.28507861212501</v>
      </c>
      <c r="L1402">
        <v>8781053</v>
      </c>
      <c r="M1402">
        <v>5211562</v>
      </c>
      <c r="N1402">
        <v>26412487</v>
      </c>
      <c r="O1402">
        <v>85108</v>
      </c>
      <c r="P1402">
        <v>3677</v>
      </c>
      <c r="Q1402">
        <v>1.2131221199701701</v>
      </c>
      <c r="R1402">
        <v>76.883081024770206</v>
      </c>
      <c r="S1402">
        <v>684370542</v>
      </c>
      <c r="T1402">
        <v>302.41815749640398</v>
      </c>
      <c r="U1402">
        <v>42.051374192814897</v>
      </c>
      <c r="V1402">
        <v>21.349589455242398</v>
      </c>
      <c r="W1402">
        <v>7.5027217016384098</v>
      </c>
      <c r="X1402">
        <v>3411.2165682253799</v>
      </c>
      <c r="Y1402">
        <v>7.6260564023922397</v>
      </c>
      <c r="Z1402">
        <v>235.933626639089</v>
      </c>
      <c r="AA1402">
        <v>18.2066892967961</v>
      </c>
    </row>
    <row r="1403" spans="1:27" x14ac:dyDescent="0.35">
      <c r="A1403" s="1">
        <v>44789</v>
      </c>
      <c r="B1403" t="str">
        <f>_xlfn.XLOOKUP(Table1[[#This Row],[location]],Table8[Location],Table8[Continent])</f>
        <v>South America</v>
      </c>
      <c r="C1403" s="19" t="s">
        <v>36</v>
      </c>
      <c r="D1403">
        <v>8859060</v>
      </c>
      <c r="E1403">
        <v>7850</v>
      </c>
      <c r="F1403">
        <v>177190</v>
      </c>
      <c r="G1403">
        <v>336</v>
      </c>
      <c r="H1403">
        <v>23239245</v>
      </c>
      <c r="I1403">
        <v>31007</v>
      </c>
      <c r="J1403">
        <v>0.89557147908307599</v>
      </c>
      <c r="K1403">
        <v>133.03965514985899</v>
      </c>
      <c r="L1403">
        <v>24363749</v>
      </c>
      <c r="M1403">
        <v>16751814</v>
      </c>
      <c r="N1403">
        <v>36389818</v>
      </c>
      <c r="O1403">
        <v>47989</v>
      </c>
      <c r="P1403">
        <v>11011</v>
      </c>
      <c r="Q1403">
        <v>1.8785536087933099</v>
      </c>
      <c r="R1403">
        <v>15.731496822997499</v>
      </c>
      <c r="S1403">
        <v>138071413</v>
      </c>
      <c r="T1403">
        <v>318.093122185038</v>
      </c>
      <c r="U1403">
        <v>47.548415779866502</v>
      </c>
      <c r="V1403">
        <v>21.757652425156898</v>
      </c>
      <c r="W1403">
        <v>11.582615766533101</v>
      </c>
      <c r="X1403">
        <v>38314.042618624699</v>
      </c>
      <c r="Y1403">
        <v>16.831865311663599</v>
      </c>
      <c r="Z1403">
        <v>374.386507067894</v>
      </c>
      <c r="AA1403">
        <v>12.4320480254248</v>
      </c>
    </row>
    <row r="1404" spans="1:27" x14ac:dyDescent="0.35">
      <c r="A1404" s="1">
        <v>44075</v>
      </c>
      <c r="B1404" t="str">
        <f>_xlfn.XLOOKUP(Table1[[#This Row],[location]],Table8[Location],Table8[Continent])</f>
        <v>North America</v>
      </c>
      <c r="C1404" s="19" t="s">
        <v>34</v>
      </c>
      <c r="D1404">
        <v>5672605</v>
      </c>
      <c r="E1404">
        <v>6416</v>
      </c>
      <c r="F1404">
        <v>28930</v>
      </c>
      <c r="G1404">
        <v>675</v>
      </c>
      <c r="H1404">
        <v>91284319</v>
      </c>
      <c r="I1404">
        <v>12985</v>
      </c>
      <c r="J1404">
        <v>0.35454420626432798</v>
      </c>
      <c r="K1404">
        <v>295.25490440531399</v>
      </c>
      <c r="L1404">
        <v>38628686</v>
      </c>
      <c r="M1404">
        <v>33229594</v>
      </c>
      <c r="N1404">
        <v>30598845</v>
      </c>
      <c r="O1404">
        <v>94631</v>
      </c>
      <c r="P1404">
        <v>15105</v>
      </c>
      <c r="Q1404">
        <v>0.873902687603066</v>
      </c>
      <c r="R1404">
        <v>22.540265632695899</v>
      </c>
      <c r="S1404">
        <v>222098643</v>
      </c>
      <c r="T1404">
        <v>471.01149475098902</v>
      </c>
      <c r="U1404">
        <v>32.687738402805998</v>
      </c>
      <c r="V1404">
        <v>10.7366362226366</v>
      </c>
      <c r="W1404">
        <v>7.9319327076558501</v>
      </c>
      <c r="X1404">
        <v>59004.872407137598</v>
      </c>
      <c r="Y1404">
        <v>21.287128107465598</v>
      </c>
      <c r="Z1404">
        <v>458.77416584971797</v>
      </c>
      <c r="AA1404">
        <v>7.5962988148321804</v>
      </c>
    </row>
    <row r="1405" spans="1:27" x14ac:dyDescent="0.35">
      <c r="A1405" s="1">
        <v>44339</v>
      </c>
      <c r="B1405" t="str">
        <f>_xlfn.XLOOKUP(Table1[[#This Row],[location]],Table8[Location],Table8[Continent])</f>
        <v>Asia</v>
      </c>
      <c r="C1405" s="19" t="s">
        <v>39</v>
      </c>
      <c r="D1405">
        <v>2592670</v>
      </c>
      <c r="E1405">
        <v>1504</v>
      </c>
      <c r="F1405">
        <v>216779</v>
      </c>
      <c r="G1405">
        <v>567</v>
      </c>
      <c r="H1405">
        <v>99677877</v>
      </c>
      <c r="I1405">
        <v>22525</v>
      </c>
      <c r="J1405">
        <v>0.95147725285259299</v>
      </c>
      <c r="K1405">
        <v>75.836570271682305</v>
      </c>
      <c r="L1405">
        <v>60325326</v>
      </c>
      <c r="M1405">
        <v>1128298</v>
      </c>
      <c r="N1405">
        <v>42643478</v>
      </c>
      <c r="O1405">
        <v>81107</v>
      </c>
      <c r="P1405">
        <v>7334</v>
      </c>
      <c r="Q1405">
        <v>2.1267865998678901</v>
      </c>
      <c r="R1405">
        <v>76.138969492141101</v>
      </c>
      <c r="S1405">
        <v>1068268857</v>
      </c>
      <c r="T1405">
        <v>255.61088794177499</v>
      </c>
      <c r="U1405">
        <v>28.601807688005501</v>
      </c>
      <c r="V1405">
        <v>10.4262882541907</v>
      </c>
      <c r="W1405">
        <v>3.3279884293128599</v>
      </c>
      <c r="X1405">
        <v>60386.100202188798</v>
      </c>
      <c r="Y1405">
        <v>34.348104313498197</v>
      </c>
      <c r="Z1405">
        <v>580.814023573079</v>
      </c>
      <c r="AA1405">
        <v>19.926493542024801</v>
      </c>
    </row>
    <row r="1406" spans="1:27" x14ac:dyDescent="0.35">
      <c r="A1406" s="1">
        <v>44351</v>
      </c>
      <c r="B1406" t="str">
        <f>_xlfn.XLOOKUP(Table1[[#This Row],[location]],Table8[Location],Table8[Continent])</f>
        <v>Europe</v>
      </c>
      <c r="C1406" s="19" t="s">
        <v>37</v>
      </c>
      <c r="D1406">
        <v>4810833</v>
      </c>
      <c r="E1406">
        <v>8924</v>
      </c>
      <c r="F1406">
        <v>260102</v>
      </c>
      <c r="G1406">
        <v>622</v>
      </c>
      <c r="H1406">
        <v>89264248</v>
      </c>
      <c r="I1406">
        <v>37403</v>
      </c>
      <c r="J1406">
        <v>0.63727981012308699</v>
      </c>
      <c r="K1406">
        <v>123.10238425439</v>
      </c>
      <c r="L1406">
        <v>2106916</v>
      </c>
      <c r="M1406">
        <v>13940820</v>
      </c>
      <c r="N1406">
        <v>37144249</v>
      </c>
      <c r="O1406">
        <v>43162</v>
      </c>
      <c r="P1406">
        <v>11984</v>
      </c>
      <c r="Q1406">
        <v>1.8146780436980201</v>
      </c>
      <c r="R1406">
        <v>52.6987903802343</v>
      </c>
      <c r="S1406">
        <v>748945054</v>
      </c>
      <c r="T1406">
        <v>14.2985084833367</v>
      </c>
      <c r="U1406">
        <v>40.332114403248099</v>
      </c>
      <c r="V1406">
        <v>16.201367596756501</v>
      </c>
      <c r="W1406">
        <v>15.079950655070901</v>
      </c>
      <c r="X1406">
        <v>58623.192058364097</v>
      </c>
      <c r="Y1406">
        <v>9.7674741046091906</v>
      </c>
      <c r="Z1406">
        <v>619.69914014180802</v>
      </c>
      <c r="AA1406">
        <v>3.6137578622381699</v>
      </c>
    </row>
    <row r="1407" spans="1:27" x14ac:dyDescent="0.35">
      <c r="A1407" s="1">
        <v>43953</v>
      </c>
      <c r="B1407" t="str">
        <f>_xlfn.XLOOKUP(Table1[[#This Row],[location]],Table8[Location],Table8[Continent])</f>
        <v>North America</v>
      </c>
      <c r="C1407" s="19" t="s">
        <v>32</v>
      </c>
      <c r="D1407">
        <v>6703459</v>
      </c>
      <c r="E1407">
        <v>9940</v>
      </c>
      <c r="F1407">
        <v>362544</v>
      </c>
      <c r="G1407">
        <v>729</v>
      </c>
      <c r="H1407">
        <v>91904544</v>
      </c>
      <c r="I1407">
        <v>37193</v>
      </c>
      <c r="J1407">
        <v>0.78770188269894703</v>
      </c>
      <c r="K1407">
        <v>146.80608253237401</v>
      </c>
      <c r="L1407">
        <v>94558508</v>
      </c>
      <c r="M1407">
        <v>61138290</v>
      </c>
      <c r="N1407">
        <v>47900064</v>
      </c>
      <c r="O1407">
        <v>19718</v>
      </c>
      <c r="P1407">
        <v>5164</v>
      </c>
      <c r="Q1407">
        <v>1.37765875893413</v>
      </c>
      <c r="R1407">
        <v>29.5408013398938</v>
      </c>
      <c r="S1407">
        <v>456172891</v>
      </c>
      <c r="T1407">
        <v>36.2918736974705</v>
      </c>
      <c r="U1407">
        <v>27.3822095371487</v>
      </c>
      <c r="V1407">
        <v>13.358499239799</v>
      </c>
      <c r="W1407">
        <v>7.0092204949725598</v>
      </c>
      <c r="X1407">
        <v>15817.507494057099</v>
      </c>
      <c r="Y1407">
        <v>0.49319176899443801</v>
      </c>
      <c r="Z1407">
        <v>593.44587186472597</v>
      </c>
      <c r="AA1407">
        <v>17.1110787390901</v>
      </c>
    </row>
    <row r="1408" spans="1:27" x14ac:dyDescent="0.35">
      <c r="A1408" s="1">
        <v>44222</v>
      </c>
      <c r="B1408" t="str">
        <f>_xlfn.XLOOKUP(Table1[[#This Row],[location]],Table8[Location],Table8[Continent])</f>
        <v>Europe</v>
      </c>
      <c r="C1408" s="19" t="s">
        <v>37</v>
      </c>
      <c r="D1408">
        <v>6417665</v>
      </c>
      <c r="E1408">
        <v>3924</v>
      </c>
      <c r="F1408">
        <v>273945</v>
      </c>
      <c r="G1408">
        <v>239</v>
      </c>
      <c r="H1408">
        <v>13726266</v>
      </c>
      <c r="I1408">
        <v>3830</v>
      </c>
      <c r="J1408">
        <v>0.69976904348143798</v>
      </c>
      <c r="K1408">
        <v>303.95447380347002</v>
      </c>
      <c r="L1408">
        <v>53711475</v>
      </c>
      <c r="M1408">
        <v>44174898</v>
      </c>
      <c r="N1408">
        <v>35353150</v>
      </c>
      <c r="O1408">
        <v>81402</v>
      </c>
      <c r="P1408">
        <v>9033</v>
      </c>
      <c r="Q1408">
        <v>2.2290346310934002</v>
      </c>
      <c r="R1408">
        <v>47.1783246326411</v>
      </c>
      <c r="S1408">
        <v>1030148706</v>
      </c>
      <c r="T1408">
        <v>364.16326525229903</v>
      </c>
      <c r="U1408">
        <v>31.528692396418499</v>
      </c>
      <c r="V1408">
        <v>15.1812137660069</v>
      </c>
      <c r="W1408">
        <v>9.7545085158273803</v>
      </c>
      <c r="X1408">
        <v>30404.245092392899</v>
      </c>
      <c r="Y1408">
        <v>48.825465709361303</v>
      </c>
      <c r="Z1408">
        <v>166.57382131124601</v>
      </c>
      <c r="AA1408">
        <v>5.3818737798926701</v>
      </c>
    </row>
    <row r="1409" spans="1:27" x14ac:dyDescent="0.35">
      <c r="A1409" s="1">
        <v>44602</v>
      </c>
      <c r="B1409" t="str">
        <f>_xlfn.XLOOKUP(Table1[[#This Row],[location]],Table8[Location],Table8[Continent])</f>
        <v>Asia</v>
      </c>
      <c r="C1409" s="19" t="s">
        <v>28</v>
      </c>
      <c r="D1409">
        <v>442061</v>
      </c>
      <c r="E1409">
        <v>8615</v>
      </c>
      <c r="F1409">
        <v>51360</v>
      </c>
      <c r="G1409">
        <v>532</v>
      </c>
      <c r="H1409">
        <v>90308552</v>
      </c>
      <c r="I1409">
        <v>56144</v>
      </c>
      <c r="J1409">
        <v>0.20557172534840601</v>
      </c>
      <c r="K1409">
        <v>186.627479508237</v>
      </c>
      <c r="L1409">
        <v>21998932</v>
      </c>
      <c r="M1409">
        <v>51953878</v>
      </c>
      <c r="N1409">
        <v>40997691</v>
      </c>
      <c r="O1409">
        <v>2198</v>
      </c>
      <c r="P1409">
        <v>14889</v>
      </c>
      <c r="Q1409">
        <v>0.77846900260180296</v>
      </c>
      <c r="R1409">
        <v>91.488802158122397</v>
      </c>
      <c r="S1409">
        <v>1349106108</v>
      </c>
      <c r="T1409">
        <v>132.979459842522</v>
      </c>
      <c r="U1409">
        <v>46.907401222693998</v>
      </c>
      <c r="V1409">
        <v>6.0640840371539797</v>
      </c>
      <c r="W1409">
        <v>7.8388593819557197</v>
      </c>
      <c r="X1409">
        <v>43353.984007521598</v>
      </c>
      <c r="Y1409">
        <v>44.937854944792498</v>
      </c>
      <c r="Z1409">
        <v>370.83277983371602</v>
      </c>
      <c r="AA1409">
        <v>5.5506303001562696</v>
      </c>
    </row>
    <row r="1410" spans="1:27" x14ac:dyDescent="0.35">
      <c r="A1410" s="1">
        <v>44198</v>
      </c>
      <c r="B1410" t="str">
        <f>_xlfn.XLOOKUP(Table1[[#This Row],[location]],Table8[Location],Table8[Continent])</f>
        <v>North America</v>
      </c>
      <c r="C1410" s="19" t="s">
        <v>32</v>
      </c>
      <c r="D1410">
        <v>3761675</v>
      </c>
      <c r="E1410">
        <v>9783</v>
      </c>
      <c r="F1410">
        <v>350052</v>
      </c>
      <c r="G1410">
        <v>140</v>
      </c>
      <c r="H1410">
        <v>35252584</v>
      </c>
      <c r="I1410">
        <v>533</v>
      </c>
      <c r="J1410">
        <v>7.1438383008828293E-2</v>
      </c>
      <c r="K1410">
        <v>252.89165006002401</v>
      </c>
      <c r="L1410">
        <v>51600875</v>
      </c>
      <c r="M1410">
        <v>33524736</v>
      </c>
      <c r="N1410">
        <v>61783887</v>
      </c>
      <c r="O1410">
        <v>9407</v>
      </c>
      <c r="P1410">
        <v>284</v>
      </c>
      <c r="Q1410">
        <v>2.1915712648726</v>
      </c>
      <c r="R1410">
        <v>75.559936767265</v>
      </c>
      <c r="S1410">
        <v>207596587</v>
      </c>
      <c r="T1410">
        <v>32.140037900610999</v>
      </c>
      <c r="U1410">
        <v>37.709976577741301</v>
      </c>
      <c r="V1410">
        <v>24.431803825250501</v>
      </c>
      <c r="W1410">
        <v>6.3938095598820501</v>
      </c>
      <c r="X1410">
        <v>47061.397952694198</v>
      </c>
      <c r="Y1410">
        <v>15.0111042693879</v>
      </c>
      <c r="Z1410">
        <v>296.46555055215703</v>
      </c>
      <c r="AA1410">
        <v>10.4650817665703</v>
      </c>
    </row>
    <row r="1411" spans="1:27" x14ac:dyDescent="0.35">
      <c r="A1411" s="1">
        <v>43993</v>
      </c>
      <c r="B1411" t="str">
        <f>_xlfn.XLOOKUP(Table1[[#This Row],[location]],Table8[Location],Table8[Continent])</f>
        <v>North America</v>
      </c>
      <c r="C1411" s="19" t="s">
        <v>32</v>
      </c>
      <c r="D1411">
        <v>7415745</v>
      </c>
      <c r="E1411">
        <v>4485</v>
      </c>
      <c r="F1411">
        <v>147631</v>
      </c>
      <c r="G1411">
        <v>264</v>
      </c>
      <c r="H1411">
        <v>14849268</v>
      </c>
      <c r="I1411">
        <v>20946</v>
      </c>
      <c r="J1411">
        <v>0.72628646401812003</v>
      </c>
      <c r="K1411">
        <v>325.21913188329302</v>
      </c>
      <c r="L1411">
        <v>55022675</v>
      </c>
      <c r="M1411">
        <v>12971990</v>
      </c>
      <c r="N1411">
        <v>26018251</v>
      </c>
      <c r="O1411">
        <v>74608</v>
      </c>
      <c r="P1411">
        <v>6543</v>
      </c>
      <c r="Q1411">
        <v>0.54777281304453496</v>
      </c>
      <c r="R1411">
        <v>45.069774312552802</v>
      </c>
      <c r="S1411">
        <v>767775553</v>
      </c>
      <c r="T1411">
        <v>860.67657733449096</v>
      </c>
      <c r="U1411">
        <v>22.8493179979953</v>
      </c>
      <c r="V1411">
        <v>6.1633761568024603</v>
      </c>
      <c r="W1411">
        <v>4.1410285145237999</v>
      </c>
      <c r="X1411">
        <v>24086.256092206699</v>
      </c>
      <c r="Y1411">
        <v>24.174041994004899</v>
      </c>
      <c r="Z1411">
        <v>378.895067055673</v>
      </c>
      <c r="AA1411">
        <v>13.576897426532801</v>
      </c>
    </row>
    <row r="1412" spans="1:27" x14ac:dyDescent="0.35">
      <c r="A1412" s="1">
        <v>44082</v>
      </c>
      <c r="B1412" t="str">
        <f>_xlfn.XLOOKUP(Table1[[#This Row],[location]],Table8[Location],Table8[Continent])</f>
        <v>Asia</v>
      </c>
      <c r="C1412" s="19" t="s">
        <v>30</v>
      </c>
      <c r="D1412">
        <v>8082655</v>
      </c>
      <c r="E1412">
        <v>8100</v>
      </c>
      <c r="F1412">
        <v>294478</v>
      </c>
      <c r="G1412">
        <v>138</v>
      </c>
      <c r="H1412">
        <v>50453378</v>
      </c>
      <c r="I1412">
        <v>23504</v>
      </c>
      <c r="J1412">
        <v>0.51105266779457603</v>
      </c>
      <c r="K1412">
        <v>478.13580040384301</v>
      </c>
      <c r="L1412">
        <v>85068704</v>
      </c>
      <c r="M1412">
        <v>40915320</v>
      </c>
      <c r="N1412">
        <v>39127228</v>
      </c>
      <c r="O1412">
        <v>82674</v>
      </c>
      <c r="P1412">
        <v>5570</v>
      </c>
      <c r="Q1412">
        <v>2.0064008086535901</v>
      </c>
      <c r="R1412">
        <v>98.055392464570602</v>
      </c>
      <c r="S1412">
        <v>1179931469</v>
      </c>
      <c r="T1412">
        <v>281.39594050642398</v>
      </c>
      <c r="U1412">
        <v>29.8909259433911</v>
      </c>
      <c r="V1412">
        <v>8.5766259532377394</v>
      </c>
      <c r="W1412">
        <v>8.7441284491118605</v>
      </c>
      <c r="X1412">
        <v>48792.320338781799</v>
      </c>
      <c r="Y1412">
        <v>24.446010519351798</v>
      </c>
      <c r="Z1412">
        <v>552.81122911215698</v>
      </c>
      <c r="AA1412">
        <v>14.1187988527277</v>
      </c>
    </row>
    <row r="1413" spans="1:27" x14ac:dyDescent="0.35">
      <c r="A1413" s="1">
        <v>43962</v>
      </c>
      <c r="B1413" t="str">
        <f>_xlfn.XLOOKUP(Table1[[#This Row],[location]],Table8[Location],Table8[Continent])</f>
        <v>North America</v>
      </c>
      <c r="C1413" s="19" t="s">
        <v>34</v>
      </c>
      <c r="D1413">
        <v>8877580</v>
      </c>
      <c r="E1413">
        <v>8684</v>
      </c>
      <c r="F1413">
        <v>236545</v>
      </c>
      <c r="G1413">
        <v>458</v>
      </c>
      <c r="H1413">
        <v>87968173</v>
      </c>
      <c r="I1413">
        <v>55715</v>
      </c>
      <c r="J1413">
        <v>0.70221336840832405</v>
      </c>
      <c r="K1413">
        <v>382.418698551376</v>
      </c>
      <c r="L1413">
        <v>6429954</v>
      </c>
      <c r="M1413">
        <v>69929371</v>
      </c>
      <c r="N1413">
        <v>38162782</v>
      </c>
      <c r="O1413">
        <v>5217</v>
      </c>
      <c r="P1413">
        <v>18819</v>
      </c>
      <c r="Q1413">
        <v>1.6467281534907301</v>
      </c>
      <c r="R1413">
        <v>79.487462651788505</v>
      </c>
      <c r="S1413">
        <v>81737603</v>
      </c>
      <c r="T1413">
        <v>508.09135139513302</v>
      </c>
      <c r="U1413">
        <v>38.817954953521202</v>
      </c>
      <c r="V1413">
        <v>18.564010496705102</v>
      </c>
      <c r="W1413">
        <v>4.3896636998604404</v>
      </c>
      <c r="X1413">
        <v>41771.893515265197</v>
      </c>
      <c r="Y1413">
        <v>43.4612777813131</v>
      </c>
      <c r="Z1413">
        <v>235.044508381246</v>
      </c>
      <c r="AA1413">
        <v>1.4204250859512799</v>
      </c>
    </row>
    <row r="1414" spans="1:27" x14ac:dyDescent="0.35">
      <c r="A1414" s="1">
        <v>43902</v>
      </c>
      <c r="B1414" t="str">
        <f>_xlfn.XLOOKUP(Table1[[#This Row],[location]],Table8[Location],Table8[Continent])</f>
        <v>Europe</v>
      </c>
      <c r="C1414" s="19" t="s">
        <v>35</v>
      </c>
      <c r="D1414">
        <v>9512602</v>
      </c>
      <c r="E1414">
        <v>191</v>
      </c>
      <c r="F1414">
        <v>13288</v>
      </c>
      <c r="G1414">
        <v>69</v>
      </c>
      <c r="H1414">
        <v>43056802</v>
      </c>
      <c r="I1414">
        <v>28255</v>
      </c>
      <c r="J1414">
        <v>0.47684280391545902</v>
      </c>
      <c r="K1414">
        <v>202.62839028605299</v>
      </c>
      <c r="L1414">
        <v>49174887</v>
      </c>
      <c r="M1414">
        <v>16313543</v>
      </c>
      <c r="N1414">
        <v>2949700</v>
      </c>
      <c r="O1414">
        <v>96796</v>
      </c>
      <c r="P1414">
        <v>7523</v>
      </c>
      <c r="Q1414">
        <v>1.89344654644121</v>
      </c>
      <c r="R1414">
        <v>0.58709110518821905</v>
      </c>
      <c r="S1414">
        <v>271879790</v>
      </c>
      <c r="T1414">
        <v>187.614993349706</v>
      </c>
      <c r="U1414">
        <v>34.444929114640303</v>
      </c>
      <c r="V1414">
        <v>8.1100310345716604</v>
      </c>
      <c r="W1414">
        <v>12.1854253868547</v>
      </c>
      <c r="X1414">
        <v>40107.5146547244</v>
      </c>
      <c r="Y1414">
        <v>29.8530070573327</v>
      </c>
      <c r="Z1414">
        <v>451.46955793167302</v>
      </c>
      <c r="AA1414">
        <v>6.4503011107526298</v>
      </c>
    </row>
    <row r="1415" spans="1:27" x14ac:dyDescent="0.35">
      <c r="A1415" s="1">
        <v>44592</v>
      </c>
      <c r="B1415" t="str">
        <f>_xlfn.XLOOKUP(Table1[[#This Row],[location]],Table8[Location],Table8[Continent])</f>
        <v>Asia</v>
      </c>
      <c r="C1415" s="19" t="s">
        <v>28</v>
      </c>
      <c r="D1415">
        <v>3081328</v>
      </c>
      <c r="E1415">
        <v>8690</v>
      </c>
      <c r="F1415">
        <v>153470</v>
      </c>
      <c r="G1415">
        <v>384</v>
      </c>
      <c r="H1415">
        <v>99072493</v>
      </c>
      <c r="I1415">
        <v>56441</v>
      </c>
      <c r="J1415">
        <v>0.31223452041650401</v>
      </c>
      <c r="K1415">
        <v>374.13768719862799</v>
      </c>
      <c r="L1415">
        <v>77373867</v>
      </c>
      <c r="M1415">
        <v>8733878</v>
      </c>
      <c r="N1415">
        <v>135787</v>
      </c>
      <c r="O1415">
        <v>75947</v>
      </c>
      <c r="P1415">
        <v>11023</v>
      </c>
      <c r="Q1415">
        <v>1.3246890514621299</v>
      </c>
      <c r="R1415">
        <v>11.236725335361101</v>
      </c>
      <c r="S1415">
        <v>20815005</v>
      </c>
      <c r="T1415">
        <v>56.257722521324602</v>
      </c>
      <c r="U1415">
        <v>39.810179502547697</v>
      </c>
      <c r="V1415">
        <v>7.1373985541557801</v>
      </c>
      <c r="W1415">
        <v>3.33360976394501</v>
      </c>
      <c r="X1415">
        <v>46748.7128377341</v>
      </c>
      <c r="Y1415">
        <v>41.321551137893501</v>
      </c>
      <c r="Z1415">
        <v>719.41009973540599</v>
      </c>
      <c r="AA1415">
        <v>13.5514774301977</v>
      </c>
    </row>
    <row r="1416" spans="1:27" x14ac:dyDescent="0.35">
      <c r="A1416" s="1">
        <v>44818</v>
      </c>
      <c r="B1416" t="str">
        <f>_xlfn.XLOOKUP(Table1[[#This Row],[location]],Table8[Location],Table8[Continent])</f>
        <v>North America</v>
      </c>
      <c r="C1416" s="19" t="s">
        <v>32</v>
      </c>
      <c r="D1416">
        <v>5371112</v>
      </c>
      <c r="E1416">
        <v>4917</v>
      </c>
      <c r="F1416">
        <v>207302</v>
      </c>
      <c r="G1416">
        <v>629</v>
      </c>
      <c r="H1416">
        <v>1840968</v>
      </c>
      <c r="I1416">
        <v>36855</v>
      </c>
      <c r="J1416">
        <v>0.28501790925956799</v>
      </c>
      <c r="K1416">
        <v>474.84709045960602</v>
      </c>
      <c r="L1416">
        <v>16914774</v>
      </c>
      <c r="M1416">
        <v>57565399</v>
      </c>
      <c r="N1416">
        <v>681467</v>
      </c>
      <c r="O1416">
        <v>33138</v>
      </c>
      <c r="P1416">
        <v>12712</v>
      </c>
      <c r="Q1416">
        <v>2.2288822517843201</v>
      </c>
      <c r="R1416">
        <v>55.396878880706097</v>
      </c>
      <c r="S1416">
        <v>1366551797</v>
      </c>
      <c r="T1416">
        <v>747.417636493695</v>
      </c>
      <c r="U1416">
        <v>42.843242530410201</v>
      </c>
      <c r="V1416">
        <v>8.0724076274184409</v>
      </c>
      <c r="W1416">
        <v>18.980337953928601</v>
      </c>
      <c r="X1416">
        <v>42632.387091766002</v>
      </c>
      <c r="Y1416">
        <v>45.599707567252402</v>
      </c>
      <c r="Z1416">
        <v>611.788800292627</v>
      </c>
      <c r="AA1416">
        <v>17.904961080067999</v>
      </c>
    </row>
    <row r="1417" spans="1:27" x14ac:dyDescent="0.35">
      <c r="A1417" s="1">
        <v>43905</v>
      </c>
      <c r="B1417" t="str">
        <f>_xlfn.XLOOKUP(Table1[[#This Row],[location]],Table8[Location],Table8[Continent])</f>
        <v>Asia</v>
      </c>
      <c r="C1417" s="19" t="s">
        <v>30</v>
      </c>
      <c r="D1417">
        <v>8551646</v>
      </c>
      <c r="E1417">
        <v>5831</v>
      </c>
      <c r="F1417">
        <v>274335</v>
      </c>
      <c r="G1417">
        <v>197</v>
      </c>
      <c r="H1417">
        <v>20991301</v>
      </c>
      <c r="I1417">
        <v>41721</v>
      </c>
      <c r="J1417">
        <v>0.73053213086999402</v>
      </c>
      <c r="K1417">
        <v>249.69027282706199</v>
      </c>
      <c r="L1417">
        <v>71997786</v>
      </c>
      <c r="M1417">
        <v>79467247</v>
      </c>
      <c r="N1417">
        <v>26961240</v>
      </c>
      <c r="O1417">
        <v>34500</v>
      </c>
      <c r="P1417">
        <v>1029</v>
      </c>
      <c r="Q1417">
        <v>1.1262980482796201</v>
      </c>
      <c r="R1417">
        <v>34.995417371557402</v>
      </c>
      <c r="S1417">
        <v>144074233</v>
      </c>
      <c r="T1417">
        <v>133.707286100315</v>
      </c>
      <c r="U1417">
        <v>34.418453606141199</v>
      </c>
      <c r="V1417">
        <v>6.2384048643281798</v>
      </c>
      <c r="W1417">
        <v>19.430075330695502</v>
      </c>
      <c r="X1417">
        <v>12514.349791447599</v>
      </c>
      <c r="Y1417">
        <v>28.297656585629799</v>
      </c>
      <c r="Z1417">
        <v>607.75557783261502</v>
      </c>
      <c r="AA1417">
        <v>13.7279268797197</v>
      </c>
    </row>
    <row r="1418" spans="1:27" x14ac:dyDescent="0.35">
      <c r="A1418" s="1">
        <v>44239</v>
      </c>
      <c r="B1418" t="str">
        <f>_xlfn.XLOOKUP(Table1[[#This Row],[location]],Table8[Location],Table8[Continent])</f>
        <v>Europe</v>
      </c>
      <c r="C1418" s="19" t="s">
        <v>33</v>
      </c>
      <c r="D1418">
        <v>7281505</v>
      </c>
      <c r="E1418">
        <v>9448</v>
      </c>
      <c r="F1418">
        <v>280195</v>
      </c>
      <c r="G1418">
        <v>204</v>
      </c>
      <c r="H1418">
        <v>32744533</v>
      </c>
      <c r="I1418">
        <v>41850</v>
      </c>
      <c r="J1418">
        <v>0.27678008146577399</v>
      </c>
      <c r="K1418">
        <v>205.24846656144399</v>
      </c>
      <c r="L1418">
        <v>89503522</v>
      </c>
      <c r="M1418">
        <v>72101457</v>
      </c>
      <c r="N1418">
        <v>28277780</v>
      </c>
      <c r="O1418">
        <v>5259</v>
      </c>
      <c r="P1418">
        <v>19350</v>
      </c>
      <c r="Q1418">
        <v>1.0499105703970499</v>
      </c>
      <c r="R1418">
        <v>81.255876383616297</v>
      </c>
      <c r="S1418">
        <v>360785958</v>
      </c>
      <c r="T1418">
        <v>35.459733379622001</v>
      </c>
      <c r="U1418">
        <v>49.608550589058098</v>
      </c>
      <c r="V1418">
        <v>10.0263748051668</v>
      </c>
      <c r="W1418">
        <v>8.1791154210382704</v>
      </c>
      <c r="X1418">
        <v>61334.726588204299</v>
      </c>
      <c r="Y1418">
        <v>14.2741233869352</v>
      </c>
      <c r="Z1418">
        <v>694.10146466433298</v>
      </c>
      <c r="AA1418">
        <v>6.0517449803178103</v>
      </c>
    </row>
    <row r="1419" spans="1:27" x14ac:dyDescent="0.35">
      <c r="A1419" s="1">
        <v>44270</v>
      </c>
      <c r="B1419" t="str">
        <f>_xlfn.XLOOKUP(Table1[[#This Row],[location]],Table8[Location],Table8[Continent])</f>
        <v>South America</v>
      </c>
      <c r="C1419" s="19" t="s">
        <v>36</v>
      </c>
      <c r="D1419">
        <v>5124795</v>
      </c>
      <c r="E1419">
        <v>4322</v>
      </c>
      <c r="F1419">
        <v>61715</v>
      </c>
      <c r="G1419">
        <v>725</v>
      </c>
      <c r="H1419">
        <v>48493002</v>
      </c>
      <c r="I1419">
        <v>34723</v>
      </c>
      <c r="J1419">
        <v>0.71467687092541998</v>
      </c>
      <c r="K1419">
        <v>39.009349500368202</v>
      </c>
      <c r="L1419">
        <v>61065112</v>
      </c>
      <c r="M1419">
        <v>35754637</v>
      </c>
      <c r="N1419">
        <v>4237698</v>
      </c>
      <c r="O1419">
        <v>95120</v>
      </c>
      <c r="P1419">
        <v>7755</v>
      </c>
      <c r="Q1419">
        <v>1.1035012914956801</v>
      </c>
      <c r="R1419">
        <v>89.568700765561104</v>
      </c>
      <c r="S1419">
        <v>819849330</v>
      </c>
      <c r="T1419">
        <v>591.35802498077499</v>
      </c>
      <c r="U1419">
        <v>47.440216270217</v>
      </c>
      <c r="V1419">
        <v>10.4223854202962</v>
      </c>
      <c r="W1419">
        <v>7.4233088937099803</v>
      </c>
      <c r="X1419">
        <v>17599.312989603601</v>
      </c>
      <c r="Y1419">
        <v>24.935390292148899</v>
      </c>
      <c r="Z1419">
        <v>379.47149482518603</v>
      </c>
      <c r="AA1419">
        <v>10.6476822307666</v>
      </c>
    </row>
    <row r="1420" spans="1:27" x14ac:dyDescent="0.35">
      <c r="A1420" s="1">
        <v>43985</v>
      </c>
      <c r="B1420" t="str">
        <f>_xlfn.XLOOKUP(Table1[[#This Row],[location]],Table8[Location],Table8[Continent])</f>
        <v>Europe</v>
      </c>
      <c r="C1420" s="19" t="s">
        <v>37</v>
      </c>
      <c r="D1420">
        <v>5411263</v>
      </c>
      <c r="E1420">
        <v>6999</v>
      </c>
      <c r="F1420">
        <v>10737</v>
      </c>
      <c r="G1420">
        <v>567</v>
      </c>
      <c r="H1420">
        <v>11566462</v>
      </c>
      <c r="I1420">
        <v>35739</v>
      </c>
      <c r="J1420">
        <v>0.38396012631737803</v>
      </c>
      <c r="K1420">
        <v>446.18518532543101</v>
      </c>
      <c r="L1420">
        <v>26500350</v>
      </c>
      <c r="M1420">
        <v>73575421</v>
      </c>
      <c r="N1420">
        <v>52259759</v>
      </c>
      <c r="O1420">
        <v>79652</v>
      </c>
      <c r="P1420">
        <v>553</v>
      </c>
      <c r="Q1420">
        <v>2.0487276856851602</v>
      </c>
      <c r="R1420">
        <v>24.065082667524599</v>
      </c>
      <c r="S1420">
        <v>855673101</v>
      </c>
      <c r="T1420">
        <v>23.332896697235</v>
      </c>
      <c r="U1420">
        <v>21.797222182059599</v>
      </c>
      <c r="V1420">
        <v>14.9724417509664</v>
      </c>
      <c r="W1420">
        <v>4.7748883949306196</v>
      </c>
      <c r="X1420">
        <v>52369.7259050352</v>
      </c>
      <c r="Y1420">
        <v>42.543480436209201</v>
      </c>
      <c r="Z1420">
        <v>631.63798338354502</v>
      </c>
      <c r="AA1420">
        <v>13.303951956162599</v>
      </c>
    </row>
    <row r="1421" spans="1:27" x14ac:dyDescent="0.35">
      <c r="A1421" s="1">
        <v>44353</v>
      </c>
      <c r="B1421" t="str">
        <f>_xlfn.XLOOKUP(Table1[[#This Row],[location]],Table8[Location],Table8[Continent])</f>
        <v>Asia</v>
      </c>
      <c r="C1421" s="19" t="s">
        <v>28</v>
      </c>
      <c r="D1421">
        <v>3963735</v>
      </c>
      <c r="E1421">
        <v>9008</v>
      </c>
      <c r="F1421">
        <v>65140</v>
      </c>
      <c r="G1421">
        <v>798</v>
      </c>
      <c r="H1421">
        <v>96885786</v>
      </c>
      <c r="I1421">
        <v>5539</v>
      </c>
      <c r="J1421">
        <v>0.77089840431880197</v>
      </c>
      <c r="K1421">
        <v>123.21714039682701</v>
      </c>
      <c r="L1421">
        <v>28186453</v>
      </c>
      <c r="M1421">
        <v>66256898</v>
      </c>
      <c r="N1421">
        <v>12883721</v>
      </c>
      <c r="O1421">
        <v>49953</v>
      </c>
      <c r="P1421">
        <v>16651</v>
      </c>
      <c r="Q1421">
        <v>1.4905834627014201</v>
      </c>
      <c r="R1421">
        <v>76.328581884473707</v>
      </c>
      <c r="S1421">
        <v>166068591</v>
      </c>
      <c r="T1421">
        <v>441.92308536221799</v>
      </c>
      <c r="U1421">
        <v>27.992934132506502</v>
      </c>
      <c r="V1421">
        <v>13.7744503440955</v>
      </c>
      <c r="W1421">
        <v>18.383621751871299</v>
      </c>
      <c r="X1421">
        <v>13175.510434133301</v>
      </c>
      <c r="Y1421">
        <v>29.180958719912699</v>
      </c>
      <c r="Z1421">
        <v>141.09309373960701</v>
      </c>
      <c r="AA1421">
        <v>3.5714476670434601</v>
      </c>
    </row>
    <row r="1422" spans="1:27" x14ac:dyDescent="0.35">
      <c r="A1422" s="1">
        <v>44421</v>
      </c>
      <c r="B1422" t="str">
        <f>_xlfn.XLOOKUP(Table1[[#This Row],[location]],Table8[Location],Table8[Continent])</f>
        <v>North America</v>
      </c>
      <c r="C1422" s="19" t="s">
        <v>34</v>
      </c>
      <c r="D1422">
        <v>9763180</v>
      </c>
      <c r="E1422">
        <v>7282</v>
      </c>
      <c r="F1422">
        <v>156323</v>
      </c>
      <c r="G1422">
        <v>981</v>
      </c>
      <c r="H1422">
        <v>58188154</v>
      </c>
      <c r="I1422">
        <v>73029</v>
      </c>
      <c r="J1422">
        <v>0.14280992578266899</v>
      </c>
      <c r="K1422">
        <v>31.9789484095697</v>
      </c>
      <c r="L1422">
        <v>81704071</v>
      </c>
      <c r="M1422">
        <v>33896465</v>
      </c>
      <c r="N1422">
        <v>52881890</v>
      </c>
      <c r="O1422">
        <v>22783</v>
      </c>
      <c r="P1422">
        <v>14203</v>
      </c>
      <c r="Q1422">
        <v>1.5741706517082901</v>
      </c>
      <c r="R1422">
        <v>53.539735543652803</v>
      </c>
      <c r="S1422">
        <v>829762038</v>
      </c>
      <c r="T1422">
        <v>295.94768799303802</v>
      </c>
      <c r="U1422">
        <v>29.016305369293502</v>
      </c>
      <c r="V1422">
        <v>14.474268302976901</v>
      </c>
      <c r="W1422">
        <v>12.976686730098301</v>
      </c>
      <c r="X1422">
        <v>46606.682487424601</v>
      </c>
      <c r="Y1422">
        <v>44.786095336708001</v>
      </c>
      <c r="Z1422">
        <v>139.49887506542601</v>
      </c>
      <c r="AA1422">
        <v>11.353231162078799</v>
      </c>
    </row>
    <row r="1423" spans="1:27" x14ac:dyDescent="0.35">
      <c r="A1423" s="1">
        <v>44300</v>
      </c>
      <c r="B1423" t="str">
        <f>_xlfn.XLOOKUP(Table1[[#This Row],[location]],Table8[Location],Table8[Continent])</f>
        <v>Europe</v>
      </c>
      <c r="C1423" s="19" t="s">
        <v>35</v>
      </c>
      <c r="D1423">
        <v>6493509</v>
      </c>
      <c r="E1423">
        <v>9665</v>
      </c>
      <c r="F1423">
        <v>182047</v>
      </c>
      <c r="G1423">
        <v>804</v>
      </c>
      <c r="H1423">
        <v>82069955</v>
      </c>
      <c r="I1423">
        <v>64509</v>
      </c>
      <c r="J1423">
        <v>0.20497994320434501</v>
      </c>
      <c r="K1423">
        <v>268.60174329554098</v>
      </c>
      <c r="L1423">
        <v>42198263</v>
      </c>
      <c r="M1423">
        <v>67293934</v>
      </c>
      <c r="N1423">
        <v>56045178</v>
      </c>
      <c r="O1423">
        <v>41949</v>
      </c>
      <c r="P1423">
        <v>1240</v>
      </c>
      <c r="Q1423">
        <v>2.1633108368177099</v>
      </c>
      <c r="R1423">
        <v>39.196704051559998</v>
      </c>
      <c r="S1423">
        <v>684341948</v>
      </c>
      <c r="T1423">
        <v>326.223805088375</v>
      </c>
      <c r="U1423">
        <v>25.528710700100302</v>
      </c>
      <c r="V1423">
        <v>17.320790084178</v>
      </c>
      <c r="W1423">
        <v>13.372123690967801</v>
      </c>
      <c r="X1423">
        <v>62802.1793571417</v>
      </c>
      <c r="Y1423">
        <v>44.771800464099002</v>
      </c>
      <c r="Z1423">
        <v>332.25905987022298</v>
      </c>
      <c r="AA1423">
        <v>9.9616583330005604</v>
      </c>
    </row>
    <row r="1424" spans="1:27" x14ac:dyDescent="0.35">
      <c r="A1424" s="1">
        <v>44877</v>
      </c>
      <c r="B1424" t="str">
        <f>_xlfn.XLOOKUP(Table1[[#This Row],[location]],Table8[Location],Table8[Continent])</f>
        <v>North America</v>
      </c>
      <c r="C1424" s="19" t="s">
        <v>32</v>
      </c>
      <c r="D1424">
        <v>8989138</v>
      </c>
      <c r="E1424">
        <v>9278</v>
      </c>
      <c r="F1424">
        <v>267291</v>
      </c>
      <c r="G1424">
        <v>686</v>
      </c>
      <c r="H1424">
        <v>69761086</v>
      </c>
      <c r="I1424">
        <v>21311</v>
      </c>
      <c r="J1424">
        <v>0.68591160572016296</v>
      </c>
      <c r="K1424">
        <v>422.94982298076201</v>
      </c>
      <c r="L1424">
        <v>56783333</v>
      </c>
      <c r="M1424">
        <v>3385191</v>
      </c>
      <c r="N1424">
        <v>22775472</v>
      </c>
      <c r="O1424">
        <v>21155</v>
      </c>
      <c r="P1424">
        <v>4159</v>
      </c>
      <c r="Q1424">
        <v>2.1667311046332198</v>
      </c>
      <c r="R1424">
        <v>78.678005188776197</v>
      </c>
      <c r="S1424">
        <v>398711571</v>
      </c>
      <c r="T1424">
        <v>13.8600526828894</v>
      </c>
      <c r="U1424">
        <v>29.360495091514402</v>
      </c>
      <c r="V1424">
        <v>9.6192286249908694</v>
      </c>
      <c r="W1424">
        <v>18.229559864233899</v>
      </c>
      <c r="X1424">
        <v>1670.0255605730599</v>
      </c>
      <c r="Y1424">
        <v>18.6679810023169</v>
      </c>
      <c r="Z1424">
        <v>237.792876283429</v>
      </c>
      <c r="AA1424">
        <v>7.3963126600855897</v>
      </c>
    </row>
    <row r="1425" spans="1:27" x14ac:dyDescent="0.35">
      <c r="A1425" s="1">
        <v>44490</v>
      </c>
      <c r="B1425" t="str">
        <f>_xlfn.XLOOKUP(Table1[[#This Row],[location]],Table8[Location],Table8[Continent])</f>
        <v>North America</v>
      </c>
      <c r="C1425" s="19" t="s">
        <v>32</v>
      </c>
      <c r="D1425">
        <v>9466441</v>
      </c>
      <c r="E1425">
        <v>1874</v>
      </c>
      <c r="F1425">
        <v>50508</v>
      </c>
      <c r="G1425">
        <v>858</v>
      </c>
      <c r="H1425">
        <v>9756715</v>
      </c>
      <c r="I1425">
        <v>69180</v>
      </c>
      <c r="J1425">
        <v>0.56023112019826204</v>
      </c>
      <c r="K1425">
        <v>203.31752781152599</v>
      </c>
      <c r="L1425">
        <v>2626961</v>
      </c>
      <c r="M1425">
        <v>12537339</v>
      </c>
      <c r="N1425">
        <v>56082947</v>
      </c>
      <c r="O1425">
        <v>32389</v>
      </c>
      <c r="P1425">
        <v>18873</v>
      </c>
      <c r="Q1425">
        <v>0.82347620913688802</v>
      </c>
      <c r="R1425">
        <v>56.492378503797603</v>
      </c>
      <c r="S1425">
        <v>1182214064</v>
      </c>
      <c r="T1425">
        <v>964.70261957896696</v>
      </c>
      <c r="U1425">
        <v>32.744618988063799</v>
      </c>
      <c r="V1425">
        <v>7.6940826218379001</v>
      </c>
      <c r="W1425">
        <v>18.4833754955621</v>
      </c>
      <c r="X1425">
        <v>68597.758991279901</v>
      </c>
      <c r="Y1425">
        <v>22.405694779803898</v>
      </c>
      <c r="Z1425">
        <v>462.97700855138498</v>
      </c>
      <c r="AA1425">
        <v>12.8472156969169</v>
      </c>
    </row>
    <row r="1426" spans="1:27" x14ac:dyDescent="0.35">
      <c r="A1426" s="1">
        <v>44554</v>
      </c>
      <c r="B1426" t="str">
        <f>_xlfn.XLOOKUP(Table1[[#This Row],[location]],Table8[Location],Table8[Continent])</f>
        <v>Asia</v>
      </c>
      <c r="C1426" s="19" t="s">
        <v>30</v>
      </c>
      <c r="D1426">
        <v>8824031</v>
      </c>
      <c r="E1426">
        <v>9062</v>
      </c>
      <c r="F1426">
        <v>314368</v>
      </c>
      <c r="G1426">
        <v>881</v>
      </c>
      <c r="H1426">
        <v>32278458</v>
      </c>
      <c r="I1426">
        <v>85981</v>
      </c>
      <c r="J1426">
        <v>0.20387834262159901</v>
      </c>
      <c r="K1426">
        <v>391.53373507950801</v>
      </c>
      <c r="L1426">
        <v>92881307</v>
      </c>
      <c r="M1426">
        <v>31582793</v>
      </c>
      <c r="N1426">
        <v>2992473</v>
      </c>
      <c r="O1426">
        <v>56159</v>
      </c>
      <c r="P1426">
        <v>10780</v>
      </c>
      <c r="Q1426">
        <v>1.5995353457766299</v>
      </c>
      <c r="R1426">
        <v>63.528404997920298</v>
      </c>
      <c r="S1426">
        <v>192607728</v>
      </c>
      <c r="T1426">
        <v>521.79347145870202</v>
      </c>
      <c r="U1426">
        <v>21.546529369773701</v>
      </c>
      <c r="V1426">
        <v>22.5775655729108</v>
      </c>
      <c r="W1426">
        <v>17.081808385078599</v>
      </c>
      <c r="X1426">
        <v>3047.6347995334199</v>
      </c>
      <c r="Y1426">
        <v>33.895688012048403</v>
      </c>
      <c r="Z1426">
        <v>228.24172284170299</v>
      </c>
      <c r="AA1426">
        <v>13.0881095675787</v>
      </c>
    </row>
    <row r="1427" spans="1:27" x14ac:dyDescent="0.35">
      <c r="A1427" s="1">
        <v>44516</v>
      </c>
      <c r="B1427" t="str">
        <f>_xlfn.XLOOKUP(Table1[[#This Row],[location]],Table8[Location],Table8[Continent])</f>
        <v>South America</v>
      </c>
      <c r="C1427" s="19" t="s">
        <v>36</v>
      </c>
      <c r="D1427">
        <v>1192929</v>
      </c>
      <c r="E1427">
        <v>4763</v>
      </c>
      <c r="F1427">
        <v>281787</v>
      </c>
      <c r="G1427">
        <v>973</v>
      </c>
      <c r="H1427">
        <v>75759633</v>
      </c>
      <c r="I1427">
        <v>35934</v>
      </c>
      <c r="J1427">
        <v>0.902827011726821</v>
      </c>
      <c r="K1427">
        <v>418.19800364199699</v>
      </c>
      <c r="L1427">
        <v>98588618</v>
      </c>
      <c r="M1427">
        <v>2412712</v>
      </c>
      <c r="N1427">
        <v>16991583</v>
      </c>
      <c r="O1427">
        <v>33183</v>
      </c>
      <c r="P1427">
        <v>8661</v>
      </c>
      <c r="Q1427">
        <v>0.75203641286760603</v>
      </c>
      <c r="R1427">
        <v>6.2254056065812904</v>
      </c>
      <c r="S1427">
        <v>681074135</v>
      </c>
      <c r="T1427">
        <v>576.78701171126602</v>
      </c>
      <c r="U1427">
        <v>23.819007083972402</v>
      </c>
      <c r="V1427">
        <v>17.678826791378999</v>
      </c>
      <c r="W1427">
        <v>16.1485065386942</v>
      </c>
      <c r="X1427">
        <v>1784.3658417311401</v>
      </c>
      <c r="Y1427">
        <v>5.5532227606494899</v>
      </c>
      <c r="Z1427">
        <v>782.90171336601998</v>
      </c>
      <c r="AA1427">
        <v>19.4579282147659</v>
      </c>
    </row>
    <row r="1428" spans="1:27" x14ac:dyDescent="0.35">
      <c r="A1428" s="1">
        <v>43994</v>
      </c>
      <c r="B1428" t="str">
        <f>_xlfn.XLOOKUP(Table1[[#This Row],[location]],Table8[Location],Table8[Continent])</f>
        <v>Europe</v>
      </c>
      <c r="C1428" s="19" t="s">
        <v>37</v>
      </c>
      <c r="D1428">
        <v>8711998</v>
      </c>
      <c r="E1428">
        <v>8464</v>
      </c>
      <c r="F1428">
        <v>301111</v>
      </c>
      <c r="G1428">
        <v>639</v>
      </c>
      <c r="H1428">
        <v>29885472</v>
      </c>
      <c r="I1428">
        <v>9511</v>
      </c>
      <c r="J1428">
        <v>0.275944147412646</v>
      </c>
      <c r="K1428">
        <v>227.20177940993099</v>
      </c>
      <c r="L1428">
        <v>42624907</v>
      </c>
      <c r="M1428">
        <v>11782919</v>
      </c>
      <c r="N1428">
        <v>67459612</v>
      </c>
      <c r="O1428">
        <v>31048</v>
      </c>
      <c r="P1428">
        <v>3287</v>
      </c>
      <c r="Q1428">
        <v>2.2370569423895099</v>
      </c>
      <c r="R1428">
        <v>58.587967872609397</v>
      </c>
      <c r="S1428">
        <v>382390089</v>
      </c>
      <c r="T1428">
        <v>669.46126006290694</v>
      </c>
      <c r="U1428">
        <v>22.887376363804499</v>
      </c>
      <c r="V1428">
        <v>6.2132658786959896</v>
      </c>
      <c r="W1428">
        <v>17.9131007790997</v>
      </c>
      <c r="X1428">
        <v>60171.6467852735</v>
      </c>
      <c r="Y1428">
        <v>23.277860871937801</v>
      </c>
      <c r="Z1428">
        <v>695.77359175552397</v>
      </c>
      <c r="AA1428">
        <v>9.13779875084502</v>
      </c>
    </row>
    <row r="1429" spans="1:27" x14ac:dyDescent="0.35">
      <c r="A1429" s="1">
        <v>44362</v>
      </c>
      <c r="B1429" t="str">
        <f>_xlfn.XLOOKUP(Table1[[#This Row],[location]],Table8[Location],Table8[Continent])</f>
        <v>Europe</v>
      </c>
      <c r="C1429" s="19" t="s">
        <v>37</v>
      </c>
      <c r="D1429">
        <v>6555035</v>
      </c>
      <c r="E1429">
        <v>9221</v>
      </c>
      <c r="F1429">
        <v>492066</v>
      </c>
      <c r="G1429">
        <v>430</v>
      </c>
      <c r="H1429">
        <v>32800457</v>
      </c>
      <c r="I1429">
        <v>183</v>
      </c>
      <c r="J1429">
        <v>0.42107139819363298</v>
      </c>
      <c r="K1429">
        <v>295.47753297023598</v>
      </c>
      <c r="L1429">
        <v>27273663</v>
      </c>
      <c r="M1429">
        <v>70153887</v>
      </c>
      <c r="N1429">
        <v>15613004</v>
      </c>
      <c r="O1429">
        <v>32121</v>
      </c>
      <c r="P1429">
        <v>18403</v>
      </c>
      <c r="Q1429">
        <v>2.17401140419507</v>
      </c>
      <c r="R1429">
        <v>30.0711271649593</v>
      </c>
      <c r="S1429">
        <v>159587014</v>
      </c>
      <c r="T1429">
        <v>799.54657313926896</v>
      </c>
      <c r="U1429">
        <v>21.389508174399499</v>
      </c>
      <c r="V1429">
        <v>24.221032998016401</v>
      </c>
      <c r="W1429">
        <v>17.891500313636801</v>
      </c>
      <c r="X1429">
        <v>49900.576214180699</v>
      </c>
      <c r="Y1429">
        <v>7.4692722571569599</v>
      </c>
      <c r="Z1429">
        <v>787.77358933428695</v>
      </c>
      <c r="AA1429">
        <v>11.0940759541901</v>
      </c>
    </row>
    <row r="1430" spans="1:27" x14ac:dyDescent="0.35">
      <c r="A1430" s="1">
        <v>44267</v>
      </c>
      <c r="B1430" t="str">
        <f>_xlfn.XLOOKUP(Table1[[#This Row],[location]],Table8[Location],Table8[Continent])</f>
        <v>Asia</v>
      </c>
      <c r="C1430" s="19" t="s">
        <v>30</v>
      </c>
      <c r="D1430">
        <v>4068316</v>
      </c>
      <c r="E1430">
        <v>1051</v>
      </c>
      <c r="F1430">
        <v>103535</v>
      </c>
      <c r="G1430">
        <v>889</v>
      </c>
      <c r="H1430">
        <v>7736491</v>
      </c>
      <c r="I1430">
        <v>9475</v>
      </c>
      <c r="J1430">
        <v>0.20228794187253701</v>
      </c>
      <c r="K1430">
        <v>266.95614926947002</v>
      </c>
      <c r="L1430">
        <v>37104385</v>
      </c>
      <c r="M1430">
        <v>2245456</v>
      </c>
      <c r="N1430">
        <v>15419734</v>
      </c>
      <c r="O1430">
        <v>27541</v>
      </c>
      <c r="P1430">
        <v>10215</v>
      </c>
      <c r="Q1430">
        <v>2.1986977164422599</v>
      </c>
      <c r="R1430">
        <v>49.329422539488</v>
      </c>
      <c r="S1430">
        <v>604068275</v>
      </c>
      <c r="T1430">
        <v>611.83002514608404</v>
      </c>
      <c r="U1430">
        <v>34.444910609048499</v>
      </c>
      <c r="V1430">
        <v>18.861370045368101</v>
      </c>
      <c r="W1430">
        <v>9.2669625566222908</v>
      </c>
      <c r="X1430">
        <v>8300.9353970579796</v>
      </c>
      <c r="Y1430">
        <v>42.3978092063183</v>
      </c>
      <c r="Z1430">
        <v>665.43411774825199</v>
      </c>
      <c r="AA1430">
        <v>3.99254903844251</v>
      </c>
    </row>
    <row r="1431" spans="1:27" x14ac:dyDescent="0.35">
      <c r="A1431" s="1">
        <v>43923</v>
      </c>
      <c r="B1431" t="str">
        <f>_xlfn.XLOOKUP(Table1[[#This Row],[location]],Table8[Location],Table8[Continent])</f>
        <v>Europe</v>
      </c>
      <c r="C1431" s="19" t="s">
        <v>33</v>
      </c>
      <c r="D1431">
        <v>8067987</v>
      </c>
      <c r="E1431">
        <v>9765</v>
      </c>
      <c r="F1431">
        <v>302877</v>
      </c>
      <c r="G1431">
        <v>324</v>
      </c>
      <c r="H1431">
        <v>89262733</v>
      </c>
      <c r="I1431">
        <v>84766</v>
      </c>
      <c r="J1431">
        <v>0.388027618341514</v>
      </c>
      <c r="K1431">
        <v>469.59793081725002</v>
      </c>
      <c r="L1431">
        <v>21858427</v>
      </c>
      <c r="M1431">
        <v>57206440</v>
      </c>
      <c r="N1431">
        <v>14879538</v>
      </c>
      <c r="O1431">
        <v>36105</v>
      </c>
      <c r="P1431">
        <v>9781</v>
      </c>
      <c r="Q1431">
        <v>1.90971700075993</v>
      </c>
      <c r="R1431">
        <v>22.201105070883798</v>
      </c>
      <c r="S1431">
        <v>1148421461</v>
      </c>
      <c r="T1431">
        <v>764.57612443837502</v>
      </c>
      <c r="U1431">
        <v>30.014092496784301</v>
      </c>
      <c r="V1431">
        <v>8.0340928417402306</v>
      </c>
      <c r="W1431">
        <v>19.547650739642702</v>
      </c>
      <c r="X1431">
        <v>65681.628555119794</v>
      </c>
      <c r="Y1431">
        <v>47.139221538382699</v>
      </c>
      <c r="Z1431">
        <v>765.77678757369404</v>
      </c>
      <c r="AA1431">
        <v>11.418884438639999</v>
      </c>
    </row>
    <row r="1432" spans="1:27" x14ac:dyDescent="0.35">
      <c r="A1432" s="1">
        <v>44689</v>
      </c>
      <c r="B1432" t="str">
        <f>_xlfn.XLOOKUP(Table1[[#This Row],[location]],Table8[Location],Table8[Continent])</f>
        <v>Europe</v>
      </c>
      <c r="C1432" s="19" t="s">
        <v>35</v>
      </c>
      <c r="D1432">
        <v>1656671</v>
      </c>
      <c r="E1432">
        <v>7538</v>
      </c>
      <c r="F1432">
        <v>477219</v>
      </c>
      <c r="G1432">
        <v>441</v>
      </c>
      <c r="H1432">
        <v>336983</v>
      </c>
      <c r="I1432">
        <v>63130</v>
      </c>
      <c r="J1432">
        <v>0.49164675011147402</v>
      </c>
      <c r="K1432">
        <v>362.75284254588001</v>
      </c>
      <c r="L1432">
        <v>11840771</v>
      </c>
      <c r="M1432">
        <v>20639741</v>
      </c>
      <c r="N1432">
        <v>25175075</v>
      </c>
      <c r="O1432">
        <v>21642</v>
      </c>
      <c r="P1432">
        <v>15951</v>
      </c>
      <c r="Q1432">
        <v>1.4337546120849101</v>
      </c>
      <c r="R1432">
        <v>61.4475653777776</v>
      </c>
      <c r="S1432">
        <v>123820922</v>
      </c>
      <c r="T1432">
        <v>454.24794141924599</v>
      </c>
      <c r="U1432">
        <v>48.0634168894913</v>
      </c>
      <c r="V1432">
        <v>24.382688633528002</v>
      </c>
      <c r="W1432">
        <v>15.055247623726601</v>
      </c>
      <c r="X1432">
        <v>47363.324640236198</v>
      </c>
      <c r="Y1432">
        <v>7.0774437765729203</v>
      </c>
      <c r="Z1432">
        <v>357.67365948638098</v>
      </c>
      <c r="AA1432">
        <v>1.68563303432262</v>
      </c>
    </row>
    <row r="1433" spans="1:27" x14ac:dyDescent="0.35">
      <c r="A1433" s="1">
        <v>44412</v>
      </c>
      <c r="B1433" t="str">
        <f>_xlfn.XLOOKUP(Table1[[#This Row],[location]],Table8[Location],Table8[Continent])</f>
        <v>Asia</v>
      </c>
      <c r="C1433" s="19" t="s">
        <v>28</v>
      </c>
      <c r="D1433">
        <v>5681635</v>
      </c>
      <c r="E1433">
        <v>7411</v>
      </c>
      <c r="F1433">
        <v>296952</v>
      </c>
      <c r="G1433">
        <v>803</v>
      </c>
      <c r="H1433">
        <v>82919140</v>
      </c>
      <c r="I1433">
        <v>59577</v>
      </c>
      <c r="J1433">
        <v>0.29524705451291899</v>
      </c>
      <c r="K1433">
        <v>462.671405385056</v>
      </c>
      <c r="L1433">
        <v>16235436</v>
      </c>
      <c r="M1433">
        <v>41468109</v>
      </c>
      <c r="N1433">
        <v>54840743</v>
      </c>
      <c r="O1433">
        <v>37825</v>
      </c>
      <c r="P1433">
        <v>5313</v>
      </c>
      <c r="Q1433">
        <v>1.30944245268909</v>
      </c>
      <c r="R1433">
        <v>14.7468837544215</v>
      </c>
      <c r="S1433">
        <v>1231741803</v>
      </c>
      <c r="T1433">
        <v>377.56238900044298</v>
      </c>
      <c r="U1433">
        <v>23.0828160632521</v>
      </c>
      <c r="V1433">
        <v>12.308146864992599</v>
      </c>
      <c r="W1433">
        <v>9.2935603782152505</v>
      </c>
      <c r="X1433">
        <v>8662.0045041283702</v>
      </c>
      <c r="Y1433">
        <v>33.367071269794401</v>
      </c>
      <c r="Z1433">
        <v>448.53355450972202</v>
      </c>
      <c r="AA1433">
        <v>3.8476739146804499</v>
      </c>
    </row>
    <row r="1434" spans="1:27" x14ac:dyDescent="0.35">
      <c r="A1434" s="1">
        <v>44071</v>
      </c>
      <c r="B1434" t="str">
        <f>_xlfn.XLOOKUP(Table1[[#This Row],[location]],Table8[Location],Table8[Continent])</f>
        <v>North America</v>
      </c>
      <c r="C1434" s="19" t="s">
        <v>32</v>
      </c>
      <c r="D1434">
        <v>6145265</v>
      </c>
      <c r="E1434">
        <v>6320</v>
      </c>
      <c r="F1434">
        <v>198360</v>
      </c>
      <c r="G1434">
        <v>287</v>
      </c>
      <c r="H1434">
        <v>44021422</v>
      </c>
      <c r="I1434">
        <v>26008</v>
      </c>
      <c r="J1434">
        <v>0.76909367319648303</v>
      </c>
      <c r="K1434">
        <v>110.004989030985</v>
      </c>
      <c r="L1434">
        <v>71297900</v>
      </c>
      <c r="M1434">
        <v>68839268</v>
      </c>
      <c r="N1434">
        <v>49742011</v>
      </c>
      <c r="O1434">
        <v>99924</v>
      </c>
      <c r="P1434">
        <v>15047</v>
      </c>
      <c r="Q1434">
        <v>1.2904491278272101</v>
      </c>
      <c r="R1434">
        <v>12.290391691650999</v>
      </c>
      <c r="S1434">
        <v>220475722</v>
      </c>
      <c r="T1434">
        <v>824.90256840736299</v>
      </c>
      <c r="U1434">
        <v>47.781060072070098</v>
      </c>
      <c r="V1434">
        <v>24.690201597295399</v>
      </c>
      <c r="W1434">
        <v>10.514841793683599</v>
      </c>
      <c r="X1434">
        <v>60378.198118787499</v>
      </c>
      <c r="Y1434">
        <v>31.827161454925701</v>
      </c>
      <c r="Z1434">
        <v>267.85568885224001</v>
      </c>
      <c r="AA1434">
        <v>4.2536892664065196</v>
      </c>
    </row>
    <row r="1435" spans="1:27" x14ac:dyDescent="0.35">
      <c r="A1435" s="1">
        <v>44176</v>
      </c>
      <c r="B1435" t="str">
        <f>_xlfn.XLOOKUP(Table1[[#This Row],[location]],Table8[Location],Table8[Continent])</f>
        <v>Europe</v>
      </c>
      <c r="C1435" s="19" t="s">
        <v>33</v>
      </c>
      <c r="D1435">
        <v>8527171</v>
      </c>
      <c r="E1435">
        <v>2105</v>
      </c>
      <c r="F1435">
        <v>58959</v>
      </c>
      <c r="G1435">
        <v>225</v>
      </c>
      <c r="H1435">
        <v>19245209</v>
      </c>
      <c r="I1435">
        <v>76868</v>
      </c>
      <c r="J1435">
        <v>0.39393297864624699</v>
      </c>
      <c r="K1435">
        <v>155.11842591633501</v>
      </c>
      <c r="L1435">
        <v>14146670</v>
      </c>
      <c r="M1435">
        <v>12780040</v>
      </c>
      <c r="N1435">
        <v>49774094</v>
      </c>
      <c r="O1435">
        <v>58879</v>
      </c>
      <c r="P1435">
        <v>10252</v>
      </c>
      <c r="Q1435">
        <v>0.63242557721752102</v>
      </c>
      <c r="R1435">
        <v>18.841139670112401</v>
      </c>
      <c r="S1435">
        <v>806258537</v>
      </c>
      <c r="T1435">
        <v>866.65741893172799</v>
      </c>
      <c r="U1435">
        <v>22.596368521983699</v>
      </c>
      <c r="V1435">
        <v>7.0655125878657703</v>
      </c>
      <c r="W1435">
        <v>14.681227990785001</v>
      </c>
      <c r="X1435">
        <v>34182.434805926197</v>
      </c>
      <c r="Y1435">
        <v>38.003740051733097</v>
      </c>
      <c r="Z1435">
        <v>545.06424459893606</v>
      </c>
      <c r="AA1435">
        <v>13.0201432325836</v>
      </c>
    </row>
    <row r="1436" spans="1:27" x14ac:dyDescent="0.35">
      <c r="A1436" s="1">
        <v>44293</v>
      </c>
      <c r="B1436" t="str">
        <f>_xlfn.XLOOKUP(Table1[[#This Row],[location]],Table8[Location],Table8[Continent])</f>
        <v>South America</v>
      </c>
      <c r="C1436" s="19" t="s">
        <v>36</v>
      </c>
      <c r="D1436">
        <v>783066</v>
      </c>
      <c r="E1436">
        <v>307</v>
      </c>
      <c r="F1436">
        <v>395065</v>
      </c>
      <c r="G1436">
        <v>63</v>
      </c>
      <c r="H1436">
        <v>1116059</v>
      </c>
      <c r="I1436">
        <v>47941</v>
      </c>
      <c r="J1436">
        <v>0.72950999995876697</v>
      </c>
      <c r="K1436">
        <v>35.456736590033799</v>
      </c>
      <c r="L1436">
        <v>65576225</v>
      </c>
      <c r="M1436">
        <v>900441</v>
      </c>
      <c r="N1436">
        <v>43231565</v>
      </c>
      <c r="O1436">
        <v>28920</v>
      </c>
      <c r="P1436">
        <v>4317</v>
      </c>
      <c r="Q1436">
        <v>2.39774057292902</v>
      </c>
      <c r="R1436">
        <v>81.746454208815805</v>
      </c>
      <c r="S1436">
        <v>353966934</v>
      </c>
      <c r="T1436">
        <v>146.42860308906401</v>
      </c>
      <c r="U1436">
        <v>38.576520398132999</v>
      </c>
      <c r="V1436">
        <v>8.1993843407099103</v>
      </c>
      <c r="W1436">
        <v>9.1386814637895402</v>
      </c>
      <c r="X1436">
        <v>20191.224614614999</v>
      </c>
      <c r="Y1436">
        <v>34.788982643603298</v>
      </c>
      <c r="Z1436">
        <v>651.76121127671104</v>
      </c>
      <c r="AA1436">
        <v>11.778598173946801</v>
      </c>
    </row>
    <row r="1437" spans="1:27" x14ac:dyDescent="0.35">
      <c r="A1437" s="1">
        <v>43894</v>
      </c>
      <c r="B1437" t="str">
        <f>_xlfn.XLOOKUP(Table1[[#This Row],[location]],Table8[Location],Table8[Continent])</f>
        <v>Europe</v>
      </c>
      <c r="C1437" s="19" t="s">
        <v>40</v>
      </c>
      <c r="D1437">
        <v>9943231</v>
      </c>
      <c r="E1437">
        <v>7737</v>
      </c>
      <c r="F1437">
        <v>330322</v>
      </c>
      <c r="G1437">
        <v>966</v>
      </c>
      <c r="H1437">
        <v>97539073</v>
      </c>
      <c r="I1437">
        <v>42756</v>
      </c>
      <c r="J1437">
        <v>0.207072175390243</v>
      </c>
      <c r="K1437">
        <v>249.95397834790299</v>
      </c>
      <c r="L1437">
        <v>14922527</v>
      </c>
      <c r="M1437">
        <v>67594543</v>
      </c>
      <c r="N1437">
        <v>16048029</v>
      </c>
      <c r="O1437">
        <v>55134</v>
      </c>
      <c r="P1437">
        <v>9611</v>
      </c>
      <c r="Q1437">
        <v>1.4005513134469301</v>
      </c>
      <c r="R1437">
        <v>3.3533938989758498</v>
      </c>
      <c r="S1437">
        <v>858788789</v>
      </c>
      <c r="T1437">
        <v>547.23358509046</v>
      </c>
      <c r="U1437">
        <v>27.431910121289601</v>
      </c>
      <c r="V1437">
        <v>18.148391017496799</v>
      </c>
      <c r="W1437">
        <v>17.051481104340201</v>
      </c>
      <c r="X1437">
        <v>57927.8324660547</v>
      </c>
      <c r="Y1437">
        <v>10.856451765769799</v>
      </c>
      <c r="Z1437">
        <v>449.11951911800401</v>
      </c>
      <c r="AA1437">
        <v>16.162702181944301</v>
      </c>
    </row>
    <row r="1438" spans="1:27" x14ac:dyDescent="0.35">
      <c r="A1438" s="1">
        <v>44301</v>
      </c>
      <c r="B1438" t="str">
        <f>_xlfn.XLOOKUP(Table1[[#This Row],[location]],Table8[Location],Table8[Continent])</f>
        <v>Asia</v>
      </c>
      <c r="C1438" s="19" t="s">
        <v>30</v>
      </c>
      <c r="D1438">
        <v>4899856</v>
      </c>
      <c r="E1438">
        <v>3359</v>
      </c>
      <c r="F1438">
        <v>198208</v>
      </c>
      <c r="G1438">
        <v>937</v>
      </c>
      <c r="H1438">
        <v>86542045</v>
      </c>
      <c r="I1438">
        <v>70258</v>
      </c>
      <c r="J1438">
        <v>0.37703549679317799</v>
      </c>
      <c r="K1438">
        <v>436.96183969295498</v>
      </c>
      <c r="L1438">
        <v>49208342</v>
      </c>
      <c r="M1438">
        <v>3151986</v>
      </c>
      <c r="N1438">
        <v>53889690</v>
      </c>
      <c r="O1438">
        <v>40761</v>
      </c>
      <c r="P1438">
        <v>838</v>
      </c>
      <c r="Q1438">
        <v>2.36022979855675</v>
      </c>
      <c r="R1438">
        <v>72.957723156866393</v>
      </c>
      <c r="S1438">
        <v>1333197307</v>
      </c>
      <c r="T1438">
        <v>686.80600618129699</v>
      </c>
      <c r="U1438">
        <v>44.804169394816199</v>
      </c>
      <c r="V1438">
        <v>5.4428693033214604</v>
      </c>
      <c r="W1438">
        <v>5.5170815602550896</v>
      </c>
      <c r="X1438">
        <v>51952.805304670503</v>
      </c>
      <c r="Y1438">
        <v>14.560632712266001</v>
      </c>
      <c r="Z1438">
        <v>307.46098703071499</v>
      </c>
      <c r="AA1438">
        <v>9.8235892055641294</v>
      </c>
    </row>
    <row r="1439" spans="1:27" x14ac:dyDescent="0.35">
      <c r="A1439" s="1">
        <v>44323</v>
      </c>
      <c r="B1439" t="str">
        <f>_xlfn.XLOOKUP(Table1[[#This Row],[location]],Table8[Location],Table8[Continent])</f>
        <v>Asia</v>
      </c>
      <c r="C1439" s="19" t="s">
        <v>28</v>
      </c>
      <c r="D1439">
        <v>6240779</v>
      </c>
      <c r="E1439">
        <v>3176</v>
      </c>
      <c r="F1439">
        <v>191812</v>
      </c>
      <c r="G1439">
        <v>559</v>
      </c>
      <c r="H1439">
        <v>89225968</v>
      </c>
      <c r="I1439">
        <v>80730</v>
      </c>
      <c r="J1439">
        <v>8.0582888955351706E-3</v>
      </c>
      <c r="K1439">
        <v>163.423348565357</v>
      </c>
      <c r="L1439">
        <v>62686128</v>
      </c>
      <c r="M1439">
        <v>70794334</v>
      </c>
      <c r="N1439">
        <v>31788493</v>
      </c>
      <c r="O1439">
        <v>51944</v>
      </c>
      <c r="P1439">
        <v>8461</v>
      </c>
      <c r="Q1439">
        <v>2.25851507832345</v>
      </c>
      <c r="R1439">
        <v>5.6507586858490502</v>
      </c>
      <c r="S1439">
        <v>1103641877</v>
      </c>
      <c r="T1439">
        <v>92.762749265647102</v>
      </c>
      <c r="U1439">
        <v>21.844244811199001</v>
      </c>
      <c r="V1439">
        <v>5.3737928243647097</v>
      </c>
      <c r="W1439">
        <v>18.4291030780863</v>
      </c>
      <c r="X1439">
        <v>43990.022347940299</v>
      </c>
      <c r="Y1439">
        <v>8.2616107834052901</v>
      </c>
      <c r="Z1439">
        <v>455.37053574114799</v>
      </c>
      <c r="AA1439">
        <v>10.0222685004656</v>
      </c>
    </row>
    <row r="1440" spans="1:27" x14ac:dyDescent="0.35">
      <c r="A1440" s="1">
        <v>44372</v>
      </c>
      <c r="B1440" t="str">
        <f>_xlfn.XLOOKUP(Table1[[#This Row],[location]],Table8[Location],Table8[Continent])</f>
        <v>Europe</v>
      </c>
      <c r="C1440" s="19" t="s">
        <v>35</v>
      </c>
      <c r="D1440">
        <v>4055957</v>
      </c>
      <c r="E1440">
        <v>1251</v>
      </c>
      <c r="F1440">
        <v>112255</v>
      </c>
      <c r="G1440">
        <v>713</v>
      </c>
      <c r="H1440">
        <v>93368612</v>
      </c>
      <c r="I1440">
        <v>92167</v>
      </c>
      <c r="J1440">
        <v>0.75863758391371094</v>
      </c>
      <c r="K1440">
        <v>64.141053474665696</v>
      </c>
      <c r="L1440">
        <v>96757959</v>
      </c>
      <c r="M1440">
        <v>77632230</v>
      </c>
      <c r="N1440">
        <v>11079724</v>
      </c>
      <c r="O1440">
        <v>31027</v>
      </c>
      <c r="P1440">
        <v>13922</v>
      </c>
      <c r="Q1440">
        <v>2.1572207755840198</v>
      </c>
      <c r="R1440">
        <v>59.185723865306699</v>
      </c>
      <c r="S1440">
        <v>381214759</v>
      </c>
      <c r="T1440">
        <v>930.30084857532404</v>
      </c>
      <c r="U1440">
        <v>48.575244673088697</v>
      </c>
      <c r="V1440">
        <v>20.839656644498</v>
      </c>
      <c r="W1440">
        <v>8.1203577012223498</v>
      </c>
      <c r="X1440">
        <v>62997.407497160602</v>
      </c>
      <c r="Y1440">
        <v>46.057199953083703</v>
      </c>
      <c r="Z1440">
        <v>144.026653899477</v>
      </c>
      <c r="AA1440">
        <v>4.06956461036647</v>
      </c>
    </row>
    <row r="1441" spans="1:27" x14ac:dyDescent="0.35">
      <c r="A1441" s="1">
        <v>44733</v>
      </c>
      <c r="B1441" t="str">
        <f>_xlfn.XLOOKUP(Table1[[#This Row],[location]],Table8[Location],Table8[Continent])</f>
        <v>Europe</v>
      </c>
      <c r="C1441" s="19" t="s">
        <v>35</v>
      </c>
      <c r="D1441">
        <v>6617488</v>
      </c>
      <c r="E1441">
        <v>5366</v>
      </c>
      <c r="F1441">
        <v>86322</v>
      </c>
      <c r="G1441">
        <v>497</v>
      </c>
      <c r="H1441">
        <v>72030715</v>
      </c>
      <c r="I1441">
        <v>27912</v>
      </c>
      <c r="J1441">
        <v>0.62588664433048402</v>
      </c>
      <c r="K1441">
        <v>34.223127464526399</v>
      </c>
      <c r="L1441">
        <v>64886001</v>
      </c>
      <c r="M1441">
        <v>32950699</v>
      </c>
      <c r="N1441">
        <v>6093294</v>
      </c>
      <c r="O1441">
        <v>96016</v>
      </c>
      <c r="P1441">
        <v>4827</v>
      </c>
      <c r="Q1441">
        <v>1.67661776966165</v>
      </c>
      <c r="R1441">
        <v>77.355847202825103</v>
      </c>
      <c r="S1441">
        <v>1051643830</v>
      </c>
      <c r="T1441">
        <v>524.90867498995897</v>
      </c>
      <c r="U1441">
        <v>21.417716009987</v>
      </c>
      <c r="V1441">
        <v>8.3556066347964002</v>
      </c>
      <c r="W1441">
        <v>5.5961173508332198</v>
      </c>
      <c r="X1441">
        <v>60428.306894703601</v>
      </c>
      <c r="Y1441">
        <v>26.091173255949201</v>
      </c>
      <c r="Z1441">
        <v>604.78361627434299</v>
      </c>
      <c r="AA1441">
        <v>15.1113271648665</v>
      </c>
    </row>
    <row r="1442" spans="1:27" x14ac:dyDescent="0.35">
      <c r="A1442" s="1">
        <v>43989</v>
      </c>
      <c r="B1442" t="str">
        <f>_xlfn.XLOOKUP(Table1[[#This Row],[location]],Table8[Location],Table8[Continent])</f>
        <v>Europe</v>
      </c>
      <c r="C1442" s="19" t="s">
        <v>40</v>
      </c>
      <c r="D1442">
        <v>597897</v>
      </c>
      <c r="E1442">
        <v>1517</v>
      </c>
      <c r="F1442">
        <v>306709</v>
      </c>
      <c r="G1442">
        <v>848</v>
      </c>
      <c r="H1442">
        <v>88350801</v>
      </c>
      <c r="I1442">
        <v>82702</v>
      </c>
      <c r="J1442">
        <v>0.81782332492045595</v>
      </c>
      <c r="K1442">
        <v>223.75013626182701</v>
      </c>
      <c r="L1442">
        <v>97346798</v>
      </c>
      <c r="M1442">
        <v>28628665</v>
      </c>
      <c r="N1442">
        <v>13995978</v>
      </c>
      <c r="O1442">
        <v>72922</v>
      </c>
      <c r="P1442">
        <v>12903</v>
      </c>
      <c r="Q1442">
        <v>0.70311177190128105</v>
      </c>
      <c r="R1442">
        <v>23.1072929295335</v>
      </c>
      <c r="S1442">
        <v>242384300</v>
      </c>
      <c r="T1442">
        <v>649.00284314358396</v>
      </c>
      <c r="U1442">
        <v>27.233398049040002</v>
      </c>
      <c r="V1442">
        <v>23.375799851752099</v>
      </c>
      <c r="W1442">
        <v>17.586412784582301</v>
      </c>
      <c r="X1442">
        <v>16648.624432697401</v>
      </c>
      <c r="Y1442">
        <v>48.808057604046198</v>
      </c>
      <c r="Z1442">
        <v>416.12488001641498</v>
      </c>
      <c r="AA1442">
        <v>1.0694055873867701</v>
      </c>
    </row>
    <row r="1443" spans="1:27" x14ac:dyDescent="0.35">
      <c r="A1443" s="1">
        <v>44117</v>
      </c>
      <c r="B1443" t="str">
        <f>_xlfn.XLOOKUP(Table1[[#This Row],[location]],Table8[Location],Table8[Continent])</f>
        <v>Europe</v>
      </c>
      <c r="C1443" s="19" t="s">
        <v>40</v>
      </c>
      <c r="D1443">
        <v>3941237</v>
      </c>
      <c r="E1443">
        <v>6226</v>
      </c>
      <c r="F1443">
        <v>413399</v>
      </c>
      <c r="G1443">
        <v>925</v>
      </c>
      <c r="H1443">
        <v>3473108</v>
      </c>
      <c r="I1443">
        <v>50659</v>
      </c>
      <c r="J1443">
        <v>0.45561078810271299</v>
      </c>
      <c r="K1443">
        <v>82.010872314381601</v>
      </c>
      <c r="L1443">
        <v>99957038</v>
      </c>
      <c r="M1443">
        <v>31543745</v>
      </c>
      <c r="N1443">
        <v>21325818</v>
      </c>
      <c r="O1443">
        <v>21480</v>
      </c>
      <c r="P1443">
        <v>19887</v>
      </c>
      <c r="Q1443">
        <v>1.1478228991030699</v>
      </c>
      <c r="R1443">
        <v>19.5946947572195</v>
      </c>
      <c r="S1443">
        <v>170685103</v>
      </c>
      <c r="T1443">
        <v>186.46032060945001</v>
      </c>
      <c r="U1443">
        <v>33.925541782021703</v>
      </c>
      <c r="V1443">
        <v>13.517923243427401</v>
      </c>
      <c r="W1443">
        <v>7.0708750619083904</v>
      </c>
      <c r="X1443">
        <v>61629.344652317297</v>
      </c>
      <c r="Y1443">
        <v>22.4660925716421</v>
      </c>
      <c r="Z1443">
        <v>728.76395298520595</v>
      </c>
      <c r="AA1443">
        <v>9.0729265897806393</v>
      </c>
    </row>
    <row r="1444" spans="1:27" x14ac:dyDescent="0.35">
      <c r="A1444" s="1">
        <v>43993</v>
      </c>
      <c r="B1444" t="str">
        <f>_xlfn.XLOOKUP(Table1[[#This Row],[location]],Table8[Location],Table8[Continent])</f>
        <v>Asia</v>
      </c>
      <c r="C1444" s="19" t="s">
        <v>30</v>
      </c>
      <c r="D1444">
        <v>9161408</v>
      </c>
      <c r="E1444">
        <v>5305</v>
      </c>
      <c r="F1444">
        <v>1132</v>
      </c>
      <c r="G1444">
        <v>916</v>
      </c>
      <c r="H1444">
        <v>72035097</v>
      </c>
      <c r="I1444">
        <v>46840</v>
      </c>
      <c r="J1444">
        <v>0.79974064371283904</v>
      </c>
      <c r="K1444">
        <v>173.05201444255101</v>
      </c>
      <c r="L1444">
        <v>70554788</v>
      </c>
      <c r="M1444">
        <v>63397489</v>
      </c>
      <c r="N1444">
        <v>69564471</v>
      </c>
      <c r="O1444">
        <v>37624</v>
      </c>
      <c r="P1444">
        <v>14400</v>
      </c>
      <c r="Q1444">
        <v>1.70717241857214</v>
      </c>
      <c r="R1444">
        <v>28.917812705233199</v>
      </c>
      <c r="S1444">
        <v>1075074589</v>
      </c>
      <c r="T1444">
        <v>271.790343055873</v>
      </c>
      <c r="U1444">
        <v>42.681736596986397</v>
      </c>
      <c r="V1444">
        <v>22.473047085985499</v>
      </c>
      <c r="W1444">
        <v>17.337727546843201</v>
      </c>
      <c r="X1444">
        <v>26808.7489305856</v>
      </c>
      <c r="Y1444">
        <v>27.636158562139698</v>
      </c>
      <c r="Z1444">
        <v>746.27521648629602</v>
      </c>
      <c r="AA1444">
        <v>4.5781767315903803</v>
      </c>
    </row>
    <row r="1445" spans="1:27" x14ac:dyDescent="0.35">
      <c r="A1445" s="1">
        <v>44197</v>
      </c>
      <c r="B1445" t="str">
        <f>_xlfn.XLOOKUP(Table1[[#This Row],[location]],Table8[Location],Table8[Continent])</f>
        <v>Europe</v>
      </c>
      <c r="C1445" s="19" t="s">
        <v>35</v>
      </c>
      <c r="D1445">
        <v>2042999</v>
      </c>
      <c r="E1445">
        <v>9570</v>
      </c>
      <c r="F1445">
        <v>169331</v>
      </c>
      <c r="G1445">
        <v>59</v>
      </c>
      <c r="H1445">
        <v>58855863</v>
      </c>
      <c r="I1445">
        <v>81512</v>
      </c>
      <c r="J1445">
        <v>0.64758254427097794</v>
      </c>
      <c r="K1445">
        <v>409.98990404121798</v>
      </c>
      <c r="L1445">
        <v>25994268</v>
      </c>
      <c r="M1445">
        <v>9773007</v>
      </c>
      <c r="N1445">
        <v>25009717</v>
      </c>
      <c r="O1445">
        <v>69191</v>
      </c>
      <c r="P1445">
        <v>2075</v>
      </c>
      <c r="Q1445">
        <v>0.52691161682934196</v>
      </c>
      <c r="R1445">
        <v>69.9613275026081</v>
      </c>
      <c r="S1445">
        <v>876453708</v>
      </c>
      <c r="T1445">
        <v>129.79120451438999</v>
      </c>
      <c r="U1445">
        <v>48.533381526301</v>
      </c>
      <c r="V1445">
        <v>13.3552716817305</v>
      </c>
      <c r="W1445">
        <v>8.0364948586274902</v>
      </c>
      <c r="X1445">
        <v>30792.429170286399</v>
      </c>
      <c r="Y1445">
        <v>39.464696099823698</v>
      </c>
      <c r="Z1445">
        <v>187.853367255244</v>
      </c>
      <c r="AA1445">
        <v>15.6491885662976</v>
      </c>
    </row>
    <row r="1446" spans="1:27" x14ac:dyDescent="0.35">
      <c r="A1446" s="1">
        <v>44014</v>
      </c>
      <c r="B1446" t="str">
        <f>_xlfn.XLOOKUP(Table1[[#This Row],[location]],Table8[Location],Table8[Continent])</f>
        <v>Europe</v>
      </c>
      <c r="C1446" s="19" t="s">
        <v>40</v>
      </c>
      <c r="D1446">
        <v>3659985</v>
      </c>
      <c r="E1446">
        <v>5869</v>
      </c>
      <c r="F1446">
        <v>227684</v>
      </c>
      <c r="G1446">
        <v>396</v>
      </c>
      <c r="H1446">
        <v>62803165</v>
      </c>
      <c r="I1446">
        <v>38623</v>
      </c>
      <c r="J1446">
        <v>3.6129325342386599E-3</v>
      </c>
      <c r="K1446">
        <v>192.02369137876201</v>
      </c>
      <c r="L1446">
        <v>28584612</v>
      </c>
      <c r="M1446">
        <v>11623964</v>
      </c>
      <c r="N1446">
        <v>19478868</v>
      </c>
      <c r="O1446">
        <v>90404</v>
      </c>
      <c r="P1446">
        <v>17696</v>
      </c>
      <c r="Q1446">
        <v>0.58526182733699506</v>
      </c>
      <c r="R1446">
        <v>25.4826586605576</v>
      </c>
      <c r="S1446">
        <v>6323075</v>
      </c>
      <c r="T1446">
        <v>271.35873463534898</v>
      </c>
      <c r="U1446">
        <v>32.841272938831203</v>
      </c>
      <c r="V1446">
        <v>15.6046000994428</v>
      </c>
      <c r="W1446">
        <v>18.8756928901206</v>
      </c>
      <c r="X1446">
        <v>68090.934711871203</v>
      </c>
      <c r="Y1446">
        <v>39.861182991098303</v>
      </c>
      <c r="Z1446">
        <v>797.27769112268095</v>
      </c>
      <c r="AA1446">
        <v>13.794435853055299</v>
      </c>
    </row>
    <row r="1447" spans="1:27" x14ac:dyDescent="0.35">
      <c r="A1447" s="1">
        <v>44000</v>
      </c>
      <c r="B1447" t="str">
        <f>_xlfn.XLOOKUP(Table1[[#This Row],[location]],Table8[Location],Table8[Continent])</f>
        <v>Europe</v>
      </c>
      <c r="C1447" s="19" t="s">
        <v>40</v>
      </c>
      <c r="D1447">
        <v>1902897</v>
      </c>
      <c r="E1447">
        <v>8039</v>
      </c>
      <c r="F1447">
        <v>325812</v>
      </c>
      <c r="G1447">
        <v>256</v>
      </c>
      <c r="H1447">
        <v>10176568</v>
      </c>
      <c r="I1447">
        <v>63303</v>
      </c>
      <c r="J1447">
        <v>0.25369429508851099</v>
      </c>
      <c r="K1447">
        <v>304.935459128177</v>
      </c>
      <c r="L1447">
        <v>92087589</v>
      </c>
      <c r="M1447">
        <v>46054090</v>
      </c>
      <c r="N1447">
        <v>3938165</v>
      </c>
      <c r="O1447">
        <v>49028</v>
      </c>
      <c r="P1447">
        <v>16279</v>
      </c>
      <c r="Q1447">
        <v>1.85532676440115</v>
      </c>
      <c r="R1447">
        <v>50.176999517795402</v>
      </c>
      <c r="S1447">
        <v>857851050</v>
      </c>
      <c r="T1447">
        <v>497.47279763888002</v>
      </c>
      <c r="U1447">
        <v>42.7193028145361</v>
      </c>
      <c r="V1447">
        <v>11.330283233528201</v>
      </c>
      <c r="W1447">
        <v>6.7243198766222898</v>
      </c>
      <c r="X1447">
        <v>53431.328669661503</v>
      </c>
      <c r="Y1447">
        <v>11.557479614946599</v>
      </c>
      <c r="Z1447">
        <v>778.87576016738797</v>
      </c>
      <c r="AA1447">
        <v>14.428605486904599</v>
      </c>
    </row>
    <row r="1448" spans="1:27" x14ac:dyDescent="0.35">
      <c r="A1448" s="1">
        <v>44069</v>
      </c>
      <c r="B1448" t="str">
        <f>_xlfn.XLOOKUP(Table1[[#This Row],[location]],Table8[Location],Table8[Continent])</f>
        <v>Asia</v>
      </c>
      <c r="C1448" s="19" t="s">
        <v>28</v>
      </c>
      <c r="D1448">
        <v>8019213</v>
      </c>
      <c r="E1448">
        <v>4891</v>
      </c>
      <c r="F1448">
        <v>259427</v>
      </c>
      <c r="G1448">
        <v>576</v>
      </c>
      <c r="H1448">
        <v>64071293</v>
      </c>
      <c r="I1448">
        <v>46062</v>
      </c>
      <c r="J1448">
        <v>0.49389135220624802</v>
      </c>
      <c r="K1448">
        <v>251.080027911407</v>
      </c>
      <c r="L1448">
        <v>37401052</v>
      </c>
      <c r="M1448">
        <v>71316803</v>
      </c>
      <c r="N1448">
        <v>57874158</v>
      </c>
      <c r="O1448">
        <v>96665</v>
      </c>
      <c r="P1448">
        <v>14190</v>
      </c>
      <c r="Q1448">
        <v>2.2764057030036899</v>
      </c>
      <c r="R1448">
        <v>13.446610019151301</v>
      </c>
      <c r="S1448">
        <v>647206234</v>
      </c>
      <c r="T1448">
        <v>835.29330346272297</v>
      </c>
      <c r="U1448">
        <v>41.814876633357102</v>
      </c>
      <c r="V1448">
        <v>18.161528355118701</v>
      </c>
      <c r="W1448">
        <v>4.1840498482240198</v>
      </c>
      <c r="X1448">
        <v>23182.530851014199</v>
      </c>
      <c r="Y1448">
        <v>14.4141433064885</v>
      </c>
      <c r="Z1448">
        <v>538.99198927846498</v>
      </c>
      <c r="AA1448">
        <v>3.8229798282329299</v>
      </c>
    </row>
    <row r="1449" spans="1:27" x14ac:dyDescent="0.35">
      <c r="A1449" s="1">
        <v>44831</v>
      </c>
      <c r="B1449" t="str">
        <f>_xlfn.XLOOKUP(Table1[[#This Row],[location]],Table8[Location],Table8[Continent])</f>
        <v>Asia</v>
      </c>
      <c r="C1449" s="19" t="s">
        <v>39</v>
      </c>
      <c r="D1449">
        <v>3576511</v>
      </c>
      <c r="E1449">
        <v>4992</v>
      </c>
      <c r="F1449">
        <v>431779</v>
      </c>
      <c r="G1449">
        <v>238</v>
      </c>
      <c r="H1449">
        <v>72877940</v>
      </c>
      <c r="I1449">
        <v>56690</v>
      </c>
      <c r="J1449">
        <v>0.61868734971197104</v>
      </c>
      <c r="K1449">
        <v>359.26664648501799</v>
      </c>
      <c r="L1449">
        <v>92764542</v>
      </c>
      <c r="M1449">
        <v>45102177</v>
      </c>
      <c r="N1449">
        <v>36484992</v>
      </c>
      <c r="O1449">
        <v>53445</v>
      </c>
      <c r="P1449">
        <v>18668</v>
      </c>
      <c r="Q1449">
        <v>2.2103262586464001</v>
      </c>
      <c r="R1449">
        <v>46.1195603952266</v>
      </c>
      <c r="S1449">
        <v>426075570</v>
      </c>
      <c r="T1449">
        <v>538.38618087015902</v>
      </c>
      <c r="U1449">
        <v>37.1350668587272</v>
      </c>
      <c r="V1449">
        <v>11.3640233188613</v>
      </c>
      <c r="W1449">
        <v>18.9210297768206</v>
      </c>
      <c r="X1449">
        <v>45706.886386990998</v>
      </c>
      <c r="Y1449">
        <v>4.8903418773769403</v>
      </c>
      <c r="Z1449">
        <v>677.81337075449198</v>
      </c>
      <c r="AA1449">
        <v>13.7074673995459</v>
      </c>
    </row>
    <row r="1450" spans="1:27" x14ac:dyDescent="0.35">
      <c r="A1450" s="1">
        <v>44778</v>
      </c>
      <c r="B1450" t="str">
        <f>_xlfn.XLOOKUP(Table1[[#This Row],[location]],Table8[Location],Table8[Continent])</f>
        <v>North America</v>
      </c>
      <c r="C1450" s="19" t="s">
        <v>34</v>
      </c>
      <c r="D1450">
        <v>1163950</v>
      </c>
      <c r="E1450">
        <v>1961</v>
      </c>
      <c r="F1450">
        <v>485443</v>
      </c>
      <c r="G1450">
        <v>800</v>
      </c>
      <c r="H1450">
        <v>39050611</v>
      </c>
      <c r="I1450">
        <v>77582</v>
      </c>
      <c r="J1450">
        <v>6.5590864664637094E-2</v>
      </c>
      <c r="K1450">
        <v>78.082479493784305</v>
      </c>
      <c r="L1450">
        <v>40286763</v>
      </c>
      <c r="M1450">
        <v>73418861</v>
      </c>
      <c r="N1450">
        <v>24097525</v>
      </c>
      <c r="O1450">
        <v>81999</v>
      </c>
      <c r="P1450">
        <v>15084</v>
      </c>
      <c r="Q1450">
        <v>0.83629055295482402</v>
      </c>
      <c r="R1450">
        <v>62.472847431412902</v>
      </c>
      <c r="S1450">
        <v>183650535</v>
      </c>
      <c r="T1450">
        <v>252.01896224878499</v>
      </c>
      <c r="U1450">
        <v>40.7275752830245</v>
      </c>
      <c r="V1450">
        <v>9.4634019570009809</v>
      </c>
      <c r="W1450">
        <v>5.8156376181420901</v>
      </c>
      <c r="X1450">
        <v>38213.379202292701</v>
      </c>
      <c r="Y1450">
        <v>40.273225078765698</v>
      </c>
      <c r="Z1450">
        <v>112.90588567463099</v>
      </c>
      <c r="AA1450">
        <v>14.126980486587399</v>
      </c>
    </row>
    <row r="1451" spans="1:27" x14ac:dyDescent="0.35">
      <c r="A1451" s="1">
        <v>44675</v>
      </c>
      <c r="B1451" t="str">
        <f>_xlfn.XLOOKUP(Table1[[#This Row],[location]],Table8[Location],Table8[Continent])</f>
        <v>Europe</v>
      </c>
      <c r="C1451" s="19" t="s">
        <v>35</v>
      </c>
      <c r="D1451">
        <v>549148</v>
      </c>
      <c r="E1451">
        <v>2863</v>
      </c>
      <c r="F1451">
        <v>108835</v>
      </c>
      <c r="G1451">
        <v>37</v>
      </c>
      <c r="H1451">
        <v>68266792</v>
      </c>
      <c r="I1451">
        <v>98980</v>
      </c>
      <c r="J1451">
        <v>0.70507992818379095</v>
      </c>
      <c r="K1451">
        <v>460.22051824180897</v>
      </c>
      <c r="L1451">
        <v>95510276</v>
      </c>
      <c r="M1451">
        <v>66118310</v>
      </c>
      <c r="N1451">
        <v>60835212</v>
      </c>
      <c r="O1451">
        <v>95616</v>
      </c>
      <c r="P1451">
        <v>12533</v>
      </c>
      <c r="Q1451">
        <v>2.32246690518468</v>
      </c>
      <c r="R1451">
        <v>7.1818926652023496</v>
      </c>
      <c r="S1451">
        <v>1133305993</v>
      </c>
      <c r="T1451">
        <v>54.174864141820599</v>
      </c>
      <c r="U1451">
        <v>21.1420004919853</v>
      </c>
      <c r="V1451">
        <v>6.6209462392540104</v>
      </c>
      <c r="W1451">
        <v>19.050253209278601</v>
      </c>
      <c r="X1451">
        <v>9045.6233561450808</v>
      </c>
      <c r="Y1451">
        <v>39.693076084667098</v>
      </c>
      <c r="Z1451">
        <v>779.26987778352895</v>
      </c>
      <c r="AA1451">
        <v>1.05010460936433</v>
      </c>
    </row>
    <row r="1452" spans="1:27" x14ac:dyDescent="0.35">
      <c r="A1452" s="1">
        <v>44560</v>
      </c>
      <c r="B1452" t="str">
        <f>_xlfn.XLOOKUP(Table1[[#This Row],[location]],Table8[Location],Table8[Continent])</f>
        <v>Asia</v>
      </c>
      <c r="C1452" s="19" t="s">
        <v>39</v>
      </c>
      <c r="D1452">
        <v>2773707</v>
      </c>
      <c r="E1452">
        <v>6603</v>
      </c>
      <c r="F1452">
        <v>142003</v>
      </c>
      <c r="G1452">
        <v>24</v>
      </c>
      <c r="H1452">
        <v>87128775</v>
      </c>
      <c r="I1452">
        <v>23634</v>
      </c>
      <c r="J1452">
        <v>0.54353609764725896</v>
      </c>
      <c r="K1452">
        <v>321.81639877501698</v>
      </c>
      <c r="L1452">
        <v>50214579</v>
      </c>
      <c r="M1452">
        <v>48401895</v>
      </c>
      <c r="N1452">
        <v>65028574</v>
      </c>
      <c r="O1452">
        <v>45192</v>
      </c>
      <c r="P1452">
        <v>14723</v>
      </c>
      <c r="Q1452">
        <v>1.89260440130254</v>
      </c>
      <c r="R1452">
        <v>81.542329304775095</v>
      </c>
      <c r="S1452">
        <v>904621355</v>
      </c>
      <c r="T1452">
        <v>625.75013754793395</v>
      </c>
      <c r="U1452">
        <v>33.247322026925403</v>
      </c>
      <c r="V1452">
        <v>6.1533869565569299</v>
      </c>
      <c r="W1452">
        <v>17.0076149520117</v>
      </c>
      <c r="X1452">
        <v>62254.911321308799</v>
      </c>
      <c r="Y1452">
        <v>4.0629404079301796</v>
      </c>
      <c r="Z1452">
        <v>419.41974854233501</v>
      </c>
      <c r="AA1452">
        <v>7.0344163231183696</v>
      </c>
    </row>
    <row r="1453" spans="1:27" x14ac:dyDescent="0.35">
      <c r="A1453" s="1">
        <v>44504</v>
      </c>
      <c r="B1453" t="str">
        <f>_xlfn.XLOOKUP(Table1[[#This Row],[location]],Table8[Location],Table8[Continent])</f>
        <v>North America</v>
      </c>
      <c r="C1453" s="19" t="s">
        <v>34</v>
      </c>
      <c r="D1453">
        <v>5068002</v>
      </c>
      <c r="E1453">
        <v>4567</v>
      </c>
      <c r="F1453">
        <v>258228</v>
      </c>
      <c r="G1453">
        <v>409</v>
      </c>
      <c r="H1453">
        <v>56975237</v>
      </c>
      <c r="I1453">
        <v>4090</v>
      </c>
      <c r="J1453">
        <v>0.525779306818285</v>
      </c>
      <c r="K1453">
        <v>135.47686579005301</v>
      </c>
      <c r="L1453">
        <v>15428903</v>
      </c>
      <c r="M1453">
        <v>36921286</v>
      </c>
      <c r="N1453">
        <v>16655028</v>
      </c>
      <c r="O1453">
        <v>69844</v>
      </c>
      <c r="P1453">
        <v>15264</v>
      </c>
      <c r="Q1453">
        <v>1.9326519086513601</v>
      </c>
      <c r="R1453">
        <v>93.743591879681304</v>
      </c>
      <c r="S1453">
        <v>620312731</v>
      </c>
      <c r="T1453">
        <v>425.95829839298102</v>
      </c>
      <c r="U1453">
        <v>43.575820821800903</v>
      </c>
      <c r="V1453">
        <v>11.1194870640457</v>
      </c>
      <c r="W1453">
        <v>4.3927316251827904</v>
      </c>
      <c r="X1453">
        <v>57709.822370745198</v>
      </c>
      <c r="Y1453">
        <v>12.8716295342536</v>
      </c>
      <c r="Z1453">
        <v>736.79015569151602</v>
      </c>
      <c r="AA1453">
        <v>2.6584754436061999</v>
      </c>
    </row>
    <row r="1454" spans="1:27" x14ac:dyDescent="0.35">
      <c r="A1454" s="1">
        <v>44348</v>
      </c>
      <c r="B1454" t="str">
        <f>_xlfn.XLOOKUP(Table1[[#This Row],[location]],Table8[Location],Table8[Continent])</f>
        <v>Europe</v>
      </c>
      <c r="C1454" s="19" t="s">
        <v>35</v>
      </c>
      <c r="D1454">
        <v>2773939</v>
      </c>
      <c r="E1454">
        <v>6513</v>
      </c>
      <c r="F1454">
        <v>73169</v>
      </c>
      <c r="G1454">
        <v>460</v>
      </c>
      <c r="H1454">
        <v>16289007</v>
      </c>
      <c r="I1454">
        <v>45266</v>
      </c>
      <c r="J1454">
        <v>0.29204555809791499</v>
      </c>
      <c r="K1454">
        <v>61.626854069029498</v>
      </c>
      <c r="L1454">
        <v>92841610</v>
      </c>
      <c r="M1454">
        <v>49412694</v>
      </c>
      <c r="N1454">
        <v>48434142</v>
      </c>
      <c r="O1454">
        <v>18246</v>
      </c>
      <c r="P1454">
        <v>16246</v>
      </c>
      <c r="Q1454">
        <v>1.1080824014748201</v>
      </c>
      <c r="R1454">
        <v>19.354775907497</v>
      </c>
      <c r="S1454">
        <v>956413588</v>
      </c>
      <c r="T1454">
        <v>984.51032814889902</v>
      </c>
      <c r="U1454">
        <v>34.226634350081902</v>
      </c>
      <c r="V1454">
        <v>19.729466904985099</v>
      </c>
      <c r="W1454">
        <v>10.5672983820299</v>
      </c>
      <c r="X1454">
        <v>54662.014625198601</v>
      </c>
      <c r="Y1454">
        <v>22.4933505048085</v>
      </c>
      <c r="Z1454">
        <v>369.58739900309899</v>
      </c>
      <c r="AA1454">
        <v>13.9464904158183</v>
      </c>
    </row>
    <row r="1455" spans="1:27" x14ac:dyDescent="0.35">
      <c r="A1455" s="1">
        <v>44224</v>
      </c>
      <c r="B1455" t="str">
        <f>_xlfn.XLOOKUP(Table1[[#This Row],[location]],Table8[Location],Table8[Continent])</f>
        <v>Europe</v>
      </c>
      <c r="C1455" s="19" t="s">
        <v>35</v>
      </c>
      <c r="D1455">
        <v>1935740</v>
      </c>
      <c r="E1455">
        <v>4005</v>
      </c>
      <c r="F1455">
        <v>260529</v>
      </c>
      <c r="G1455">
        <v>570</v>
      </c>
      <c r="H1455">
        <v>31442685</v>
      </c>
      <c r="I1455">
        <v>30008</v>
      </c>
      <c r="J1455">
        <v>0.59482309949057599</v>
      </c>
      <c r="K1455">
        <v>74.862782073095104</v>
      </c>
      <c r="L1455">
        <v>67862861</v>
      </c>
      <c r="M1455">
        <v>68050924</v>
      </c>
      <c r="N1455">
        <v>15788953</v>
      </c>
      <c r="O1455">
        <v>33386</v>
      </c>
      <c r="P1455">
        <v>14601</v>
      </c>
      <c r="Q1455">
        <v>1.9319935513676301</v>
      </c>
      <c r="R1455">
        <v>75.943274567584396</v>
      </c>
      <c r="S1455">
        <v>79825843</v>
      </c>
      <c r="T1455">
        <v>781.96228655757602</v>
      </c>
      <c r="U1455">
        <v>46.2051375268084</v>
      </c>
      <c r="V1455">
        <v>9.1124013268723196</v>
      </c>
      <c r="W1455">
        <v>4.2477941882969601</v>
      </c>
      <c r="X1455">
        <v>39581.583742813797</v>
      </c>
      <c r="Y1455">
        <v>27.088947179145599</v>
      </c>
      <c r="Z1455">
        <v>651.72352741822499</v>
      </c>
      <c r="AA1455">
        <v>5.0300647263412603</v>
      </c>
    </row>
    <row r="1456" spans="1:27" x14ac:dyDescent="0.35">
      <c r="A1456" s="1">
        <v>43858</v>
      </c>
      <c r="B1456" t="str">
        <f>_xlfn.XLOOKUP(Table1[[#This Row],[location]],Table8[Location],Table8[Continent])</f>
        <v>Europe</v>
      </c>
      <c r="C1456" s="19" t="s">
        <v>35</v>
      </c>
      <c r="D1456">
        <v>3434955</v>
      </c>
      <c r="E1456">
        <v>9114</v>
      </c>
      <c r="F1456">
        <v>443855</v>
      </c>
      <c r="G1456">
        <v>987</v>
      </c>
      <c r="H1456">
        <v>79804665</v>
      </c>
      <c r="I1456">
        <v>87643</v>
      </c>
      <c r="J1456">
        <v>2.7492889631774601E-2</v>
      </c>
      <c r="K1456">
        <v>391.33146344805402</v>
      </c>
      <c r="L1456">
        <v>49640695</v>
      </c>
      <c r="M1456">
        <v>15179722</v>
      </c>
      <c r="N1456">
        <v>51378976</v>
      </c>
      <c r="O1456">
        <v>50111</v>
      </c>
      <c r="P1456">
        <v>19192</v>
      </c>
      <c r="Q1456">
        <v>1.9195445551677801</v>
      </c>
      <c r="R1456">
        <v>31.346666237859399</v>
      </c>
      <c r="S1456">
        <v>712783498</v>
      </c>
      <c r="T1456">
        <v>810.27919108063497</v>
      </c>
      <c r="U1456">
        <v>45.0091362969413</v>
      </c>
      <c r="V1456">
        <v>10.984549002789899</v>
      </c>
      <c r="W1456">
        <v>8.6063715984007896</v>
      </c>
      <c r="X1456">
        <v>16237.7833794178</v>
      </c>
      <c r="Y1456">
        <v>26.1272109531821</v>
      </c>
      <c r="Z1456">
        <v>392.56210024187499</v>
      </c>
      <c r="AA1456">
        <v>6.0285269893571103</v>
      </c>
    </row>
    <row r="1457" spans="1:27" x14ac:dyDescent="0.35">
      <c r="A1457" s="1">
        <v>44488</v>
      </c>
      <c r="B1457" t="str">
        <f>_xlfn.XLOOKUP(Table1[[#This Row],[location]],Table8[Location],Table8[Continent])</f>
        <v>Asia</v>
      </c>
      <c r="C1457" s="19" t="s">
        <v>39</v>
      </c>
      <c r="D1457">
        <v>4936710</v>
      </c>
      <c r="E1457">
        <v>183</v>
      </c>
      <c r="F1457">
        <v>253608</v>
      </c>
      <c r="G1457">
        <v>416</v>
      </c>
      <c r="H1457">
        <v>29342377</v>
      </c>
      <c r="I1457">
        <v>58704</v>
      </c>
      <c r="J1457">
        <v>6.4700330503988407E-2</v>
      </c>
      <c r="K1457">
        <v>294.05502665647799</v>
      </c>
      <c r="L1457">
        <v>92349680</v>
      </c>
      <c r="M1457">
        <v>25531413</v>
      </c>
      <c r="N1457">
        <v>25847249</v>
      </c>
      <c r="O1457">
        <v>77006</v>
      </c>
      <c r="P1457">
        <v>8995</v>
      </c>
      <c r="Q1457">
        <v>1.6893310512262301</v>
      </c>
      <c r="R1457">
        <v>67.672462072990896</v>
      </c>
      <c r="S1457">
        <v>315945268</v>
      </c>
      <c r="T1457">
        <v>22.112672651592799</v>
      </c>
      <c r="U1457">
        <v>45.903380905170899</v>
      </c>
      <c r="V1457">
        <v>23.103428370442401</v>
      </c>
      <c r="W1457">
        <v>8.9755523300797702</v>
      </c>
      <c r="X1457">
        <v>61988.826023052003</v>
      </c>
      <c r="Y1457">
        <v>49.153764384706697</v>
      </c>
      <c r="Z1457">
        <v>353.89463022377203</v>
      </c>
      <c r="AA1457">
        <v>2.48825243393286</v>
      </c>
    </row>
    <row r="1458" spans="1:27" x14ac:dyDescent="0.35">
      <c r="A1458" s="1">
        <v>43937</v>
      </c>
      <c r="B1458" t="str">
        <f>_xlfn.XLOOKUP(Table1[[#This Row],[location]],Table8[Location],Table8[Continent])</f>
        <v>North America</v>
      </c>
      <c r="C1458" s="19" t="s">
        <v>34</v>
      </c>
      <c r="D1458">
        <v>5155872</v>
      </c>
      <c r="E1458">
        <v>7755</v>
      </c>
      <c r="F1458">
        <v>234385</v>
      </c>
      <c r="G1458">
        <v>356</v>
      </c>
      <c r="H1458">
        <v>46400407</v>
      </c>
      <c r="I1458">
        <v>62866</v>
      </c>
      <c r="J1458">
        <v>0.73387008721284097</v>
      </c>
      <c r="K1458">
        <v>190.37914535909101</v>
      </c>
      <c r="L1458">
        <v>73673833</v>
      </c>
      <c r="M1458">
        <v>30629353</v>
      </c>
      <c r="N1458">
        <v>20299834</v>
      </c>
      <c r="O1458">
        <v>48260</v>
      </c>
      <c r="P1458">
        <v>14563</v>
      </c>
      <c r="Q1458">
        <v>1.21457680651808</v>
      </c>
      <c r="R1458">
        <v>30.667740526273398</v>
      </c>
      <c r="S1458">
        <v>688429859</v>
      </c>
      <c r="T1458">
        <v>780.01737957501598</v>
      </c>
      <c r="U1458">
        <v>23.899900568845901</v>
      </c>
      <c r="V1458">
        <v>17.7831499162264</v>
      </c>
      <c r="W1458">
        <v>13.1937666155687</v>
      </c>
      <c r="X1458">
        <v>25354.6294097096</v>
      </c>
      <c r="Y1458">
        <v>38.206272490294701</v>
      </c>
      <c r="Z1458">
        <v>762.74306192828601</v>
      </c>
      <c r="AA1458">
        <v>10.1923266401679</v>
      </c>
    </row>
    <row r="1459" spans="1:27" x14ac:dyDescent="0.35">
      <c r="A1459" s="1">
        <v>44921</v>
      </c>
      <c r="B1459" t="str">
        <f>_xlfn.XLOOKUP(Table1[[#This Row],[location]],Table8[Location],Table8[Continent])</f>
        <v>North America</v>
      </c>
      <c r="C1459" s="19" t="s">
        <v>34</v>
      </c>
      <c r="D1459">
        <v>3177326</v>
      </c>
      <c r="E1459">
        <v>3358</v>
      </c>
      <c r="F1459">
        <v>189973</v>
      </c>
      <c r="G1459">
        <v>382</v>
      </c>
      <c r="H1459">
        <v>80004243</v>
      </c>
      <c r="I1459">
        <v>8382</v>
      </c>
      <c r="J1459">
        <v>0.32189134253396301</v>
      </c>
      <c r="K1459">
        <v>166.45042309343901</v>
      </c>
      <c r="L1459">
        <v>10695586</v>
      </c>
      <c r="M1459">
        <v>38667075</v>
      </c>
      <c r="N1459">
        <v>57984862</v>
      </c>
      <c r="O1459">
        <v>40882</v>
      </c>
      <c r="P1459">
        <v>11934</v>
      </c>
      <c r="Q1459">
        <v>2.1220288753699199</v>
      </c>
      <c r="R1459">
        <v>86.234313289972107</v>
      </c>
      <c r="S1459">
        <v>874003602</v>
      </c>
      <c r="T1459">
        <v>202.667177568737</v>
      </c>
      <c r="U1459">
        <v>27.324233736982102</v>
      </c>
      <c r="V1459">
        <v>23.3944477884395</v>
      </c>
      <c r="W1459">
        <v>19.5902246533329</v>
      </c>
      <c r="X1459">
        <v>2388.1501389049799</v>
      </c>
      <c r="Y1459">
        <v>5.6593911110928099</v>
      </c>
      <c r="Z1459">
        <v>589.378073727691</v>
      </c>
      <c r="AA1459">
        <v>1.62762338035525</v>
      </c>
    </row>
    <row r="1460" spans="1:27" x14ac:dyDescent="0.35">
      <c r="A1460" s="1">
        <v>44096</v>
      </c>
      <c r="B1460" t="str">
        <f>_xlfn.XLOOKUP(Table1[[#This Row],[location]],Table8[Location],Table8[Continent])</f>
        <v>Europe</v>
      </c>
      <c r="C1460" s="19" t="s">
        <v>37</v>
      </c>
      <c r="D1460">
        <v>1554510</v>
      </c>
      <c r="E1460">
        <v>6615</v>
      </c>
      <c r="F1460">
        <v>100417</v>
      </c>
      <c r="G1460">
        <v>808</v>
      </c>
      <c r="H1460">
        <v>32421104</v>
      </c>
      <c r="I1460">
        <v>47774</v>
      </c>
      <c r="J1460">
        <v>0.34696707562448298</v>
      </c>
      <c r="K1460">
        <v>427.87900220026501</v>
      </c>
      <c r="L1460">
        <v>95769260</v>
      </c>
      <c r="M1460">
        <v>32950717</v>
      </c>
      <c r="N1460">
        <v>16667101</v>
      </c>
      <c r="O1460">
        <v>59557</v>
      </c>
      <c r="P1460">
        <v>12675</v>
      </c>
      <c r="Q1460">
        <v>2.3750358759605299</v>
      </c>
      <c r="R1460">
        <v>34.710808536237899</v>
      </c>
      <c r="S1460">
        <v>320985678</v>
      </c>
      <c r="T1460">
        <v>589.93791356542204</v>
      </c>
      <c r="U1460">
        <v>20.887918196363898</v>
      </c>
      <c r="V1460">
        <v>23.224520680072601</v>
      </c>
      <c r="W1460">
        <v>5.8859784818285004</v>
      </c>
      <c r="X1460">
        <v>68742.418264484804</v>
      </c>
      <c r="Y1460">
        <v>14.675118897054499</v>
      </c>
      <c r="Z1460">
        <v>688.05676327927495</v>
      </c>
      <c r="AA1460">
        <v>17.066252044625202</v>
      </c>
    </row>
    <row r="1461" spans="1:27" x14ac:dyDescent="0.35">
      <c r="A1461" s="1">
        <v>44644</v>
      </c>
      <c r="B1461" t="str">
        <f>_xlfn.XLOOKUP(Table1[[#This Row],[location]],Table8[Location],Table8[Continent])</f>
        <v>South America</v>
      </c>
      <c r="C1461" s="19" t="s">
        <v>36</v>
      </c>
      <c r="D1461">
        <v>3763122</v>
      </c>
      <c r="E1461">
        <v>9590</v>
      </c>
      <c r="F1461">
        <v>1044</v>
      </c>
      <c r="G1461">
        <v>157</v>
      </c>
      <c r="H1461">
        <v>90530589</v>
      </c>
      <c r="I1461">
        <v>74570</v>
      </c>
      <c r="J1461">
        <v>0.20838520325645099</v>
      </c>
      <c r="K1461">
        <v>437.38126189073</v>
      </c>
      <c r="L1461">
        <v>72978992</v>
      </c>
      <c r="M1461">
        <v>25864469</v>
      </c>
      <c r="N1461">
        <v>47436902</v>
      </c>
      <c r="O1461">
        <v>60918</v>
      </c>
      <c r="P1461">
        <v>6521</v>
      </c>
      <c r="Q1461">
        <v>2.2397768500539899</v>
      </c>
      <c r="R1461">
        <v>84.883069808407498</v>
      </c>
      <c r="S1461">
        <v>525033004</v>
      </c>
      <c r="T1461">
        <v>452.94735659256099</v>
      </c>
      <c r="U1461">
        <v>49.484021805891601</v>
      </c>
      <c r="V1461">
        <v>6.2682136497137897</v>
      </c>
      <c r="W1461">
        <v>8.5955664007297994</v>
      </c>
      <c r="X1461">
        <v>60419.840136112303</v>
      </c>
      <c r="Y1461">
        <v>17.2713618323404</v>
      </c>
      <c r="Z1461">
        <v>480.350696247705</v>
      </c>
      <c r="AA1461">
        <v>1.5009547603093101</v>
      </c>
    </row>
    <row r="1462" spans="1:27" x14ac:dyDescent="0.35">
      <c r="A1462" s="1">
        <v>44592</v>
      </c>
      <c r="B1462" t="str">
        <f>_xlfn.XLOOKUP(Table1[[#This Row],[location]],Table8[Location],Table8[Continent])</f>
        <v>Europe</v>
      </c>
      <c r="C1462" s="19" t="s">
        <v>35</v>
      </c>
      <c r="D1462">
        <v>4421590</v>
      </c>
      <c r="E1462">
        <v>6797</v>
      </c>
      <c r="F1462">
        <v>177763</v>
      </c>
      <c r="G1462">
        <v>568</v>
      </c>
      <c r="H1462">
        <v>95467521</v>
      </c>
      <c r="I1462">
        <v>74062</v>
      </c>
      <c r="J1462">
        <v>0.44562069209993199</v>
      </c>
      <c r="K1462">
        <v>290.63101920964601</v>
      </c>
      <c r="L1462">
        <v>63975546</v>
      </c>
      <c r="M1462">
        <v>58719882</v>
      </c>
      <c r="N1462">
        <v>22612500</v>
      </c>
      <c r="O1462">
        <v>12188</v>
      </c>
      <c r="P1462">
        <v>6355</v>
      </c>
      <c r="Q1462">
        <v>0.98595838842611605</v>
      </c>
      <c r="R1462">
        <v>76.614257193592096</v>
      </c>
      <c r="S1462">
        <v>986411067</v>
      </c>
      <c r="T1462">
        <v>575.887812071903</v>
      </c>
      <c r="U1462">
        <v>27.084144182502801</v>
      </c>
      <c r="V1462">
        <v>24.100186498567201</v>
      </c>
      <c r="W1462">
        <v>12.980742401646999</v>
      </c>
      <c r="X1462">
        <v>43964.944525216502</v>
      </c>
      <c r="Y1462">
        <v>15.7574033725385</v>
      </c>
      <c r="Z1462">
        <v>742.84412161073499</v>
      </c>
      <c r="AA1462">
        <v>2.1711541894538899</v>
      </c>
    </row>
    <row r="1463" spans="1:27" x14ac:dyDescent="0.35">
      <c r="A1463" s="1">
        <v>44221</v>
      </c>
      <c r="B1463" t="str">
        <f>_xlfn.XLOOKUP(Table1[[#This Row],[location]],Table8[Location],Table8[Continent])</f>
        <v>North America</v>
      </c>
      <c r="C1463" s="19" t="s">
        <v>34</v>
      </c>
      <c r="D1463">
        <v>2534937</v>
      </c>
      <c r="E1463">
        <v>8728</v>
      </c>
      <c r="F1463">
        <v>231807</v>
      </c>
      <c r="G1463">
        <v>432</v>
      </c>
      <c r="H1463">
        <v>74873276</v>
      </c>
      <c r="I1463">
        <v>89609</v>
      </c>
      <c r="J1463">
        <v>5.1993431411300299E-2</v>
      </c>
      <c r="K1463">
        <v>262.27203283251799</v>
      </c>
      <c r="L1463">
        <v>43152418</v>
      </c>
      <c r="M1463">
        <v>9350996</v>
      </c>
      <c r="N1463">
        <v>61958064</v>
      </c>
      <c r="O1463">
        <v>10669</v>
      </c>
      <c r="P1463">
        <v>4771</v>
      </c>
      <c r="Q1463">
        <v>1.39134765809931</v>
      </c>
      <c r="R1463">
        <v>19.632391250393798</v>
      </c>
      <c r="S1463">
        <v>721364806</v>
      </c>
      <c r="T1463">
        <v>142.109094128766</v>
      </c>
      <c r="U1463">
        <v>31.012800034467201</v>
      </c>
      <c r="V1463">
        <v>6.0235591812251101</v>
      </c>
      <c r="W1463">
        <v>5.9141545404331497</v>
      </c>
      <c r="X1463">
        <v>1856.0926204971199</v>
      </c>
      <c r="Y1463">
        <v>39.297282823766302</v>
      </c>
      <c r="Z1463">
        <v>617.97231982312303</v>
      </c>
      <c r="AA1463">
        <v>13.167726031132201</v>
      </c>
    </row>
    <row r="1464" spans="1:27" x14ac:dyDescent="0.35">
      <c r="A1464" s="1">
        <v>44203</v>
      </c>
      <c r="B1464" t="str">
        <f>_xlfn.XLOOKUP(Table1[[#This Row],[location]],Table8[Location],Table8[Continent])</f>
        <v>Asia</v>
      </c>
      <c r="C1464" s="19" t="s">
        <v>28</v>
      </c>
      <c r="D1464">
        <v>812461</v>
      </c>
      <c r="E1464">
        <v>7678</v>
      </c>
      <c r="F1464">
        <v>24363</v>
      </c>
      <c r="G1464">
        <v>47</v>
      </c>
      <c r="H1464">
        <v>37882693</v>
      </c>
      <c r="I1464">
        <v>46698</v>
      </c>
      <c r="J1464">
        <v>0.300363223571113</v>
      </c>
      <c r="K1464">
        <v>408.224021038285</v>
      </c>
      <c r="L1464">
        <v>2493033</v>
      </c>
      <c r="M1464">
        <v>4163960</v>
      </c>
      <c r="N1464">
        <v>48738895</v>
      </c>
      <c r="O1464">
        <v>11443</v>
      </c>
      <c r="P1464">
        <v>2696</v>
      </c>
      <c r="Q1464">
        <v>1.18482870458824</v>
      </c>
      <c r="R1464">
        <v>15.6953080957843</v>
      </c>
      <c r="S1464">
        <v>973855373</v>
      </c>
      <c r="T1464">
        <v>462.32276459703399</v>
      </c>
      <c r="U1464">
        <v>28.247793416853</v>
      </c>
      <c r="V1464">
        <v>23.512378354969702</v>
      </c>
      <c r="W1464">
        <v>15.0820642583982</v>
      </c>
      <c r="X1464">
        <v>16712.407945061401</v>
      </c>
      <c r="Y1464">
        <v>18.0280632694523</v>
      </c>
      <c r="Z1464">
        <v>150.517355528097</v>
      </c>
      <c r="AA1464">
        <v>18.421736937483299</v>
      </c>
    </row>
    <row r="1465" spans="1:27" x14ac:dyDescent="0.35">
      <c r="A1465" s="1">
        <v>44674</v>
      </c>
      <c r="B1465" t="str">
        <f>_xlfn.XLOOKUP(Table1[[#This Row],[location]],Table8[Location],Table8[Continent])</f>
        <v>North America</v>
      </c>
      <c r="C1465" s="19" t="s">
        <v>32</v>
      </c>
      <c r="D1465">
        <v>4427036</v>
      </c>
      <c r="E1465">
        <v>5698</v>
      </c>
      <c r="F1465">
        <v>308838</v>
      </c>
      <c r="G1465">
        <v>327</v>
      </c>
      <c r="H1465">
        <v>67108171</v>
      </c>
      <c r="I1465">
        <v>1110</v>
      </c>
      <c r="J1465">
        <v>0.52712392177769696</v>
      </c>
      <c r="K1465">
        <v>374.66758989718699</v>
      </c>
      <c r="L1465">
        <v>31366107</v>
      </c>
      <c r="M1465">
        <v>28817639</v>
      </c>
      <c r="N1465">
        <v>586566</v>
      </c>
      <c r="O1465">
        <v>19629</v>
      </c>
      <c r="P1465">
        <v>12458</v>
      </c>
      <c r="Q1465">
        <v>1.9149591004192199</v>
      </c>
      <c r="R1465">
        <v>77.965588473609699</v>
      </c>
      <c r="S1465">
        <v>701368616</v>
      </c>
      <c r="T1465">
        <v>46.575239092146397</v>
      </c>
      <c r="U1465">
        <v>21.193808685362502</v>
      </c>
      <c r="V1465">
        <v>15.9346687331343</v>
      </c>
      <c r="W1465">
        <v>9.8622151700682998</v>
      </c>
      <c r="X1465">
        <v>32191.442270331801</v>
      </c>
      <c r="Y1465">
        <v>24.621335954425401</v>
      </c>
      <c r="Z1465">
        <v>636.80953488313298</v>
      </c>
      <c r="AA1465">
        <v>17.950301558239701</v>
      </c>
    </row>
    <row r="1466" spans="1:27" x14ac:dyDescent="0.35">
      <c r="A1466" s="1">
        <v>43942</v>
      </c>
      <c r="B1466" t="str">
        <f>_xlfn.XLOOKUP(Table1[[#This Row],[location]],Table8[Location],Table8[Continent])</f>
        <v>Asia</v>
      </c>
      <c r="C1466" s="19" t="s">
        <v>30</v>
      </c>
      <c r="D1466">
        <v>1718224</v>
      </c>
      <c r="E1466">
        <v>1273</v>
      </c>
      <c r="F1466">
        <v>394798</v>
      </c>
      <c r="G1466">
        <v>432</v>
      </c>
      <c r="H1466">
        <v>98568193</v>
      </c>
      <c r="I1466">
        <v>81981</v>
      </c>
      <c r="J1466">
        <v>0.46563192155913702</v>
      </c>
      <c r="K1466">
        <v>200.16259166389401</v>
      </c>
      <c r="L1466">
        <v>89297735</v>
      </c>
      <c r="M1466">
        <v>64372456</v>
      </c>
      <c r="N1466">
        <v>66695125</v>
      </c>
      <c r="O1466">
        <v>26954</v>
      </c>
      <c r="P1466">
        <v>13463</v>
      </c>
      <c r="Q1466">
        <v>2.16298067534201</v>
      </c>
      <c r="R1466">
        <v>39.030325410182797</v>
      </c>
      <c r="S1466">
        <v>1221831605</v>
      </c>
      <c r="T1466">
        <v>50.589354678034397</v>
      </c>
      <c r="U1466">
        <v>27.837740288303198</v>
      </c>
      <c r="V1466">
        <v>15.663791657547799</v>
      </c>
      <c r="W1466">
        <v>19.1427290258003</v>
      </c>
      <c r="X1466">
        <v>44337.859704003</v>
      </c>
      <c r="Y1466">
        <v>26.672708392134201</v>
      </c>
      <c r="Z1466">
        <v>113.097327014942</v>
      </c>
      <c r="AA1466">
        <v>2.5889797092633802</v>
      </c>
    </row>
    <row r="1467" spans="1:27" x14ac:dyDescent="0.35">
      <c r="A1467" s="1">
        <v>43841</v>
      </c>
      <c r="B1467" t="str">
        <f>_xlfn.XLOOKUP(Table1[[#This Row],[location]],Table8[Location],Table8[Continent])</f>
        <v>Europe</v>
      </c>
      <c r="C1467" s="19" t="s">
        <v>37</v>
      </c>
      <c r="D1467">
        <v>2710626</v>
      </c>
      <c r="E1467">
        <v>6653</v>
      </c>
      <c r="F1467">
        <v>473126</v>
      </c>
      <c r="G1467">
        <v>430</v>
      </c>
      <c r="H1467">
        <v>71881737</v>
      </c>
      <c r="I1467">
        <v>386</v>
      </c>
      <c r="J1467">
        <v>0.99966964312303297</v>
      </c>
      <c r="K1467">
        <v>41.369342375428403</v>
      </c>
      <c r="L1467">
        <v>31916447</v>
      </c>
      <c r="M1467">
        <v>1184169</v>
      </c>
      <c r="N1467">
        <v>34504390</v>
      </c>
      <c r="O1467">
        <v>7235</v>
      </c>
      <c r="P1467">
        <v>5796</v>
      </c>
      <c r="Q1467">
        <v>0.93159226487893698</v>
      </c>
      <c r="R1467">
        <v>94.939316926153296</v>
      </c>
      <c r="S1467">
        <v>315308762</v>
      </c>
      <c r="T1467">
        <v>661.16074946632898</v>
      </c>
      <c r="U1467">
        <v>22.945869986231202</v>
      </c>
      <c r="V1467">
        <v>19.265281252396299</v>
      </c>
      <c r="W1467">
        <v>13.707806068667299</v>
      </c>
      <c r="X1467">
        <v>49862.661655242999</v>
      </c>
      <c r="Y1467">
        <v>13.5211836644154</v>
      </c>
      <c r="Z1467">
        <v>680.34824544186699</v>
      </c>
      <c r="AA1467">
        <v>6.48048771114206</v>
      </c>
    </row>
    <row r="1468" spans="1:27" x14ac:dyDescent="0.35">
      <c r="A1468" s="1">
        <v>44416</v>
      </c>
      <c r="B1468" t="str">
        <f>_xlfn.XLOOKUP(Table1[[#This Row],[location]],Table8[Location],Table8[Continent])</f>
        <v>North America</v>
      </c>
      <c r="C1468" s="19" t="s">
        <v>34</v>
      </c>
      <c r="D1468">
        <v>9312652</v>
      </c>
      <c r="E1468">
        <v>1096</v>
      </c>
      <c r="F1468">
        <v>460060</v>
      </c>
      <c r="G1468">
        <v>55</v>
      </c>
      <c r="H1468">
        <v>91532527</v>
      </c>
      <c r="I1468">
        <v>58513</v>
      </c>
      <c r="J1468">
        <v>0.38876465211691003</v>
      </c>
      <c r="K1468">
        <v>384.25005368138801</v>
      </c>
      <c r="L1468">
        <v>61344380</v>
      </c>
      <c r="M1468">
        <v>69269282</v>
      </c>
      <c r="N1468">
        <v>57783617</v>
      </c>
      <c r="O1468">
        <v>75450</v>
      </c>
      <c r="P1468">
        <v>808</v>
      </c>
      <c r="Q1468">
        <v>2.3945510707051101</v>
      </c>
      <c r="R1468">
        <v>94.294826469521098</v>
      </c>
      <c r="S1468">
        <v>165474040</v>
      </c>
      <c r="T1468">
        <v>952.18138973745795</v>
      </c>
      <c r="U1468">
        <v>31.828492591537501</v>
      </c>
      <c r="V1468">
        <v>22.584225415234599</v>
      </c>
      <c r="W1468">
        <v>9.17237209057161</v>
      </c>
      <c r="X1468">
        <v>55390.816148304802</v>
      </c>
      <c r="Y1468">
        <v>16.134789839015301</v>
      </c>
      <c r="Z1468">
        <v>332.30623653870902</v>
      </c>
      <c r="AA1468">
        <v>10.8997002803832</v>
      </c>
    </row>
    <row r="1469" spans="1:27" x14ac:dyDescent="0.35">
      <c r="A1469" s="1">
        <v>44765</v>
      </c>
      <c r="B1469" t="str">
        <f>_xlfn.XLOOKUP(Table1[[#This Row],[location]],Table8[Location],Table8[Continent])</f>
        <v>Europe</v>
      </c>
      <c r="C1469" s="19" t="s">
        <v>37</v>
      </c>
      <c r="D1469">
        <v>7906166</v>
      </c>
      <c r="E1469">
        <v>9497</v>
      </c>
      <c r="F1469">
        <v>283445</v>
      </c>
      <c r="G1469">
        <v>576</v>
      </c>
      <c r="H1469">
        <v>28379249</v>
      </c>
      <c r="I1469">
        <v>84120</v>
      </c>
      <c r="J1469">
        <v>0.386999059254308</v>
      </c>
      <c r="K1469">
        <v>84.350514470121794</v>
      </c>
      <c r="L1469">
        <v>44506438</v>
      </c>
      <c r="M1469">
        <v>70236600</v>
      </c>
      <c r="N1469">
        <v>58338317</v>
      </c>
      <c r="O1469">
        <v>50313</v>
      </c>
      <c r="P1469">
        <v>10343</v>
      </c>
      <c r="Q1469">
        <v>1.85465826659913</v>
      </c>
      <c r="R1469">
        <v>69.348063061102096</v>
      </c>
      <c r="S1469">
        <v>1150262271</v>
      </c>
      <c r="T1469">
        <v>779.61898951773503</v>
      </c>
      <c r="U1469">
        <v>49.004723550103201</v>
      </c>
      <c r="V1469">
        <v>17.3400911132251</v>
      </c>
      <c r="W1469">
        <v>15.231043058168799</v>
      </c>
      <c r="X1469">
        <v>39340.603872403997</v>
      </c>
      <c r="Y1469">
        <v>38.9998784410366</v>
      </c>
      <c r="Z1469">
        <v>518.79932073822499</v>
      </c>
      <c r="AA1469">
        <v>1.50585103523286</v>
      </c>
    </row>
    <row r="1470" spans="1:27" x14ac:dyDescent="0.35">
      <c r="A1470" s="1">
        <v>44715</v>
      </c>
      <c r="B1470" t="str">
        <f>_xlfn.XLOOKUP(Table1[[#This Row],[location]],Table8[Location],Table8[Continent])</f>
        <v>South America</v>
      </c>
      <c r="C1470" s="19" t="s">
        <v>36</v>
      </c>
      <c r="D1470">
        <v>7310108</v>
      </c>
      <c r="E1470">
        <v>9107</v>
      </c>
      <c r="F1470">
        <v>336473</v>
      </c>
      <c r="G1470">
        <v>267</v>
      </c>
      <c r="H1470">
        <v>68194974</v>
      </c>
      <c r="I1470">
        <v>99987</v>
      </c>
      <c r="J1470">
        <v>0.50358177741445997</v>
      </c>
      <c r="K1470">
        <v>8.1884532392391591</v>
      </c>
      <c r="L1470">
        <v>49171750</v>
      </c>
      <c r="M1470">
        <v>6474056</v>
      </c>
      <c r="N1470">
        <v>46374343</v>
      </c>
      <c r="O1470">
        <v>42849</v>
      </c>
      <c r="P1470">
        <v>3293</v>
      </c>
      <c r="Q1470">
        <v>0.93689574315374102</v>
      </c>
      <c r="R1470">
        <v>50.058033967245201</v>
      </c>
      <c r="S1470">
        <v>275707300</v>
      </c>
      <c r="T1470">
        <v>474.46422276526698</v>
      </c>
      <c r="U1470">
        <v>40.947871161914499</v>
      </c>
      <c r="V1470">
        <v>13.507997075626401</v>
      </c>
      <c r="W1470">
        <v>17.258827825829101</v>
      </c>
      <c r="X1470">
        <v>46276.656521745201</v>
      </c>
      <c r="Y1470">
        <v>43.3341481953222</v>
      </c>
      <c r="Z1470">
        <v>624.56391284565802</v>
      </c>
      <c r="AA1470">
        <v>11.044209695421101</v>
      </c>
    </row>
    <row r="1471" spans="1:27" x14ac:dyDescent="0.35">
      <c r="A1471" s="1">
        <v>44546</v>
      </c>
      <c r="B1471" t="str">
        <f>_xlfn.XLOOKUP(Table1[[#This Row],[location]],Table8[Location],Table8[Continent])</f>
        <v>Europe</v>
      </c>
      <c r="C1471" s="19" t="s">
        <v>37</v>
      </c>
      <c r="D1471">
        <v>9775260</v>
      </c>
      <c r="E1471">
        <v>8002</v>
      </c>
      <c r="F1471">
        <v>1620</v>
      </c>
      <c r="G1471">
        <v>68</v>
      </c>
      <c r="H1471">
        <v>76640082</v>
      </c>
      <c r="I1471">
        <v>47801</v>
      </c>
      <c r="J1471">
        <v>0.19030311027122901</v>
      </c>
      <c r="K1471">
        <v>421.65133760199501</v>
      </c>
      <c r="L1471">
        <v>76828079</v>
      </c>
      <c r="M1471">
        <v>47692620</v>
      </c>
      <c r="N1471">
        <v>54362332</v>
      </c>
      <c r="O1471">
        <v>51192</v>
      </c>
      <c r="P1471">
        <v>9497</v>
      </c>
      <c r="Q1471">
        <v>1.2421892226148501</v>
      </c>
      <c r="R1471">
        <v>19.4967307839119</v>
      </c>
      <c r="S1471">
        <v>859986927</v>
      </c>
      <c r="T1471">
        <v>65.312032691449105</v>
      </c>
      <c r="U1471">
        <v>41.207023694236398</v>
      </c>
      <c r="V1471">
        <v>7.2377868596954702</v>
      </c>
      <c r="W1471">
        <v>16.608155988501501</v>
      </c>
      <c r="X1471">
        <v>56975.746176860099</v>
      </c>
      <c r="Y1471">
        <v>1.85400513533555</v>
      </c>
      <c r="Z1471">
        <v>545.87547299893504</v>
      </c>
      <c r="AA1471">
        <v>9.50754717603518</v>
      </c>
    </row>
    <row r="1472" spans="1:27" x14ac:dyDescent="0.35">
      <c r="A1472" s="1">
        <v>44155</v>
      </c>
      <c r="B1472" t="str">
        <f>_xlfn.XLOOKUP(Table1[[#This Row],[location]],Table8[Location],Table8[Continent])</f>
        <v>Europe</v>
      </c>
      <c r="C1472" s="19" t="s">
        <v>35</v>
      </c>
      <c r="D1472">
        <v>6440010</v>
      </c>
      <c r="E1472">
        <v>4247</v>
      </c>
      <c r="F1472">
        <v>324368</v>
      </c>
      <c r="G1472">
        <v>727</v>
      </c>
      <c r="H1472">
        <v>40953561</v>
      </c>
      <c r="I1472">
        <v>96085</v>
      </c>
      <c r="J1472">
        <v>0.876304422959157</v>
      </c>
      <c r="K1472">
        <v>289.12692266835899</v>
      </c>
      <c r="L1472">
        <v>46813530</v>
      </c>
      <c r="M1472">
        <v>43434437</v>
      </c>
      <c r="N1472">
        <v>14222187</v>
      </c>
      <c r="O1472">
        <v>94083</v>
      </c>
      <c r="P1472">
        <v>3459</v>
      </c>
      <c r="Q1472">
        <v>0.70921371611309703</v>
      </c>
      <c r="R1472">
        <v>88.239273637687106</v>
      </c>
      <c r="S1472">
        <v>451951934</v>
      </c>
      <c r="T1472">
        <v>54.569947962533099</v>
      </c>
      <c r="U1472">
        <v>33.5952779987376</v>
      </c>
      <c r="V1472">
        <v>20.784186117897502</v>
      </c>
      <c r="W1472">
        <v>7.4669947001876196</v>
      </c>
      <c r="X1472">
        <v>50669.050412825498</v>
      </c>
      <c r="Y1472">
        <v>30.2577280187665</v>
      </c>
      <c r="Z1472">
        <v>570.65916185862898</v>
      </c>
      <c r="AA1472">
        <v>12.179808915630799</v>
      </c>
    </row>
    <row r="1473" spans="1:27" x14ac:dyDescent="0.35">
      <c r="A1473" s="1">
        <v>44178</v>
      </c>
      <c r="B1473" t="str">
        <f>_xlfn.XLOOKUP(Table1[[#This Row],[location]],Table8[Location],Table8[Continent])</f>
        <v>Asia</v>
      </c>
      <c r="C1473" s="19" t="s">
        <v>28</v>
      </c>
      <c r="D1473">
        <v>8674163</v>
      </c>
      <c r="E1473">
        <v>9220</v>
      </c>
      <c r="F1473">
        <v>449871</v>
      </c>
      <c r="G1473">
        <v>901</v>
      </c>
      <c r="H1473">
        <v>10773941</v>
      </c>
      <c r="I1473">
        <v>71857</v>
      </c>
      <c r="J1473">
        <v>0.57226778886444796</v>
      </c>
      <c r="K1473">
        <v>445.83301776787903</v>
      </c>
      <c r="L1473">
        <v>22943780</v>
      </c>
      <c r="M1473">
        <v>45026691</v>
      </c>
      <c r="N1473">
        <v>22228358</v>
      </c>
      <c r="O1473">
        <v>11593</v>
      </c>
      <c r="P1473">
        <v>18803</v>
      </c>
      <c r="Q1473">
        <v>1.6941379700592101</v>
      </c>
      <c r="R1473">
        <v>8.1997954340124206</v>
      </c>
      <c r="S1473">
        <v>1195302632</v>
      </c>
      <c r="T1473">
        <v>166.313338496977</v>
      </c>
      <c r="U1473">
        <v>44.339120320683399</v>
      </c>
      <c r="V1473">
        <v>7.5658698494161003</v>
      </c>
      <c r="W1473">
        <v>10.088716986530599</v>
      </c>
      <c r="X1473">
        <v>66882.050922262701</v>
      </c>
      <c r="Y1473">
        <v>31.671775588714301</v>
      </c>
      <c r="Z1473">
        <v>724.86602042655704</v>
      </c>
      <c r="AA1473">
        <v>18.4859827873284</v>
      </c>
    </row>
    <row r="1474" spans="1:27" x14ac:dyDescent="0.35">
      <c r="A1474" s="1">
        <v>44468</v>
      </c>
      <c r="B1474" t="str">
        <f>_xlfn.XLOOKUP(Table1[[#This Row],[location]],Table8[Location],Table8[Continent])</f>
        <v>Asia</v>
      </c>
      <c r="C1474" s="19" t="s">
        <v>39</v>
      </c>
      <c r="D1474">
        <v>444191</v>
      </c>
      <c r="E1474">
        <v>5314</v>
      </c>
      <c r="F1474">
        <v>95419</v>
      </c>
      <c r="G1474">
        <v>600</v>
      </c>
      <c r="H1474">
        <v>56048222</v>
      </c>
      <c r="I1474">
        <v>89976</v>
      </c>
      <c r="J1474">
        <v>0.192107639199422</v>
      </c>
      <c r="K1474">
        <v>242.294041598809</v>
      </c>
      <c r="L1474">
        <v>78427835</v>
      </c>
      <c r="M1474">
        <v>16677180</v>
      </c>
      <c r="N1474">
        <v>4385445</v>
      </c>
      <c r="O1474">
        <v>40928</v>
      </c>
      <c r="P1474">
        <v>4224</v>
      </c>
      <c r="Q1474">
        <v>0.83838304558524801</v>
      </c>
      <c r="R1474">
        <v>37.035127679329399</v>
      </c>
      <c r="S1474">
        <v>728814941</v>
      </c>
      <c r="T1474">
        <v>976.05239889468601</v>
      </c>
      <c r="U1474">
        <v>47.248525007526702</v>
      </c>
      <c r="V1474">
        <v>19.527317223984799</v>
      </c>
      <c r="W1474">
        <v>10.687020237518499</v>
      </c>
      <c r="X1474">
        <v>61350.567127468101</v>
      </c>
      <c r="Y1474">
        <v>36.865460077376497</v>
      </c>
      <c r="Z1474">
        <v>361.78038811667398</v>
      </c>
      <c r="AA1474">
        <v>6.2177668085177897</v>
      </c>
    </row>
    <row r="1475" spans="1:27" x14ac:dyDescent="0.35">
      <c r="A1475" s="1">
        <v>44888</v>
      </c>
      <c r="B1475" t="str">
        <f>_xlfn.XLOOKUP(Table1[[#This Row],[location]],Table8[Location],Table8[Continent])</f>
        <v>Asia</v>
      </c>
      <c r="C1475" s="19" t="s">
        <v>28</v>
      </c>
      <c r="D1475">
        <v>1502337</v>
      </c>
      <c r="E1475">
        <v>3354</v>
      </c>
      <c r="F1475">
        <v>168606</v>
      </c>
      <c r="G1475">
        <v>448</v>
      </c>
      <c r="H1475">
        <v>48787062</v>
      </c>
      <c r="I1475">
        <v>31566</v>
      </c>
      <c r="J1475">
        <v>0.79344159137213199</v>
      </c>
      <c r="K1475">
        <v>463.24055035570098</v>
      </c>
      <c r="L1475">
        <v>10815999</v>
      </c>
      <c r="M1475">
        <v>8044665</v>
      </c>
      <c r="N1475">
        <v>59311276</v>
      </c>
      <c r="O1475">
        <v>27885</v>
      </c>
      <c r="P1475">
        <v>7571</v>
      </c>
      <c r="Q1475">
        <v>1.88617987632608</v>
      </c>
      <c r="R1475">
        <v>31.921951045569202</v>
      </c>
      <c r="S1475">
        <v>818915089</v>
      </c>
      <c r="T1475">
        <v>404.67445577675102</v>
      </c>
      <c r="U1475">
        <v>48.846500182514603</v>
      </c>
      <c r="V1475">
        <v>15.5584989156405</v>
      </c>
      <c r="W1475">
        <v>9.60251766693038</v>
      </c>
      <c r="X1475">
        <v>12685.9281678842</v>
      </c>
      <c r="Y1475">
        <v>34.692338660596299</v>
      </c>
      <c r="Z1475">
        <v>483.001604873323</v>
      </c>
      <c r="AA1475">
        <v>13.1428343268531</v>
      </c>
    </row>
    <row r="1476" spans="1:27" x14ac:dyDescent="0.35">
      <c r="A1476" s="1">
        <v>44667</v>
      </c>
      <c r="B1476" t="str">
        <f>_xlfn.XLOOKUP(Table1[[#This Row],[location]],Table8[Location],Table8[Continent])</f>
        <v>North America</v>
      </c>
      <c r="C1476" s="19" t="s">
        <v>32</v>
      </c>
      <c r="D1476">
        <v>3486669</v>
      </c>
      <c r="E1476">
        <v>270</v>
      </c>
      <c r="F1476">
        <v>382194</v>
      </c>
      <c r="G1476">
        <v>792</v>
      </c>
      <c r="H1476">
        <v>56239160</v>
      </c>
      <c r="I1476">
        <v>32521</v>
      </c>
      <c r="J1476">
        <v>3.4332171142853203E-2</v>
      </c>
      <c r="K1476">
        <v>176.98587398943101</v>
      </c>
      <c r="L1476">
        <v>21689168</v>
      </c>
      <c r="M1476">
        <v>73813538</v>
      </c>
      <c r="N1476">
        <v>39307947</v>
      </c>
      <c r="O1476">
        <v>54801</v>
      </c>
      <c r="P1476">
        <v>14171</v>
      </c>
      <c r="Q1476">
        <v>1.9744934864493</v>
      </c>
      <c r="R1476">
        <v>95.842882923830899</v>
      </c>
      <c r="S1476">
        <v>1082974018</v>
      </c>
      <c r="T1476">
        <v>844.97321895391804</v>
      </c>
      <c r="U1476">
        <v>22.969706682392498</v>
      </c>
      <c r="V1476">
        <v>12.716718495161301</v>
      </c>
      <c r="W1476">
        <v>8.2846809085488893</v>
      </c>
      <c r="X1476">
        <v>66371.919743478502</v>
      </c>
      <c r="Y1476">
        <v>43.871224558165999</v>
      </c>
      <c r="Z1476">
        <v>222.450092969895</v>
      </c>
      <c r="AA1476">
        <v>9.1668143834888092</v>
      </c>
    </row>
    <row r="1477" spans="1:27" x14ac:dyDescent="0.35">
      <c r="A1477" s="1">
        <v>43870</v>
      </c>
      <c r="B1477" t="str">
        <f>_xlfn.XLOOKUP(Table1[[#This Row],[location]],Table8[Location],Table8[Continent])</f>
        <v>North America</v>
      </c>
      <c r="C1477" s="19" t="s">
        <v>32</v>
      </c>
      <c r="D1477">
        <v>9309205</v>
      </c>
      <c r="E1477">
        <v>1186</v>
      </c>
      <c r="F1477">
        <v>496712</v>
      </c>
      <c r="G1477">
        <v>256</v>
      </c>
      <c r="H1477">
        <v>60280540</v>
      </c>
      <c r="I1477">
        <v>23798</v>
      </c>
      <c r="J1477">
        <v>0.98256420058542704</v>
      </c>
      <c r="K1477">
        <v>362.26100116714599</v>
      </c>
      <c r="L1477">
        <v>13017033</v>
      </c>
      <c r="M1477">
        <v>21282104</v>
      </c>
      <c r="N1477">
        <v>48677199</v>
      </c>
      <c r="O1477">
        <v>9291</v>
      </c>
      <c r="P1477">
        <v>15323</v>
      </c>
      <c r="Q1477">
        <v>1.4586696366468599</v>
      </c>
      <c r="R1477">
        <v>11.811592649226601</v>
      </c>
      <c r="S1477">
        <v>799165540</v>
      </c>
      <c r="T1477">
        <v>708.09101455911104</v>
      </c>
      <c r="U1477">
        <v>46.389320259394303</v>
      </c>
      <c r="V1477">
        <v>17.2597277250673</v>
      </c>
      <c r="W1477">
        <v>15.796712587782901</v>
      </c>
      <c r="X1477">
        <v>15088.143486958201</v>
      </c>
      <c r="Y1477">
        <v>3.9236156125807802</v>
      </c>
      <c r="Z1477">
        <v>427.28015752001198</v>
      </c>
      <c r="AA1477">
        <v>9.2674457621099595</v>
      </c>
    </row>
    <row r="1478" spans="1:27" x14ac:dyDescent="0.35">
      <c r="A1478" s="1">
        <v>43874</v>
      </c>
      <c r="B1478" t="str">
        <f>_xlfn.XLOOKUP(Table1[[#This Row],[location]],Table8[Location],Table8[Continent])</f>
        <v>South America</v>
      </c>
      <c r="C1478" s="19" t="s">
        <v>36</v>
      </c>
      <c r="D1478">
        <v>3722946</v>
      </c>
      <c r="E1478">
        <v>6305</v>
      </c>
      <c r="F1478">
        <v>432606</v>
      </c>
      <c r="G1478">
        <v>671</v>
      </c>
      <c r="H1478">
        <v>66059129</v>
      </c>
      <c r="I1478">
        <v>13565</v>
      </c>
      <c r="J1478">
        <v>0.86514933477137101</v>
      </c>
      <c r="K1478">
        <v>150.49325463089099</v>
      </c>
      <c r="L1478">
        <v>81465219</v>
      </c>
      <c r="M1478">
        <v>49191398</v>
      </c>
      <c r="N1478">
        <v>22454496</v>
      </c>
      <c r="O1478">
        <v>44978</v>
      </c>
      <c r="P1478">
        <v>19908</v>
      </c>
      <c r="Q1478">
        <v>0.68763354228837004</v>
      </c>
      <c r="R1478">
        <v>89.014999662613903</v>
      </c>
      <c r="S1478">
        <v>695019357</v>
      </c>
      <c r="T1478">
        <v>609.37437262390495</v>
      </c>
      <c r="U1478">
        <v>26.752486507275801</v>
      </c>
      <c r="V1478">
        <v>20.447121721490799</v>
      </c>
      <c r="W1478">
        <v>3.2078121383356799</v>
      </c>
      <c r="X1478">
        <v>69397.201213399094</v>
      </c>
      <c r="Y1478">
        <v>19.418611926485099</v>
      </c>
      <c r="Z1478">
        <v>205.02545957711399</v>
      </c>
      <c r="AA1478">
        <v>13.2981566429276</v>
      </c>
    </row>
    <row r="1479" spans="1:27" x14ac:dyDescent="0.35">
      <c r="A1479" s="1">
        <v>44072</v>
      </c>
      <c r="B1479" t="str">
        <f>_xlfn.XLOOKUP(Table1[[#This Row],[location]],Table8[Location],Table8[Continent])</f>
        <v>Asia</v>
      </c>
      <c r="C1479" s="19" t="s">
        <v>39</v>
      </c>
      <c r="D1479">
        <v>7064400</v>
      </c>
      <c r="E1479">
        <v>2398</v>
      </c>
      <c r="F1479">
        <v>202701</v>
      </c>
      <c r="G1479">
        <v>489</v>
      </c>
      <c r="H1479">
        <v>17752903</v>
      </c>
      <c r="I1479">
        <v>23027</v>
      </c>
      <c r="J1479">
        <v>0.57963945553401897</v>
      </c>
      <c r="K1479">
        <v>0.581832163989215</v>
      </c>
      <c r="L1479">
        <v>64090646</v>
      </c>
      <c r="M1479">
        <v>73109130</v>
      </c>
      <c r="N1479">
        <v>56384358</v>
      </c>
      <c r="O1479">
        <v>56470</v>
      </c>
      <c r="P1479">
        <v>6751</v>
      </c>
      <c r="Q1479">
        <v>1.7217463799431001</v>
      </c>
      <c r="R1479">
        <v>45.643463206691401</v>
      </c>
      <c r="S1479">
        <v>648437365</v>
      </c>
      <c r="T1479">
        <v>948.34785053720395</v>
      </c>
      <c r="U1479">
        <v>31.918007059724999</v>
      </c>
      <c r="V1479">
        <v>23.822792369012401</v>
      </c>
      <c r="W1479">
        <v>7.9902518905991</v>
      </c>
      <c r="X1479">
        <v>49391.738398000402</v>
      </c>
      <c r="Y1479">
        <v>39.1044724070086</v>
      </c>
      <c r="Z1479">
        <v>543.50988227105995</v>
      </c>
      <c r="AA1479">
        <v>19.075391508424399</v>
      </c>
    </row>
    <row r="1480" spans="1:27" x14ac:dyDescent="0.35">
      <c r="A1480" s="1">
        <v>44149</v>
      </c>
      <c r="B1480" t="str">
        <f>_xlfn.XLOOKUP(Table1[[#This Row],[location]],Table8[Location],Table8[Continent])</f>
        <v>Europe</v>
      </c>
      <c r="C1480" s="19" t="s">
        <v>33</v>
      </c>
      <c r="D1480">
        <v>9874813</v>
      </c>
      <c r="E1480">
        <v>6995</v>
      </c>
      <c r="F1480">
        <v>318000</v>
      </c>
      <c r="G1480">
        <v>745</v>
      </c>
      <c r="H1480">
        <v>41256781</v>
      </c>
      <c r="I1480">
        <v>97631</v>
      </c>
      <c r="J1480">
        <v>0.111295662757066</v>
      </c>
      <c r="K1480">
        <v>189.87226727447799</v>
      </c>
      <c r="L1480">
        <v>51960580</v>
      </c>
      <c r="M1480">
        <v>7530620</v>
      </c>
      <c r="N1480">
        <v>18429986</v>
      </c>
      <c r="O1480">
        <v>64107</v>
      </c>
      <c r="P1480">
        <v>9717</v>
      </c>
      <c r="Q1480">
        <v>1.2444105042476199</v>
      </c>
      <c r="R1480">
        <v>4.7498908617901403</v>
      </c>
      <c r="S1480">
        <v>1356342292</v>
      </c>
      <c r="T1480">
        <v>238.107454912831</v>
      </c>
      <c r="U1480">
        <v>30.3643158413607</v>
      </c>
      <c r="V1480">
        <v>10.293937656755899</v>
      </c>
      <c r="W1480">
        <v>5.4074933685393596</v>
      </c>
      <c r="X1480">
        <v>44299.677139150997</v>
      </c>
      <c r="Y1480">
        <v>42.3290005963879</v>
      </c>
      <c r="Z1480">
        <v>326.97597339465301</v>
      </c>
      <c r="AA1480">
        <v>17.397598607650899</v>
      </c>
    </row>
    <row r="1481" spans="1:27" x14ac:dyDescent="0.35">
      <c r="A1481" s="1">
        <v>44502</v>
      </c>
      <c r="B1481" t="str">
        <f>_xlfn.XLOOKUP(Table1[[#This Row],[location]],Table8[Location],Table8[Continent])</f>
        <v>South America</v>
      </c>
      <c r="C1481" s="19" t="s">
        <v>36</v>
      </c>
      <c r="D1481">
        <v>224695</v>
      </c>
      <c r="E1481">
        <v>7299</v>
      </c>
      <c r="F1481">
        <v>180324</v>
      </c>
      <c r="G1481">
        <v>642</v>
      </c>
      <c r="H1481">
        <v>5841445</v>
      </c>
      <c r="I1481">
        <v>5631</v>
      </c>
      <c r="J1481">
        <v>0.21527277328967101</v>
      </c>
      <c r="K1481">
        <v>368.88275655461899</v>
      </c>
      <c r="L1481">
        <v>72632001</v>
      </c>
      <c r="M1481">
        <v>17642572</v>
      </c>
      <c r="N1481">
        <v>32534373</v>
      </c>
      <c r="O1481">
        <v>69668</v>
      </c>
      <c r="P1481">
        <v>15411</v>
      </c>
      <c r="Q1481">
        <v>2.39929494242809</v>
      </c>
      <c r="R1481">
        <v>72.886635247791205</v>
      </c>
      <c r="S1481">
        <v>1259350960</v>
      </c>
      <c r="T1481">
        <v>460.340765844462</v>
      </c>
      <c r="U1481">
        <v>40.253901202603799</v>
      </c>
      <c r="V1481">
        <v>23.942603204233901</v>
      </c>
      <c r="W1481">
        <v>5.1890783702991001</v>
      </c>
      <c r="X1481">
        <v>23378.271562265199</v>
      </c>
      <c r="Y1481">
        <v>13.2384219140329</v>
      </c>
      <c r="Z1481">
        <v>701.310136378415</v>
      </c>
      <c r="AA1481">
        <v>13.150926464104099</v>
      </c>
    </row>
    <row r="1482" spans="1:27" x14ac:dyDescent="0.35">
      <c r="A1482" s="1">
        <v>43991</v>
      </c>
      <c r="B1482" t="str">
        <f>_xlfn.XLOOKUP(Table1[[#This Row],[location]],Table8[Location],Table8[Continent])</f>
        <v>North America</v>
      </c>
      <c r="C1482" s="19" t="s">
        <v>32</v>
      </c>
      <c r="D1482">
        <v>3441628</v>
      </c>
      <c r="E1482">
        <v>4182</v>
      </c>
      <c r="F1482">
        <v>317953</v>
      </c>
      <c r="G1482">
        <v>48</v>
      </c>
      <c r="H1482">
        <v>61798421</v>
      </c>
      <c r="I1482">
        <v>89865</v>
      </c>
      <c r="J1482">
        <v>0.27943517031356302</v>
      </c>
      <c r="K1482">
        <v>75.012089723256906</v>
      </c>
      <c r="L1482">
        <v>29665133</v>
      </c>
      <c r="M1482">
        <v>26792653</v>
      </c>
      <c r="N1482">
        <v>33910971</v>
      </c>
      <c r="O1482">
        <v>97219</v>
      </c>
      <c r="P1482">
        <v>6237</v>
      </c>
      <c r="Q1482">
        <v>1.52641141340408</v>
      </c>
      <c r="R1482">
        <v>10.087926227890399</v>
      </c>
      <c r="S1482">
        <v>846016787</v>
      </c>
      <c r="T1482">
        <v>866.07573601784895</v>
      </c>
      <c r="U1482">
        <v>37.9377362070137</v>
      </c>
      <c r="V1482">
        <v>24.218960919755801</v>
      </c>
      <c r="W1482">
        <v>7.7082973372571297</v>
      </c>
      <c r="X1482">
        <v>10184.4192192314</v>
      </c>
      <c r="Y1482">
        <v>29.264202202007102</v>
      </c>
      <c r="Z1482">
        <v>340.50434101540401</v>
      </c>
      <c r="AA1482">
        <v>9.7692236899721507</v>
      </c>
    </row>
    <row r="1483" spans="1:27" x14ac:dyDescent="0.35">
      <c r="A1483" s="1">
        <v>44852</v>
      </c>
      <c r="B1483" t="str">
        <f>_xlfn.XLOOKUP(Table1[[#This Row],[location]],Table8[Location],Table8[Continent])</f>
        <v>Asia</v>
      </c>
      <c r="C1483" s="19" t="s">
        <v>39</v>
      </c>
      <c r="D1483">
        <v>9490452</v>
      </c>
      <c r="E1483">
        <v>9903</v>
      </c>
      <c r="F1483">
        <v>22259</v>
      </c>
      <c r="G1483">
        <v>658</v>
      </c>
      <c r="H1483">
        <v>58725950</v>
      </c>
      <c r="I1483">
        <v>56878</v>
      </c>
      <c r="J1483">
        <v>0.24103173790361099</v>
      </c>
      <c r="K1483">
        <v>252.40101660369601</v>
      </c>
      <c r="L1483">
        <v>7156375</v>
      </c>
      <c r="M1483">
        <v>55069931</v>
      </c>
      <c r="N1483">
        <v>22831092</v>
      </c>
      <c r="O1483">
        <v>844</v>
      </c>
      <c r="P1483">
        <v>9791</v>
      </c>
      <c r="Q1483">
        <v>0.64453213772834705</v>
      </c>
      <c r="R1483">
        <v>23.700407828993001</v>
      </c>
      <c r="S1483">
        <v>118807075</v>
      </c>
      <c r="T1483">
        <v>556.24369456582099</v>
      </c>
      <c r="U1483">
        <v>23.273146243041001</v>
      </c>
      <c r="V1483">
        <v>21.272610289593601</v>
      </c>
      <c r="W1483">
        <v>15.9566025489558</v>
      </c>
      <c r="X1483">
        <v>9705.9381350065505</v>
      </c>
      <c r="Y1483">
        <v>9.0382507742152391</v>
      </c>
      <c r="Z1483">
        <v>300.78372454854701</v>
      </c>
      <c r="AA1483">
        <v>9.0558499173247107</v>
      </c>
    </row>
    <row r="1484" spans="1:27" x14ac:dyDescent="0.35">
      <c r="A1484" s="1">
        <v>44812</v>
      </c>
      <c r="B1484" t="str">
        <f>_xlfn.XLOOKUP(Table1[[#This Row],[location]],Table8[Location],Table8[Continent])</f>
        <v>North America</v>
      </c>
      <c r="C1484" s="19" t="s">
        <v>32</v>
      </c>
      <c r="D1484">
        <v>7552975</v>
      </c>
      <c r="E1484">
        <v>2230</v>
      </c>
      <c r="F1484">
        <v>20655</v>
      </c>
      <c r="G1484">
        <v>315</v>
      </c>
      <c r="H1484">
        <v>79657546</v>
      </c>
      <c r="I1484">
        <v>45206</v>
      </c>
      <c r="J1484">
        <v>0.49752001045344502</v>
      </c>
      <c r="K1484">
        <v>106.160742425357</v>
      </c>
      <c r="L1484">
        <v>39609361</v>
      </c>
      <c r="M1484">
        <v>65555201</v>
      </c>
      <c r="N1484">
        <v>36563586</v>
      </c>
      <c r="O1484">
        <v>54929</v>
      </c>
      <c r="P1484">
        <v>9236</v>
      </c>
      <c r="Q1484">
        <v>1.77209816639435</v>
      </c>
      <c r="R1484">
        <v>79.972883495861296</v>
      </c>
      <c r="S1484">
        <v>1050117795</v>
      </c>
      <c r="T1484">
        <v>253.98068822984899</v>
      </c>
      <c r="U1484">
        <v>43.4846788854355</v>
      </c>
      <c r="V1484">
        <v>22.628743498846902</v>
      </c>
      <c r="W1484">
        <v>19.4801717743333</v>
      </c>
      <c r="X1484">
        <v>60793.688288723097</v>
      </c>
      <c r="Y1484">
        <v>42.544717492462397</v>
      </c>
      <c r="Z1484">
        <v>443.88955751830002</v>
      </c>
      <c r="AA1484">
        <v>15.9555253082502</v>
      </c>
    </row>
    <row r="1485" spans="1:27" x14ac:dyDescent="0.35">
      <c r="A1485" s="1">
        <v>44314</v>
      </c>
      <c r="B1485" t="str">
        <f>_xlfn.XLOOKUP(Table1[[#This Row],[location]],Table8[Location],Table8[Continent])</f>
        <v>South America</v>
      </c>
      <c r="C1485" s="19" t="s">
        <v>36</v>
      </c>
      <c r="D1485">
        <v>8123236</v>
      </c>
      <c r="E1485">
        <v>6511</v>
      </c>
      <c r="F1485">
        <v>426221</v>
      </c>
      <c r="G1485">
        <v>412</v>
      </c>
      <c r="H1485">
        <v>69789454</v>
      </c>
      <c r="I1485">
        <v>58582</v>
      </c>
      <c r="J1485">
        <v>0.94456037026714701</v>
      </c>
      <c r="K1485">
        <v>37.312060709551403</v>
      </c>
      <c r="L1485">
        <v>60653594</v>
      </c>
      <c r="M1485">
        <v>74029959</v>
      </c>
      <c r="N1485">
        <v>39571317</v>
      </c>
      <c r="O1485">
        <v>31869</v>
      </c>
      <c r="P1485">
        <v>10345</v>
      </c>
      <c r="Q1485">
        <v>2.0587074050529899</v>
      </c>
      <c r="R1485">
        <v>15.4732008975302</v>
      </c>
      <c r="S1485">
        <v>76531860</v>
      </c>
      <c r="T1485">
        <v>216.82725267385399</v>
      </c>
      <c r="U1485">
        <v>33.1893620540448</v>
      </c>
      <c r="V1485">
        <v>18.848550274343399</v>
      </c>
      <c r="W1485">
        <v>11.7485139311986</v>
      </c>
      <c r="X1485">
        <v>30838.487387775</v>
      </c>
      <c r="Y1485">
        <v>36.521507452551901</v>
      </c>
      <c r="Z1485">
        <v>222.73009474993199</v>
      </c>
      <c r="AA1485">
        <v>5.1461929911248099</v>
      </c>
    </row>
    <row r="1486" spans="1:27" x14ac:dyDescent="0.35">
      <c r="A1486" s="1">
        <v>44381</v>
      </c>
      <c r="B1486" t="str">
        <f>_xlfn.XLOOKUP(Table1[[#This Row],[location]],Table8[Location],Table8[Continent])</f>
        <v>Asia</v>
      </c>
      <c r="C1486" s="19" t="s">
        <v>28</v>
      </c>
      <c r="D1486">
        <v>7761850</v>
      </c>
      <c r="E1486">
        <v>128</v>
      </c>
      <c r="F1486">
        <v>424845</v>
      </c>
      <c r="G1486">
        <v>433</v>
      </c>
      <c r="H1486">
        <v>28904310</v>
      </c>
      <c r="I1486">
        <v>58334</v>
      </c>
      <c r="J1486">
        <v>0.44417258476781002</v>
      </c>
      <c r="K1486">
        <v>308.725990972158</v>
      </c>
      <c r="L1486">
        <v>48630295</v>
      </c>
      <c r="M1486">
        <v>37745045</v>
      </c>
      <c r="N1486">
        <v>1946562</v>
      </c>
      <c r="O1486">
        <v>97052</v>
      </c>
      <c r="P1486">
        <v>14159</v>
      </c>
      <c r="Q1486">
        <v>0.82100561881120404</v>
      </c>
      <c r="R1486">
        <v>32.547004323984197</v>
      </c>
      <c r="S1486">
        <v>1367880980</v>
      </c>
      <c r="T1486">
        <v>755.35219103187796</v>
      </c>
      <c r="U1486">
        <v>20.066655299889401</v>
      </c>
      <c r="V1486">
        <v>5.78194439862569</v>
      </c>
      <c r="W1486">
        <v>8.7625208988075993</v>
      </c>
      <c r="X1486">
        <v>39629.778123555101</v>
      </c>
      <c r="Y1486">
        <v>11.103253949956899</v>
      </c>
      <c r="Z1486">
        <v>242.66428953709999</v>
      </c>
      <c r="AA1486">
        <v>12.1656643390867</v>
      </c>
    </row>
    <row r="1487" spans="1:27" x14ac:dyDescent="0.35">
      <c r="A1487" s="1">
        <v>44645</v>
      </c>
      <c r="B1487" t="str">
        <f>_xlfn.XLOOKUP(Table1[[#This Row],[location]],Table8[Location],Table8[Continent])</f>
        <v>Europe</v>
      </c>
      <c r="C1487" s="19" t="s">
        <v>40</v>
      </c>
      <c r="D1487">
        <v>9799314</v>
      </c>
      <c r="E1487">
        <v>9461</v>
      </c>
      <c r="F1487">
        <v>416826</v>
      </c>
      <c r="G1487">
        <v>1</v>
      </c>
      <c r="H1487">
        <v>38295580</v>
      </c>
      <c r="I1487">
        <v>72323</v>
      </c>
      <c r="J1487">
        <v>0.66156456817340503</v>
      </c>
      <c r="K1487">
        <v>475.98381115170099</v>
      </c>
      <c r="L1487">
        <v>46359580</v>
      </c>
      <c r="M1487">
        <v>38199572</v>
      </c>
      <c r="N1487">
        <v>14569965</v>
      </c>
      <c r="O1487">
        <v>34411</v>
      </c>
      <c r="P1487">
        <v>5319</v>
      </c>
      <c r="Q1487">
        <v>1.3981147286887701</v>
      </c>
      <c r="R1487">
        <v>36.099828983815698</v>
      </c>
      <c r="S1487">
        <v>187965767</v>
      </c>
      <c r="T1487">
        <v>22.661005309567798</v>
      </c>
      <c r="U1487">
        <v>32.435098005824898</v>
      </c>
      <c r="V1487">
        <v>16.5015708941078</v>
      </c>
      <c r="W1487">
        <v>17.095897927288402</v>
      </c>
      <c r="X1487">
        <v>65296.691426978301</v>
      </c>
      <c r="Y1487">
        <v>31.1886576407794</v>
      </c>
      <c r="Z1487">
        <v>648.20225278854105</v>
      </c>
      <c r="AA1487">
        <v>10.594121596492901</v>
      </c>
    </row>
    <row r="1488" spans="1:27" x14ac:dyDescent="0.35">
      <c r="A1488" s="1">
        <v>44327</v>
      </c>
      <c r="B1488" t="str">
        <f>_xlfn.XLOOKUP(Table1[[#This Row],[location]],Table8[Location],Table8[Continent])</f>
        <v>Asia</v>
      </c>
      <c r="C1488" s="19" t="s">
        <v>39</v>
      </c>
      <c r="D1488">
        <v>3340216</v>
      </c>
      <c r="E1488">
        <v>3672</v>
      </c>
      <c r="F1488">
        <v>450400</v>
      </c>
      <c r="G1488">
        <v>840</v>
      </c>
      <c r="H1488">
        <v>99140518</v>
      </c>
      <c r="I1488">
        <v>53619</v>
      </c>
      <c r="J1488">
        <v>0.68858320597882305</v>
      </c>
      <c r="K1488">
        <v>155.35210935895799</v>
      </c>
      <c r="L1488">
        <v>56911498</v>
      </c>
      <c r="M1488">
        <v>37993372</v>
      </c>
      <c r="N1488">
        <v>10061662</v>
      </c>
      <c r="O1488">
        <v>59677</v>
      </c>
      <c r="P1488">
        <v>18251</v>
      </c>
      <c r="Q1488">
        <v>1.98639390647564</v>
      </c>
      <c r="R1488">
        <v>58.880256881542401</v>
      </c>
      <c r="S1488">
        <v>715966462</v>
      </c>
      <c r="T1488">
        <v>915.05015662885398</v>
      </c>
      <c r="U1488">
        <v>35.489947272415698</v>
      </c>
      <c r="V1488">
        <v>19.944091259215401</v>
      </c>
      <c r="W1488">
        <v>4.1407582295602401</v>
      </c>
      <c r="X1488">
        <v>18619.474631886402</v>
      </c>
      <c r="Y1488">
        <v>25.4660187999269</v>
      </c>
      <c r="Z1488">
        <v>448.05778188782398</v>
      </c>
      <c r="AA1488">
        <v>13.3377176533096</v>
      </c>
    </row>
    <row r="1489" spans="1:27" x14ac:dyDescent="0.35">
      <c r="A1489" s="1">
        <v>44217</v>
      </c>
      <c r="B1489" t="str">
        <f>_xlfn.XLOOKUP(Table1[[#This Row],[location]],Table8[Location],Table8[Continent])</f>
        <v>Asia</v>
      </c>
      <c r="C1489" s="19" t="s">
        <v>28</v>
      </c>
      <c r="D1489">
        <v>3833284</v>
      </c>
      <c r="E1489">
        <v>9793</v>
      </c>
      <c r="F1489">
        <v>21602</v>
      </c>
      <c r="G1489">
        <v>951</v>
      </c>
      <c r="H1489">
        <v>76172739</v>
      </c>
      <c r="I1489">
        <v>26875</v>
      </c>
      <c r="J1489">
        <v>0.87158072525448205</v>
      </c>
      <c r="K1489">
        <v>290.32290017997502</v>
      </c>
      <c r="L1489">
        <v>31360634</v>
      </c>
      <c r="M1489">
        <v>75048036</v>
      </c>
      <c r="N1489">
        <v>42936840</v>
      </c>
      <c r="O1489">
        <v>34031</v>
      </c>
      <c r="P1489">
        <v>1375</v>
      </c>
      <c r="Q1489">
        <v>0.54098723077776101</v>
      </c>
      <c r="R1489">
        <v>78.993329677907596</v>
      </c>
      <c r="S1489">
        <v>540868351</v>
      </c>
      <c r="T1489">
        <v>28.233808234050901</v>
      </c>
      <c r="U1489">
        <v>22.0662405562468</v>
      </c>
      <c r="V1489">
        <v>23.8340626941267</v>
      </c>
      <c r="W1489">
        <v>4.5838550119434798</v>
      </c>
      <c r="X1489">
        <v>53711.686494473397</v>
      </c>
      <c r="Y1489">
        <v>12.941336560814699</v>
      </c>
      <c r="Z1489">
        <v>244.439360873254</v>
      </c>
      <c r="AA1489">
        <v>4.5609995291462297</v>
      </c>
    </row>
    <row r="1490" spans="1:27" x14ac:dyDescent="0.35">
      <c r="A1490" s="1">
        <v>44429</v>
      </c>
      <c r="B1490" t="str">
        <f>_xlfn.XLOOKUP(Table1[[#This Row],[location]],Table8[Location],Table8[Continent])</f>
        <v>Europe</v>
      </c>
      <c r="C1490" s="19" t="s">
        <v>40</v>
      </c>
      <c r="D1490">
        <v>1847865</v>
      </c>
      <c r="E1490">
        <v>4765</v>
      </c>
      <c r="F1490">
        <v>348089</v>
      </c>
      <c r="G1490">
        <v>144</v>
      </c>
      <c r="H1490">
        <v>78368311</v>
      </c>
      <c r="I1490">
        <v>24514</v>
      </c>
      <c r="J1490">
        <v>3.3821287571519199E-2</v>
      </c>
      <c r="K1490">
        <v>476.80168387539698</v>
      </c>
      <c r="L1490">
        <v>45216383</v>
      </c>
      <c r="M1490">
        <v>846677</v>
      </c>
      <c r="N1490">
        <v>33179204</v>
      </c>
      <c r="O1490">
        <v>35702</v>
      </c>
      <c r="P1490">
        <v>8130</v>
      </c>
      <c r="Q1490">
        <v>0.55793959219475397</v>
      </c>
      <c r="R1490">
        <v>23.081126097735801</v>
      </c>
      <c r="S1490">
        <v>1118111548</v>
      </c>
      <c r="T1490">
        <v>634.679156411897</v>
      </c>
      <c r="U1490">
        <v>24.534057782485998</v>
      </c>
      <c r="V1490">
        <v>16.409036940377401</v>
      </c>
      <c r="W1490">
        <v>8.8712273507375308</v>
      </c>
      <c r="X1490">
        <v>33462.068566837297</v>
      </c>
      <c r="Y1490">
        <v>44.656130073970402</v>
      </c>
      <c r="Z1490">
        <v>122.065965067642</v>
      </c>
      <c r="AA1490">
        <v>14.219387252285999</v>
      </c>
    </row>
    <row r="1491" spans="1:27" x14ac:dyDescent="0.35">
      <c r="A1491" s="1">
        <v>44679</v>
      </c>
      <c r="B1491" t="str">
        <f>_xlfn.XLOOKUP(Table1[[#This Row],[location]],Table8[Location],Table8[Continent])</f>
        <v>Asia</v>
      </c>
      <c r="C1491" s="19" t="s">
        <v>39</v>
      </c>
      <c r="D1491">
        <v>7586725</v>
      </c>
      <c r="E1491">
        <v>3970</v>
      </c>
      <c r="F1491">
        <v>142182</v>
      </c>
      <c r="G1491">
        <v>955</v>
      </c>
      <c r="H1491">
        <v>18815991</v>
      </c>
      <c r="I1491">
        <v>22580</v>
      </c>
      <c r="J1491">
        <v>0.40433005934754201</v>
      </c>
      <c r="K1491">
        <v>325.24167499734301</v>
      </c>
      <c r="L1491">
        <v>78745455</v>
      </c>
      <c r="M1491">
        <v>5088889</v>
      </c>
      <c r="N1491">
        <v>5395995</v>
      </c>
      <c r="O1491">
        <v>22523</v>
      </c>
      <c r="P1491">
        <v>6992</v>
      </c>
      <c r="Q1491">
        <v>1.85382413376572</v>
      </c>
      <c r="R1491">
        <v>20.5782919382704</v>
      </c>
      <c r="S1491">
        <v>1095087216</v>
      </c>
      <c r="T1491">
        <v>608.70048182758705</v>
      </c>
      <c r="U1491">
        <v>49.807165144725801</v>
      </c>
      <c r="V1491">
        <v>20.884013565147601</v>
      </c>
      <c r="W1491">
        <v>10.6229444910129</v>
      </c>
      <c r="X1491">
        <v>15680.0714792204</v>
      </c>
      <c r="Y1491">
        <v>7.3919648847416903</v>
      </c>
      <c r="Z1491">
        <v>426.53422034054501</v>
      </c>
      <c r="AA1491">
        <v>12.912996089873801</v>
      </c>
    </row>
    <row r="1492" spans="1:27" x14ac:dyDescent="0.35">
      <c r="A1492" s="1">
        <v>44811</v>
      </c>
      <c r="B1492" t="str">
        <f>_xlfn.XLOOKUP(Table1[[#This Row],[location]],Table8[Location],Table8[Continent])</f>
        <v>Asia</v>
      </c>
      <c r="C1492" s="19" t="s">
        <v>28</v>
      </c>
      <c r="D1492">
        <v>9308092</v>
      </c>
      <c r="E1492">
        <v>7545</v>
      </c>
      <c r="F1492">
        <v>399289</v>
      </c>
      <c r="G1492">
        <v>365</v>
      </c>
      <c r="H1492">
        <v>93503823</v>
      </c>
      <c r="I1492">
        <v>85827</v>
      </c>
      <c r="J1492">
        <v>0.78473511408609897</v>
      </c>
      <c r="K1492">
        <v>336.55665115497698</v>
      </c>
      <c r="L1492">
        <v>92073076</v>
      </c>
      <c r="M1492">
        <v>9676505</v>
      </c>
      <c r="N1492">
        <v>970638</v>
      </c>
      <c r="O1492">
        <v>98519</v>
      </c>
      <c r="P1492">
        <v>13850</v>
      </c>
      <c r="Q1492">
        <v>1.95025299665019</v>
      </c>
      <c r="R1492">
        <v>22.190259362403498</v>
      </c>
      <c r="S1492">
        <v>1006725304</v>
      </c>
      <c r="T1492">
        <v>582.62703954423296</v>
      </c>
      <c r="U1492">
        <v>46.135862060674498</v>
      </c>
      <c r="V1492">
        <v>19.1007743508898</v>
      </c>
      <c r="W1492">
        <v>16.563243777783299</v>
      </c>
      <c r="X1492">
        <v>59855.045960048097</v>
      </c>
      <c r="Y1492">
        <v>23.372990132434101</v>
      </c>
      <c r="Z1492">
        <v>619.84109128235605</v>
      </c>
      <c r="AA1492">
        <v>4.4227763079229003</v>
      </c>
    </row>
    <row r="1493" spans="1:27" x14ac:dyDescent="0.35">
      <c r="A1493" s="1">
        <v>43986</v>
      </c>
      <c r="B1493" t="str">
        <f>_xlfn.XLOOKUP(Table1[[#This Row],[location]],Table8[Location],Table8[Continent])</f>
        <v>South America</v>
      </c>
      <c r="C1493" s="19" t="s">
        <v>36</v>
      </c>
      <c r="D1493">
        <v>4897954</v>
      </c>
      <c r="E1493">
        <v>5552</v>
      </c>
      <c r="F1493">
        <v>362990</v>
      </c>
      <c r="G1493">
        <v>419</v>
      </c>
      <c r="H1493">
        <v>52319021</v>
      </c>
      <c r="I1493">
        <v>4288</v>
      </c>
      <c r="J1493">
        <v>0.814867014965446</v>
      </c>
      <c r="K1493">
        <v>89.464255780417901</v>
      </c>
      <c r="L1493">
        <v>43228291</v>
      </c>
      <c r="M1493">
        <v>71462474</v>
      </c>
      <c r="N1493">
        <v>46489968</v>
      </c>
      <c r="O1493">
        <v>4776</v>
      </c>
      <c r="P1493">
        <v>19700</v>
      </c>
      <c r="Q1493">
        <v>2.1917388746394399</v>
      </c>
      <c r="R1493">
        <v>38.161187421813501</v>
      </c>
      <c r="S1493">
        <v>790777446</v>
      </c>
      <c r="T1493">
        <v>479.59962035808798</v>
      </c>
      <c r="U1493">
        <v>23.9998225803994</v>
      </c>
      <c r="V1493">
        <v>10.616057770951601</v>
      </c>
      <c r="W1493">
        <v>18.7294869687084</v>
      </c>
      <c r="X1493">
        <v>47916.492968032697</v>
      </c>
      <c r="Y1493">
        <v>29.139914232550201</v>
      </c>
      <c r="Z1493">
        <v>345.833044933699</v>
      </c>
      <c r="AA1493">
        <v>9.5428120965295502</v>
      </c>
    </row>
    <row r="1494" spans="1:27" x14ac:dyDescent="0.35">
      <c r="A1494" s="1">
        <v>44414</v>
      </c>
      <c r="B1494" t="str">
        <f>_xlfn.XLOOKUP(Table1[[#This Row],[location]],Table8[Location],Table8[Continent])</f>
        <v>North America</v>
      </c>
      <c r="C1494" s="19" t="s">
        <v>32</v>
      </c>
      <c r="D1494">
        <v>4017136</v>
      </c>
      <c r="E1494">
        <v>627</v>
      </c>
      <c r="F1494">
        <v>342962</v>
      </c>
      <c r="G1494">
        <v>572</v>
      </c>
      <c r="H1494">
        <v>14595753</v>
      </c>
      <c r="I1494">
        <v>6734</v>
      </c>
      <c r="J1494">
        <v>0.927332615174011</v>
      </c>
      <c r="K1494">
        <v>246.304839426413</v>
      </c>
      <c r="L1494">
        <v>98655520</v>
      </c>
      <c r="M1494">
        <v>79925484</v>
      </c>
      <c r="N1494">
        <v>6393306</v>
      </c>
      <c r="O1494">
        <v>61001</v>
      </c>
      <c r="P1494">
        <v>13235</v>
      </c>
      <c r="Q1494">
        <v>1.2991996315852501</v>
      </c>
      <c r="R1494">
        <v>53.5103162576888</v>
      </c>
      <c r="S1494">
        <v>66228133</v>
      </c>
      <c r="T1494">
        <v>853.90602936172502</v>
      </c>
      <c r="U1494">
        <v>37.4092819908876</v>
      </c>
      <c r="V1494">
        <v>8.0945615030271707</v>
      </c>
      <c r="W1494">
        <v>12.031701094860299</v>
      </c>
      <c r="X1494">
        <v>7549.59609780542</v>
      </c>
      <c r="Y1494">
        <v>41.177282316352702</v>
      </c>
      <c r="Z1494">
        <v>273.57498876765499</v>
      </c>
      <c r="AA1494">
        <v>13.893767742023501</v>
      </c>
    </row>
    <row r="1495" spans="1:27" x14ac:dyDescent="0.35">
      <c r="A1495" s="1">
        <v>44695</v>
      </c>
      <c r="B1495" t="str">
        <f>_xlfn.XLOOKUP(Table1[[#This Row],[location]],Table8[Location],Table8[Continent])</f>
        <v>Asia</v>
      </c>
      <c r="C1495" s="19" t="s">
        <v>30</v>
      </c>
      <c r="D1495">
        <v>344855</v>
      </c>
      <c r="E1495">
        <v>6589</v>
      </c>
      <c r="F1495">
        <v>403411</v>
      </c>
      <c r="G1495">
        <v>784</v>
      </c>
      <c r="H1495">
        <v>21596276</v>
      </c>
      <c r="I1495">
        <v>83000</v>
      </c>
      <c r="J1495">
        <v>0.70279435981800198</v>
      </c>
      <c r="K1495">
        <v>183.541373543623</v>
      </c>
      <c r="L1495">
        <v>59254477</v>
      </c>
      <c r="M1495">
        <v>42351954</v>
      </c>
      <c r="N1495">
        <v>30397161</v>
      </c>
      <c r="O1495">
        <v>18724</v>
      </c>
      <c r="P1495">
        <v>17982</v>
      </c>
      <c r="Q1495">
        <v>1.27955333009101</v>
      </c>
      <c r="R1495">
        <v>1.3444954461549601</v>
      </c>
      <c r="S1495">
        <v>441857353</v>
      </c>
      <c r="T1495">
        <v>662.73954158757897</v>
      </c>
      <c r="U1495">
        <v>31.3772989165202</v>
      </c>
      <c r="V1495">
        <v>20.018106573558001</v>
      </c>
      <c r="W1495">
        <v>11.4259593827116</v>
      </c>
      <c r="X1495">
        <v>38381.246474939697</v>
      </c>
      <c r="Y1495">
        <v>7.5089956183791697</v>
      </c>
      <c r="Z1495">
        <v>377.46569234207101</v>
      </c>
      <c r="AA1495">
        <v>18.130481119405498</v>
      </c>
    </row>
    <row r="1496" spans="1:27" x14ac:dyDescent="0.35">
      <c r="A1496" s="1">
        <v>44790</v>
      </c>
      <c r="B1496" t="str">
        <f>_xlfn.XLOOKUP(Table1[[#This Row],[location]],Table8[Location],Table8[Continent])</f>
        <v>North America</v>
      </c>
      <c r="C1496" s="19" t="s">
        <v>32</v>
      </c>
      <c r="D1496">
        <v>5750283</v>
      </c>
      <c r="E1496">
        <v>2044</v>
      </c>
      <c r="F1496">
        <v>1537</v>
      </c>
      <c r="G1496">
        <v>560</v>
      </c>
      <c r="H1496">
        <v>89722850</v>
      </c>
      <c r="I1496">
        <v>39008</v>
      </c>
      <c r="J1496">
        <v>0.245153946104743</v>
      </c>
      <c r="K1496">
        <v>235.478426195515</v>
      </c>
      <c r="L1496">
        <v>27832311</v>
      </c>
      <c r="M1496">
        <v>43694585</v>
      </c>
      <c r="N1496">
        <v>27655994</v>
      </c>
      <c r="O1496">
        <v>56858</v>
      </c>
      <c r="P1496">
        <v>4949</v>
      </c>
      <c r="Q1496">
        <v>1.60473594545931</v>
      </c>
      <c r="R1496">
        <v>78.029758538250306</v>
      </c>
      <c r="S1496">
        <v>456613448</v>
      </c>
      <c r="T1496">
        <v>784.04365868439902</v>
      </c>
      <c r="U1496">
        <v>36.312212260997498</v>
      </c>
      <c r="V1496">
        <v>9.6753672235901398</v>
      </c>
      <c r="W1496">
        <v>6.6211873243435804</v>
      </c>
      <c r="X1496">
        <v>59771.705801334901</v>
      </c>
      <c r="Y1496">
        <v>30.4587304099229</v>
      </c>
      <c r="Z1496">
        <v>771.39068134987804</v>
      </c>
      <c r="AA1496">
        <v>3.3198929360145102</v>
      </c>
    </row>
    <row r="1497" spans="1:27" x14ac:dyDescent="0.35">
      <c r="A1497" s="1">
        <v>44724</v>
      </c>
      <c r="B1497" t="str">
        <f>_xlfn.XLOOKUP(Table1[[#This Row],[location]],Table8[Location],Table8[Continent])</f>
        <v>North America</v>
      </c>
      <c r="C1497" s="19" t="s">
        <v>34</v>
      </c>
      <c r="D1497">
        <v>1074961</v>
      </c>
      <c r="E1497">
        <v>2341</v>
      </c>
      <c r="F1497">
        <v>410354</v>
      </c>
      <c r="G1497">
        <v>843</v>
      </c>
      <c r="H1497">
        <v>29251312</v>
      </c>
      <c r="I1497">
        <v>49349</v>
      </c>
      <c r="J1497">
        <v>0.50566574308437795</v>
      </c>
      <c r="K1497">
        <v>400.413288220938</v>
      </c>
      <c r="L1497">
        <v>8917033</v>
      </c>
      <c r="M1497">
        <v>53756068</v>
      </c>
      <c r="N1497">
        <v>30179824</v>
      </c>
      <c r="O1497">
        <v>14100</v>
      </c>
      <c r="P1497">
        <v>6572</v>
      </c>
      <c r="Q1497">
        <v>2.0146539100698599</v>
      </c>
      <c r="R1497">
        <v>92.671618463176898</v>
      </c>
      <c r="S1497">
        <v>1228627140</v>
      </c>
      <c r="T1497">
        <v>124.36658791939701</v>
      </c>
      <c r="U1497">
        <v>34.116055807021603</v>
      </c>
      <c r="V1497">
        <v>9.8938310926028095</v>
      </c>
      <c r="W1497">
        <v>10.6700862428997</v>
      </c>
      <c r="X1497">
        <v>5618.5017672863796</v>
      </c>
      <c r="Y1497">
        <v>0.32798719474261201</v>
      </c>
      <c r="Z1497">
        <v>396.21346581267898</v>
      </c>
      <c r="AA1497">
        <v>1.16604894672351</v>
      </c>
    </row>
    <row r="1498" spans="1:27" x14ac:dyDescent="0.35">
      <c r="A1498" s="1">
        <v>43853</v>
      </c>
      <c r="B1498" t="str">
        <f>_xlfn.XLOOKUP(Table1[[#This Row],[location]],Table8[Location],Table8[Continent])</f>
        <v>South America</v>
      </c>
      <c r="C1498" s="19" t="s">
        <v>36</v>
      </c>
      <c r="D1498">
        <v>4625678</v>
      </c>
      <c r="E1498">
        <v>5884</v>
      </c>
      <c r="F1498">
        <v>437544</v>
      </c>
      <c r="G1498">
        <v>443</v>
      </c>
      <c r="H1498">
        <v>59745702</v>
      </c>
      <c r="I1498">
        <v>7814</v>
      </c>
      <c r="J1498">
        <v>3.23452879188975E-2</v>
      </c>
      <c r="K1498">
        <v>230.349493873049</v>
      </c>
      <c r="L1498">
        <v>75246751</v>
      </c>
      <c r="M1498">
        <v>73309005</v>
      </c>
      <c r="N1498">
        <v>36329013</v>
      </c>
      <c r="O1498">
        <v>42467</v>
      </c>
      <c r="P1498">
        <v>13730</v>
      </c>
      <c r="Q1498">
        <v>1.7819843938764299</v>
      </c>
      <c r="R1498">
        <v>84.351955770821803</v>
      </c>
      <c r="S1498">
        <v>413358794</v>
      </c>
      <c r="T1498">
        <v>59.399651082867898</v>
      </c>
      <c r="U1498">
        <v>21.444467750770499</v>
      </c>
      <c r="V1498">
        <v>17.878924774012901</v>
      </c>
      <c r="W1498">
        <v>18.701951931658702</v>
      </c>
      <c r="X1498">
        <v>29722.961008562601</v>
      </c>
      <c r="Y1498">
        <v>41.129065711721502</v>
      </c>
      <c r="Z1498">
        <v>281.74666126791698</v>
      </c>
      <c r="AA1498">
        <v>4.1379290034281802</v>
      </c>
    </row>
    <row r="1499" spans="1:27" x14ac:dyDescent="0.35">
      <c r="A1499" s="1">
        <v>44892</v>
      </c>
      <c r="B1499" t="str">
        <f>_xlfn.XLOOKUP(Table1[[#This Row],[location]],Table8[Location],Table8[Continent])</f>
        <v>Europe</v>
      </c>
      <c r="C1499" s="19" t="s">
        <v>35</v>
      </c>
      <c r="D1499">
        <v>2377935</v>
      </c>
      <c r="E1499">
        <v>8185</v>
      </c>
      <c r="F1499">
        <v>256210</v>
      </c>
      <c r="G1499">
        <v>915</v>
      </c>
      <c r="H1499">
        <v>49777929</v>
      </c>
      <c r="I1499">
        <v>43154</v>
      </c>
      <c r="J1499">
        <v>0.64692834109824604</v>
      </c>
      <c r="K1499">
        <v>31.4253391289175</v>
      </c>
      <c r="L1499">
        <v>89743099</v>
      </c>
      <c r="M1499">
        <v>8644252</v>
      </c>
      <c r="N1499">
        <v>8897475</v>
      </c>
      <c r="O1499">
        <v>51242</v>
      </c>
      <c r="P1499">
        <v>12589</v>
      </c>
      <c r="Q1499">
        <v>1.1546466076877</v>
      </c>
      <c r="R1499">
        <v>3.7184511733260202</v>
      </c>
      <c r="S1499">
        <v>723725161</v>
      </c>
      <c r="T1499">
        <v>38.243223840480802</v>
      </c>
      <c r="U1499">
        <v>29.462609329723399</v>
      </c>
      <c r="V1499">
        <v>20.7813692805905</v>
      </c>
      <c r="W1499">
        <v>9.6792921166473107</v>
      </c>
      <c r="X1499">
        <v>56559.798465656801</v>
      </c>
      <c r="Y1499">
        <v>11.736622457114001</v>
      </c>
      <c r="Z1499">
        <v>498.46977799592003</v>
      </c>
      <c r="AA1499">
        <v>19.796200955857501</v>
      </c>
    </row>
    <row r="1500" spans="1:27" x14ac:dyDescent="0.35">
      <c r="A1500" s="1">
        <v>44058</v>
      </c>
      <c r="B1500" t="str">
        <f>_xlfn.XLOOKUP(Table1[[#This Row],[location]],Table8[Location],Table8[Continent])</f>
        <v>Asia</v>
      </c>
      <c r="C1500" s="19" t="s">
        <v>39</v>
      </c>
      <c r="D1500">
        <v>1134106</v>
      </c>
      <c r="E1500">
        <v>249</v>
      </c>
      <c r="F1500">
        <v>177274</v>
      </c>
      <c r="G1500">
        <v>433</v>
      </c>
      <c r="H1500">
        <v>69723320</v>
      </c>
      <c r="I1500">
        <v>7851</v>
      </c>
      <c r="J1500">
        <v>0.55429521150875605</v>
      </c>
      <c r="K1500">
        <v>452.77083057543098</v>
      </c>
      <c r="L1500">
        <v>64521906</v>
      </c>
      <c r="M1500">
        <v>34143954</v>
      </c>
      <c r="N1500">
        <v>3778857</v>
      </c>
      <c r="O1500">
        <v>60722</v>
      </c>
      <c r="P1500">
        <v>17022</v>
      </c>
      <c r="Q1500">
        <v>1.1930945128716799</v>
      </c>
      <c r="R1500">
        <v>52.450468972057898</v>
      </c>
      <c r="S1500">
        <v>654780047</v>
      </c>
      <c r="T1500">
        <v>155.73392561885601</v>
      </c>
      <c r="U1500">
        <v>23.765617460843799</v>
      </c>
      <c r="V1500">
        <v>16.646641857224701</v>
      </c>
      <c r="W1500">
        <v>6.5816022926163598</v>
      </c>
      <c r="X1500">
        <v>60226.652327604301</v>
      </c>
      <c r="Y1500">
        <v>36.045765697552099</v>
      </c>
      <c r="Z1500">
        <v>667.52061923615497</v>
      </c>
      <c r="AA1500">
        <v>15.599034894624401</v>
      </c>
    </row>
    <row r="1501" spans="1:27" x14ac:dyDescent="0.35">
      <c r="A1501" s="1">
        <v>44167</v>
      </c>
      <c r="B1501" t="str">
        <f>_xlfn.XLOOKUP(Table1[[#This Row],[location]],Table8[Location],Table8[Continent])</f>
        <v>North America</v>
      </c>
      <c r="C1501" s="19" t="s">
        <v>32</v>
      </c>
      <c r="D1501">
        <v>8296877</v>
      </c>
      <c r="E1501">
        <v>2925</v>
      </c>
      <c r="F1501">
        <v>171236</v>
      </c>
      <c r="G1501">
        <v>642</v>
      </c>
      <c r="H1501">
        <v>7215554</v>
      </c>
      <c r="I1501">
        <v>1600</v>
      </c>
      <c r="J1501">
        <v>0.66683628076129298</v>
      </c>
      <c r="K1501">
        <v>272.40794372598498</v>
      </c>
      <c r="L1501">
        <v>73837692</v>
      </c>
      <c r="M1501">
        <v>61884324</v>
      </c>
      <c r="N1501">
        <v>66131308</v>
      </c>
      <c r="O1501">
        <v>99420</v>
      </c>
      <c r="P1501">
        <v>4166</v>
      </c>
      <c r="Q1501">
        <v>2.0260098711342098</v>
      </c>
      <c r="R1501">
        <v>81.402711130257103</v>
      </c>
      <c r="S1501">
        <v>1301501759</v>
      </c>
      <c r="T1501">
        <v>670.33781135187098</v>
      </c>
      <c r="U1501">
        <v>34.669042768722399</v>
      </c>
      <c r="V1501">
        <v>22.699663077581398</v>
      </c>
      <c r="W1501">
        <v>8.7340154964874301</v>
      </c>
      <c r="X1501">
        <v>54500.031567088503</v>
      </c>
      <c r="Y1501">
        <v>30.093889464740499</v>
      </c>
      <c r="Z1501">
        <v>115.632608616371</v>
      </c>
      <c r="AA1501">
        <v>12.6730113580427</v>
      </c>
    </row>
    <row r="1502" spans="1:27" x14ac:dyDescent="0.35">
      <c r="A1502" s="1">
        <v>44659</v>
      </c>
      <c r="B1502" t="str">
        <f>_xlfn.XLOOKUP(Table1[[#This Row],[location]],Table8[Location],Table8[Continent])</f>
        <v>South America</v>
      </c>
      <c r="C1502" s="19" t="s">
        <v>36</v>
      </c>
      <c r="D1502">
        <v>2474968</v>
      </c>
      <c r="E1502">
        <v>5043</v>
      </c>
      <c r="F1502">
        <v>388689</v>
      </c>
      <c r="G1502">
        <v>554</v>
      </c>
      <c r="H1502">
        <v>62393732</v>
      </c>
      <c r="I1502">
        <v>56614</v>
      </c>
      <c r="J1502">
        <v>0.93014055338759505</v>
      </c>
      <c r="K1502">
        <v>462.24717926514597</v>
      </c>
      <c r="L1502">
        <v>35441923</v>
      </c>
      <c r="M1502">
        <v>24988375</v>
      </c>
      <c r="N1502">
        <v>15925824</v>
      </c>
      <c r="O1502">
        <v>79468</v>
      </c>
      <c r="P1502">
        <v>10114</v>
      </c>
      <c r="Q1502">
        <v>1.5692933235232001</v>
      </c>
      <c r="R1502">
        <v>34.411446857859602</v>
      </c>
      <c r="S1502">
        <v>367116499</v>
      </c>
      <c r="T1502">
        <v>499.08153818375899</v>
      </c>
      <c r="U1502">
        <v>47.219501599386298</v>
      </c>
      <c r="V1502">
        <v>9.2288653850134796</v>
      </c>
      <c r="W1502">
        <v>11.748108414797899</v>
      </c>
      <c r="X1502">
        <v>22093.960676832299</v>
      </c>
      <c r="Y1502">
        <v>2.50636914788537</v>
      </c>
      <c r="Z1502">
        <v>490.67118036036601</v>
      </c>
      <c r="AA1502">
        <v>3.52724827583814</v>
      </c>
    </row>
    <row r="1503" spans="1:27" x14ac:dyDescent="0.35">
      <c r="A1503" s="1">
        <v>43928</v>
      </c>
      <c r="B1503" t="str">
        <f>_xlfn.XLOOKUP(Table1[[#This Row],[location]],Table8[Location],Table8[Continent])</f>
        <v>North America</v>
      </c>
      <c r="C1503" s="19" t="s">
        <v>34</v>
      </c>
      <c r="D1503">
        <v>6166160</v>
      </c>
      <c r="E1503">
        <v>974</v>
      </c>
      <c r="F1503">
        <v>89743</v>
      </c>
      <c r="G1503">
        <v>56</v>
      </c>
      <c r="H1503">
        <v>71376524</v>
      </c>
      <c r="I1503">
        <v>72402</v>
      </c>
      <c r="J1503">
        <v>0.68727661172043097</v>
      </c>
      <c r="K1503">
        <v>286.17725601381198</v>
      </c>
      <c r="L1503">
        <v>69204180</v>
      </c>
      <c r="M1503">
        <v>74115447</v>
      </c>
      <c r="N1503">
        <v>961896</v>
      </c>
      <c r="O1503">
        <v>21718</v>
      </c>
      <c r="P1503">
        <v>645</v>
      </c>
      <c r="Q1503">
        <v>0.69595235115961795</v>
      </c>
      <c r="R1503">
        <v>89.703737791655001</v>
      </c>
      <c r="S1503">
        <v>801344242</v>
      </c>
      <c r="T1503">
        <v>754.72973360045</v>
      </c>
      <c r="U1503">
        <v>49.865983177086299</v>
      </c>
      <c r="V1503">
        <v>10.0482885908147</v>
      </c>
      <c r="W1503">
        <v>13.1759455201927</v>
      </c>
      <c r="X1503">
        <v>35978.139683404203</v>
      </c>
      <c r="Y1503">
        <v>9.1615008035693997</v>
      </c>
      <c r="Z1503">
        <v>685.418687856063</v>
      </c>
      <c r="AA1503">
        <v>8.9048711359680404</v>
      </c>
    </row>
    <row r="1504" spans="1:27" x14ac:dyDescent="0.35">
      <c r="A1504" s="1">
        <v>44354</v>
      </c>
      <c r="B1504" t="str">
        <f>_xlfn.XLOOKUP(Table1[[#This Row],[location]],Table8[Location],Table8[Continent])</f>
        <v>Europe</v>
      </c>
      <c r="C1504" s="19" t="s">
        <v>35</v>
      </c>
      <c r="D1504">
        <v>5672540</v>
      </c>
      <c r="E1504">
        <v>9517</v>
      </c>
      <c r="F1504">
        <v>447875</v>
      </c>
      <c r="G1504">
        <v>561</v>
      </c>
      <c r="H1504">
        <v>56416658</v>
      </c>
      <c r="I1504">
        <v>3692</v>
      </c>
      <c r="J1504">
        <v>0.32044993037476099</v>
      </c>
      <c r="K1504">
        <v>34.818157987530299</v>
      </c>
      <c r="L1504">
        <v>19695554</v>
      </c>
      <c r="M1504">
        <v>33174959</v>
      </c>
      <c r="N1504">
        <v>54132729</v>
      </c>
      <c r="O1504">
        <v>46014</v>
      </c>
      <c r="P1504">
        <v>5884</v>
      </c>
      <c r="Q1504">
        <v>0.80598990830457895</v>
      </c>
      <c r="R1504">
        <v>88.687967847113001</v>
      </c>
      <c r="S1504">
        <v>1329795865</v>
      </c>
      <c r="T1504">
        <v>199.813033374686</v>
      </c>
      <c r="U1504">
        <v>48.327592054474103</v>
      </c>
      <c r="V1504">
        <v>17.739110083148798</v>
      </c>
      <c r="W1504">
        <v>10.351307953882801</v>
      </c>
      <c r="X1504">
        <v>52148.180389883601</v>
      </c>
      <c r="Y1504">
        <v>13.387034794385899</v>
      </c>
      <c r="Z1504">
        <v>250.93662943044799</v>
      </c>
      <c r="AA1504">
        <v>14.5895384947876</v>
      </c>
    </row>
    <row r="1505" spans="1:27" x14ac:dyDescent="0.35">
      <c r="A1505" s="1">
        <v>44591</v>
      </c>
      <c r="B1505" t="str">
        <f>_xlfn.XLOOKUP(Table1[[#This Row],[location]],Table8[Location],Table8[Continent])</f>
        <v>Europe</v>
      </c>
      <c r="C1505" s="19" t="s">
        <v>35</v>
      </c>
      <c r="D1505">
        <v>5644807</v>
      </c>
      <c r="E1505">
        <v>7192</v>
      </c>
      <c r="F1505">
        <v>86155</v>
      </c>
      <c r="G1505">
        <v>963</v>
      </c>
      <c r="H1505">
        <v>73661245</v>
      </c>
      <c r="I1505">
        <v>58027</v>
      </c>
      <c r="J1505">
        <v>0.19873666387015601</v>
      </c>
      <c r="K1505">
        <v>276.43469676288498</v>
      </c>
      <c r="L1505">
        <v>56528344</v>
      </c>
      <c r="M1505">
        <v>6494290</v>
      </c>
      <c r="N1505">
        <v>1310645</v>
      </c>
      <c r="O1505">
        <v>19640</v>
      </c>
      <c r="P1505">
        <v>12461</v>
      </c>
      <c r="Q1505">
        <v>2.2023807518766301</v>
      </c>
      <c r="R1505">
        <v>14.1704520783753</v>
      </c>
      <c r="S1505">
        <v>202445373</v>
      </c>
      <c r="T1505">
        <v>373.29341155075599</v>
      </c>
      <c r="U1505">
        <v>49.570913749244298</v>
      </c>
      <c r="V1505">
        <v>21.587363692365901</v>
      </c>
      <c r="W1505">
        <v>15.895115052185099</v>
      </c>
      <c r="X1505">
        <v>11528.5549532364</v>
      </c>
      <c r="Y1505">
        <v>44.336384399468798</v>
      </c>
      <c r="Z1505">
        <v>745.17808565102598</v>
      </c>
      <c r="AA1505">
        <v>18.0217990824911</v>
      </c>
    </row>
    <row r="1506" spans="1:27" x14ac:dyDescent="0.35">
      <c r="A1506" s="1">
        <v>44360</v>
      </c>
      <c r="B1506" t="str">
        <f>_xlfn.XLOOKUP(Table1[[#This Row],[location]],Table8[Location],Table8[Continent])</f>
        <v>South America</v>
      </c>
      <c r="C1506" s="19" t="s">
        <v>36</v>
      </c>
      <c r="D1506">
        <v>5972558</v>
      </c>
      <c r="E1506">
        <v>9175</v>
      </c>
      <c r="F1506">
        <v>442908</v>
      </c>
      <c r="G1506">
        <v>976</v>
      </c>
      <c r="H1506">
        <v>16617818</v>
      </c>
      <c r="I1506">
        <v>20373</v>
      </c>
      <c r="J1506">
        <v>0.85463620681865404</v>
      </c>
      <c r="K1506">
        <v>287.86946624633998</v>
      </c>
      <c r="L1506">
        <v>8936259</v>
      </c>
      <c r="M1506">
        <v>55128494</v>
      </c>
      <c r="N1506">
        <v>39005942</v>
      </c>
      <c r="O1506">
        <v>60312</v>
      </c>
      <c r="P1506">
        <v>16473</v>
      </c>
      <c r="Q1506">
        <v>2.4976068633969799</v>
      </c>
      <c r="R1506">
        <v>49.3630770129704</v>
      </c>
      <c r="S1506">
        <v>334963854</v>
      </c>
      <c r="T1506">
        <v>889.612573064049</v>
      </c>
      <c r="U1506">
        <v>20.457389473410601</v>
      </c>
      <c r="V1506">
        <v>15.787036033564601</v>
      </c>
      <c r="W1506">
        <v>12.935707495814</v>
      </c>
      <c r="X1506">
        <v>42054.845664761699</v>
      </c>
      <c r="Y1506">
        <v>24.040169433631</v>
      </c>
      <c r="Z1506">
        <v>504.386934712173</v>
      </c>
      <c r="AA1506">
        <v>8.2546418404255899</v>
      </c>
    </row>
    <row r="1507" spans="1:27" x14ac:dyDescent="0.35">
      <c r="A1507" s="1">
        <v>44040</v>
      </c>
      <c r="B1507" t="str">
        <f>_xlfn.XLOOKUP(Table1[[#This Row],[location]],Table8[Location],Table8[Continent])</f>
        <v>Europe</v>
      </c>
      <c r="C1507" s="19" t="s">
        <v>37</v>
      </c>
      <c r="D1507">
        <v>2442266</v>
      </c>
      <c r="E1507">
        <v>9080</v>
      </c>
      <c r="F1507">
        <v>382342</v>
      </c>
      <c r="G1507">
        <v>177</v>
      </c>
      <c r="H1507">
        <v>94618542</v>
      </c>
      <c r="I1507">
        <v>98636</v>
      </c>
      <c r="J1507">
        <v>0.19433214327376</v>
      </c>
      <c r="K1507">
        <v>107.169939671487</v>
      </c>
      <c r="L1507">
        <v>29115069</v>
      </c>
      <c r="M1507">
        <v>29994608</v>
      </c>
      <c r="N1507">
        <v>23540084</v>
      </c>
      <c r="O1507">
        <v>19560</v>
      </c>
      <c r="P1507">
        <v>14703</v>
      </c>
      <c r="Q1507">
        <v>1.1713658114825001</v>
      </c>
      <c r="R1507">
        <v>2.5667482741299201</v>
      </c>
      <c r="S1507">
        <v>431088870</v>
      </c>
      <c r="T1507">
        <v>936.35740056824795</v>
      </c>
      <c r="U1507">
        <v>41.883409353320801</v>
      </c>
      <c r="V1507">
        <v>5.2076314660509198</v>
      </c>
      <c r="W1507">
        <v>14.305818278198601</v>
      </c>
      <c r="X1507">
        <v>50705.787039419003</v>
      </c>
      <c r="Y1507">
        <v>45.675160905265301</v>
      </c>
      <c r="Z1507">
        <v>461.70850619550299</v>
      </c>
      <c r="AA1507">
        <v>19.994107670334699</v>
      </c>
    </row>
    <row r="1508" spans="1:27" x14ac:dyDescent="0.35">
      <c r="A1508" s="1">
        <v>44580</v>
      </c>
      <c r="B1508" t="str">
        <f>_xlfn.XLOOKUP(Table1[[#This Row],[location]],Table8[Location],Table8[Continent])</f>
        <v>North America</v>
      </c>
      <c r="C1508" s="19" t="s">
        <v>34</v>
      </c>
      <c r="D1508">
        <v>4437677</v>
      </c>
      <c r="E1508">
        <v>2672</v>
      </c>
      <c r="F1508">
        <v>418061</v>
      </c>
      <c r="G1508">
        <v>292</v>
      </c>
      <c r="H1508">
        <v>12616087</v>
      </c>
      <c r="I1508">
        <v>62805</v>
      </c>
      <c r="J1508">
        <v>0.16160958059536301</v>
      </c>
      <c r="K1508">
        <v>235.51454205218801</v>
      </c>
      <c r="L1508">
        <v>31958446</v>
      </c>
      <c r="M1508">
        <v>40033932</v>
      </c>
      <c r="N1508">
        <v>26763732</v>
      </c>
      <c r="O1508">
        <v>6380</v>
      </c>
      <c r="P1508">
        <v>15136</v>
      </c>
      <c r="Q1508">
        <v>1.2734033231136499</v>
      </c>
      <c r="R1508">
        <v>28.1859607778526</v>
      </c>
      <c r="S1508">
        <v>1159390375</v>
      </c>
      <c r="T1508">
        <v>922.51186343927998</v>
      </c>
      <c r="U1508">
        <v>28.188464305296002</v>
      </c>
      <c r="V1508">
        <v>18.538862584138801</v>
      </c>
      <c r="W1508">
        <v>17.6696217183909</v>
      </c>
      <c r="X1508">
        <v>59649.438985913097</v>
      </c>
      <c r="Y1508">
        <v>2.3724950270737</v>
      </c>
      <c r="Z1508">
        <v>774.56306222250703</v>
      </c>
      <c r="AA1508">
        <v>3.6549918342489098</v>
      </c>
    </row>
    <row r="1509" spans="1:27" x14ac:dyDescent="0.35">
      <c r="A1509" s="1">
        <v>44680</v>
      </c>
      <c r="B1509" t="str">
        <f>_xlfn.XLOOKUP(Table1[[#This Row],[location]],Table8[Location],Table8[Continent])</f>
        <v>Europe</v>
      </c>
      <c r="C1509" s="19" t="s">
        <v>40</v>
      </c>
      <c r="D1509">
        <v>9607366</v>
      </c>
      <c r="E1509">
        <v>7279</v>
      </c>
      <c r="F1509">
        <v>89846</v>
      </c>
      <c r="G1509">
        <v>45</v>
      </c>
      <c r="H1509">
        <v>99895539</v>
      </c>
      <c r="I1509">
        <v>80383</v>
      </c>
      <c r="J1509">
        <v>0.206612080680975</v>
      </c>
      <c r="K1509">
        <v>229.72075593682499</v>
      </c>
      <c r="L1509">
        <v>54605903</v>
      </c>
      <c r="M1509">
        <v>74736570</v>
      </c>
      <c r="N1509">
        <v>13060515</v>
      </c>
      <c r="O1509">
        <v>47756</v>
      </c>
      <c r="P1509">
        <v>11470</v>
      </c>
      <c r="Q1509">
        <v>0.80897604957917202</v>
      </c>
      <c r="R1509">
        <v>81.187283801974104</v>
      </c>
      <c r="S1509">
        <v>1182032239</v>
      </c>
      <c r="T1509">
        <v>820.121993758754</v>
      </c>
      <c r="U1509">
        <v>45.968539348074103</v>
      </c>
      <c r="V1509">
        <v>21.271648660358601</v>
      </c>
      <c r="W1509">
        <v>17.716705694634999</v>
      </c>
      <c r="X1509">
        <v>8705.3489461187601</v>
      </c>
      <c r="Y1509">
        <v>0.32819368580587699</v>
      </c>
      <c r="Z1509">
        <v>190.756200640559</v>
      </c>
      <c r="AA1509">
        <v>8.3517824993400005</v>
      </c>
    </row>
    <row r="1510" spans="1:27" x14ac:dyDescent="0.35">
      <c r="A1510" s="1">
        <v>44623</v>
      </c>
      <c r="B1510" t="str">
        <f>_xlfn.XLOOKUP(Table1[[#This Row],[location]],Table8[Location],Table8[Continent])</f>
        <v>Asia</v>
      </c>
      <c r="C1510" s="19" t="s">
        <v>39</v>
      </c>
      <c r="D1510">
        <v>5241218</v>
      </c>
      <c r="E1510">
        <v>7531</v>
      </c>
      <c r="F1510">
        <v>234507</v>
      </c>
      <c r="G1510">
        <v>169</v>
      </c>
      <c r="H1510">
        <v>57060478</v>
      </c>
      <c r="I1510">
        <v>14507</v>
      </c>
      <c r="J1510">
        <v>0.50884084813050601</v>
      </c>
      <c r="K1510">
        <v>311.43807451030102</v>
      </c>
      <c r="L1510">
        <v>88865722</v>
      </c>
      <c r="M1510">
        <v>8971899</v>
      </c>
      <c r="N1510">
        <v>42772281</v>
      </c>
      <c r="O1510">
        <v>94365</v>
      </c>
      <c r="P1510">
        <v>15421</v>
      </c>
      <c r="Q1510">
        <v>0.97142616812084304</v>
      </c>
      <c r="R1510">
        <v>97.514060567981801</v>
      </c>
      <c r="S1510">
        <v>1344195095</v>
      </c>
      <c r="T1510">
        <v>691.35351981191297</v>
      </c>
      <c r="U1510">
        <v>44.412004718721199</v>
      </c>
      <c r="V1510">
        <v>10.5308725579194</v>
      </c>
      <c r="W1510">
        <v>6.4596413091356597</v>
      </c>
      <c r="X1510">
        <v>23747.553926885899</v>
      </c>
      <c r="Y1510">
        <v>47.412331035266199</v>
      </c>
      <c r="Z1510">
        <v>618.09881632043505</v>
      </c>
      <c r="AA1510">
        <v>17.632551718459698</v>
      </c>
    </row>
    <row r="1511" spans="1:27" x14ac:dyDescent="0.35">
      <c r="A1511" s="1">
        <v>43929</v>
      </c>
      <c r="B1511" t="str">
        <f>_xlfn.XLOOKUP(Table1[[#This Row],[location]],Table8[Location],Table8[Continent])</f>
        <v>Asia</v>
      </c>
      <c r="C1511" s="19" t="s">
        <v>28</v>
      </c>
      <c r="D1511">
        <v>5150635</v>
      </c>
      <c r="E1511">
        <v>9518</v>
      </c>
      <c r="F1511">
        <v>292706</v>
      </c>
      <c r="G1511">
        <v>270</v>
      </c>
      <c r="H1511">
        <v>59554486</v>
      </c>
      <c r="I1511">
        <v>62931</v>
      </c>
      <c r="J1511">
        <v>0.124187443159456</v>
      </c>
      <c r="K1511">
        <v>129.80704933696001</v>
      </c>
      <c r="L1511">
        <v>91618181</v>
      </c>
      <c r="M1511">
        <v>29752775</v>
      </c>
      <c r="N1511">
        <v>69894675</v>
      </c>
      <c r="O1511">
        <v>29579</v>
      </c>
      <c r="P1511">
        <v>550</v>
      </c>
      <c r="Q1511">
        <v>1.3492596915517701</v>
      </c>
      <c r="R1511">
        <v>91.332325640769895</v>
      </c>
      <c r="S1511">
        <v>1117126491</v>
      </c>
      <c r="T1511">
        <v>914.54111508718904</v>
      </c>
      <c r="U1511">
        <v>32.710237276488598</v>
      </c>
      <c r="V1511">
        <v>6.0839645776453404</v>
      </c>
      <c r="W1511">
        <v>13.596860662155001</v>
      </c>
      <c r="X1511">
        <v>38374.122493797098</v>
      </c>
      <c r="Y1511">
        <v>36.195845335039202</v>
      </c>
      <c r="Z1511">
        <v>672.99990350628605</v>
      </c>
      <c r="AA1511">
        <v>13.3483965795182</v>
      </c>
    </row>
    <row r="1512" spans="1:27" x14ac:dyDescent="0.35">
      <c r="A1512" s="1">
        <v>44643</v>
      </c>
      <c r="B1512" t="str">
        <f>_xlfn.XLOOKUP(Table1[[#This Row],[location]],Table8[Location],Table8[Continent])</f>
        <v>South America</v>
      </c>
      <c r="C1512" s="19" t="s">
        <v>36</v>
      </c>
      <c r="D1512">
        <v>5481140</v>
      </c>
      <c r="E1512">
        <v>8662</v>
      </c>
      <c r="F1512">
        <v>290180</v>
      </c>
      <c r="G1512">
        <v>416</v>
      </c>
      <c r="H1512">
        <v>16586982</v>
      </c>
      <c r="I1512">
        <v>75499</v>
      </c>
      <c r="J1512">
        <v>0.93811833059670202</v>
      </c>
      <c r="K1512">
        <v>290.87420897409601</v>
      </c>
      <c r="L1512">
        <v>90496094</v>
      </c>
      <c r="M1512">
        <v>76271093</v>
      </c>
      <c r="N1512">
        <v>44248027</v>
      </c>
      <c r="O1512">
        <v>95736</v>
      </c>
      <c r="P1512">
        <v>5224</v>
      </c>
      <c r="Q1512">
        <v>1.06877928882152</v>
      </c>
      <c r="R1512">
        <v>4.2580369801198996</v>
      </c>
      <c r="S1512">
        <v>486784920</v>
      </c>
      <c r="T1512">
        <v>717.03977591431203</v>
      </c>
      <c r="U1512">
        <v>34.197820253094697</v>
      </c>
      <c r="V1512">
        <v>15.359039562150899</v>
      </c>
      <c r="W1512">
        <v>15.1828946377082</v>
      </c>
      <c r="X1512">
        <v>49372.926094103197</v>
      </c>
      <c r="Y1512">
        <v>39.1658399106826</v>
      </c>
      <c r="Z1512">
        <v>441.98956210897597</v>
      </c>
      <c r="AA1512">
        <v>16.407470367139801</v>
      </c>
    </row>
    <row r="1513" spans="1:27" x14ac:dyDescent="0.35">
      <c r="A1513" s="1">
        <v>44876</v>
      </c>
      <c r="B1513" t="str">
        <f>_xlfn.XLOOKUP(Table1[[#This Row],[location]],Table8[Location],Table8[Continent])</f>
        <v>Asia</v>
      </c>
      <c r="C1513" s="19" t="s">
        <v>39</v>
      </c>
      <c r="D1513">
        <v>7214615</v>
      </c>
      <c r="E1513">
        <v>1987</v>
      </c>
      <c r="F1513">
        <v>191824</v>
      </c>
      <c r="G1513">
        <v>847</v>
      </c>
      <c r="H1513">
        <v>73034080</v>
      </c>
      <c r="I1513">
        <v>71642</v>
      </c>
      <c r="J1513">
        <v>0.96625370724008897</v>
      </c>
      <c r="K1513">
        <v>120.476021318471</v>
      </c>
      <c r="L1513">
        <v>65653159</v>
      </c>
      <c r="M1513">
        <v>34781112</v>
      </c>
      <c r="N1513">
        <v>10524263</v>
      </c>
      <c r="O1513">
        <v>85265</v>
      </c>
      <c r="P1513">
        <v>13550</v>
      </c>
      <c r="Q1513">
        <v>1.9028497091810299</v>
      </c>
      <c r="R1513">
        <v>92.673052511839998</v>
      </c>
      <c r="S1513">
        <v>136254090</v>
      </c>
      <c r="T1513">
        <v>954.39688623823804</v>
      </c>
      <c r="U1513">
        <v>27.952750069776101</v>
      </c>
      <c r="V1513">
        <v>5.8431044070190596</v>
      </c>
      <c r="W1513">
        <v>5.4795002054344604</v>
      </c>
      <c r="X1513">
        <v>51372.504391219503</v>
      </c>
      <c r="Y1513">
        <v>45.790280705083902</v>
      </c>
      <c r="Z1513">
        <v>104.532973984037</v>
      </c>
      <c r="AA1513">
        <v>18.248183636684701</v>
      </c>
    </row>
    <row r="1514" spans="1:27" x14ac:dyDescent="0.35">
      <c r="A1514" s="1">
        <v>44180</v>
      </c>
      <c r="B1514" t="str">
        <f>_xlfn.XLOOKUP(Table1[[#This Row],[location]],Table8[Location],Table8[Continent])</f>
        <v>Asia</v>
      </c>
      <c r="C1514" s="19" t="s">
        <v>28</v>
      </c>
      <c r="D1514">
        <v>8010643</v>
      </c>
      <c r="E1514">
        <v>90</v>
      </c>
      <c r="F1514">
        <v>336377</v>
      </c>
      <c r="G1514">
        <v>138</v>
      </c>
      <c r="H1514">
        <v>77265524</v>
      </c>
      <c r="I1514">
        <v>72869</v>
      </c>
      <c r="J1514">
        <v>0.97380185328299795</v>
      </c>
      <c r="K1514">
        <v>223.22263610195299</v>
      </c>
      <c r="L1514">
        <v>18003916</v>
      </c>
      <c r="M1514">
        <v>21864790</v>
      </c>
      <c r="N1514">
        <v>33187198</v>
      </c>
      <c r="O1514">
        <v>28537</v>
      </c>
      <c r="P1514">
        <v>5581</v>
      </c>
      <c r="Q1514">
        <v>1.5756988830083301</v>
      </c>
      <c r="R1514">
        <v>82.264817684454002</v>
      </c>
      <c r="S1514">
        <v>367635744</v>
      </c>
      <c r="T1514">
        <v>34.540448716519499</v>
      </c>
      <c r="U1514">
        <v>28.664121086609001</v>
      </c>
      <c r="V1514">
        <v>13.3203348783048</v>
      </c>
      <c r="W1514">
        <v>17.327087230001599</v>
      </c>
      <c r="X1514">
        <v>18474.883004079002</v>
      </c>
      <c r="Y1514">
        <v>49.226934614924701</v>
      </c>
      <c r="Z1514">
        <v>467.03555429752299</v>
      </c>
      <c r="AA1514">
        <v>10.639011514627001</v>
      </c>
    </row>
    <row r="1515" spans="1:27" x14ac:dyDescent="0.35">
      <c r="A1515" s="1">
        <v>44642</v>
      </c>
      <c r="B1515" t="str">
        <f>_xlfn.XLOOKUP(Table1[[#This Row],[location]],Table8[Location],Table8[Continent])</f>
        <v>Europe</v>
      </c>
      <c r="C1515" s="19" t="s">
        <v>37</v>
      </c>
      <c r="D1515">
        <v>4981262</v>
      </c>
      <c r="E1515">
        <v>8721</v>
      </c>
      <c r="F1515">
        <v>83049</v>
      </c>
      <c r="G1515">
        <v>246</v>
      </c>
      <c r="H1515">
        <v>4705863</v>
      </c>
      <c r="I1515">
        <v>97449</v>
      </c>
      <c r="J1515">
        <v>3.9124804819719798E-2</v>
      </c>
      <c r="K1515">
        <v>61.352849668653498</v>
      </c>
      <c r="L1515">
        <v>79724467</v>
      </c>
      <c r="M1515">
        <v>46078100</v>
      </c>
      <c r="N1515">
        <v>24375664</v>
      </c>
      <c r="O1515">
        <v>89661</v>
      </c>
      <c r="P1515">
        <v>9435</v>
      </c>
      <c r="Q1515">
        <v>2.1445942565864802</v>
      </c>
      <c r="R1515">
        <v>86.770251675073396</v>
      </c>
      <c r="S1515">
        <v>555001187</v>
      </c>
      <c r="T1515">
        <v>922.42566503563103</v>
      </c>
      <c r="U1515">
        <v>49.435232700814502</v>
      </c>
      <c r="V1515">
        <v>5.3563568894058999</v>
      </c>
      <c r="W1515">
        <v>6.0679876541926303</v>
      </c>
      <c r="X1515">
        <v>1957.4862291859199</v>
      </c>
      <c r="Y1515">
        <v>4.8856083955984797</v>
      </c>
      <c r="Z1515">
        <v>207.458350179165</v>
      </c>
      <c r="AA1515">
        <v>5.4601958668538204</v>
      </c>
    </row>
    <row r="1516" spans="1:27" x14ac:dyDescent="0.35">
      <c r="A1516" s="1">
        <v>44300</v>
      </c>
      <c r="B1516" t="str">
        <f>_xlfn.XLOOKUP(Table1[[#This Row],[location]],Table8[Location],Table8[Continent])</f>
        <v>Europe</v>
      </c>
      <c r="C1516" s="19" t="s">
        <v>33</v>
      </c>
      <c r="D1516">
        <v>4525208</v>
      </c>
      <c r="E1516">
        <v>4059</v>
      </c>
      <c r="F1516">
        <v>239647</v>
      </c>
      <c r="G1516">
        <v>147</v>
      </c>
      <c r="H1516">
        <v>57684884</v>
      </c>
      <c r="I1516">
        <v>96819</v>
      </c>
      <c r="J1516">
        <v>0.94619752648003097</v>
      </c>
      <c r="K1516">
        <v>18.650273930739001</v>
      </c>
      <c r="L1516">
        <v>79632899</v>
      </c>
      <c r="M1516">
        <v>16079057</v>
      </c>
      <c r="N1516">
        <v>6130761</v>
      </c>
      <c r="O1516">
        <v>5655</v>
      </c>
      <c r="P1516">
        <v>3479</v>
      </c>
      <c r="Q1516">
        <v>1.9490498354380299</v>
      </c>
      <c r="R1516">
        <v>91.482677528568701</v>
      </c>
      <c r="S1516">
        <v>690223237</v>
      </c>
      <c r="T1516">
        <v>560.18313077798098</v>
      </c>
      <c r="U1516">
        <v>46.665586660105198</v>
      </c>
      <c r="V1516">
        <v>9.4993344581587298</v>
      </c>
      <c r="W1516">
        <v>16.587750195672498</v>
      </c>
      <c r="X1516">
        <v>48873.3714823993</v>
      </c>
      <c r="Y1516">
        <v>7.9145672061052998</v>
      </c>
      <c r="Z1516">
        <v>493.79936518340298</v>
      </c>
      <c r="AA1516">
        <v>14.180431196186399</v>
      </c>
    </row>
    <row r="1517" spans="1:27" x14ac:dyDescent="0.35">
      <c r="A1517" s="1">
        <v>43971</v>
      </c>
      <c r="B1517" t="str">
        <f>_xlfn.XLOOKUP(Table1[[#This Row],[location]],Table8[Location],Table8[Continent])</f>
        <v>North America</v>
      </c>
      <c r="C1517" s="19" t="s">
        <v>32</v>
      </c>
      <c r="D1517">
        <v>5290717</v>
      </c>
      <c r="E1517">
        <v>2773</v>
      </c>
      <c r="F1517">
        <v>330825</v>
      </c>
      <c r="G1517">
        <v>229</v>
      </c>
      <c r="H1517">
        <v>78568793</v>
      </c>
      <c r="I1517">
        <v>39423</v>
      </c>
      <c r="J1517">
        <v>0.99741493261742498</v>
      </c>
      <c r="K1517">
        <v>160.29365299586601</v>
      </c>
      <c r="L1517">
        <v>98783396</v>
      </c>
      <c r="M1517">
        <v>26930287</v>
      </c>
      <c r="N1517">
        <v>61277452</v>
      </c>
      <c r="O1517">
        <v>59451</v>
      </c>
      <c r="P1517">
        <v>9137</v>
      </c>
      <c r="Q1517">
        <v>0.75620122392096101</v>
      </c>
      <c r="R1517">
        <v>48.817991754728403</v>
      </c>
      <c r="S1517">
        <v>1073243050</v>
      </c>
      <c r="T1517">
        <v>120.67977430225299</v>
      </c>
      <c r="U1517">
        <v>25.756069163449201</v>
      </c>
      <c r="V1517">
        <v>12.7764490377381</v>
      </c>
      <c r="W1517">
        <v>5.7449178625986397</v>
      </c>
      <c r="X1517">
        <v>63729.713826444196</v>
      </c>
      <c r="Y1517">
        <v>9.4286724476905697</v>
      </c>
      <c r="Z1517">
        <v>617.03303300049595</v>
      </c>
      <c r="AA1517">
        <v>11.7061140094777</v>
      </c>
    </row>
    <row r="1518" spans="1:27" x14ac:dyDescent="0.35">
      <c r="A1518" s="1">
        <v>44379</v>
      </c>
      <c r="B1518" t="str">
        <f>_xlfn.XLOOKUP(Table1[[#This Row],[location]],Table8[Location],Table8[Continent])</f>
        <v>Europe</v>
      </c>
      <c r="C1518" s="19" t="s">
        <v>33</v>
      </c>
      <c r="D1518">
        <v>518349</v>
      </c>
      <c r="E1518">
        <v>9878</v>
      </c>
      <c r="F1518">
        <v>289962</v>
      </c>
      <c r="G1518">
        <v>791</v>
      </c>
      <c r="H1518">
        <v>21218984</v>
      </c>
      <c r="I1518">
        <v>95351</v>
      </c>
      <c r="J1518">
        <v>0.94242910934548696</v>
      </c>
      <c r="K1518">
        <v>137.28587532487001</v>
      </c>
      <c r="L1518">
        <v>14210473</v>
      </c>
      <c r="M1518">
        <v>8645261</v>
      </c>
      <c r="N1518">
        <v>50224456</v>
      </c>
      <c r="O1518">
        <v>67984</v>
      </c>
      <c r="P1518">
        <v>6091</v>
      </c>
      <c r="Q1518">
        <v>0.74677793115343705</v>
      </c>
      <c r="R1518">
        <v>21.1218293760435</v>
      </c>
      <c r="S1518">
        <v>145644285</v>
      </c>
      <c r="T1518">
        <v>222.76215703992099</v>
      </c>
      <c r="U1518">
        <v>28.2657403359479</v>
      </c>
      <c r="V1518">
        <v>7.2341177949051501</v>
      </c>
      <c r="W1518">
        <v>15.610235125787</v>
      </c>
      <c r="X1518">
        <v>56028.676112137298</v>
      </c>
      <c r="Y1518">
        <v>40.920882939276602</v>
      </c>
      <c r="Z1518">
        <v>471.75000088021801</v>
      </c>
      <c r="AA1518">
        <v>15.6803348903775</v>
      </c>
    </row>
    <row r="1519" spans="1:27" x14ac:dyDescent="0.35">
      <c r="A1519" s="1">
        <v>44569</v>
      </c>
      <c r="B1519" t="str">
        <f>_xlfn.XLOOKUP(Table1[[#This Row],[location]],Table8[Location],Table8[Continent])</f>
        <v>North America</v>
      </c>
      <c r="C1519" s="19" t="s">
        <v>34</v>
      </c>
      <c r="D1519">
        <v>2881990</v>
      </c>
      <c r="E1519">
        <v>8383</v>
      </c>
      <c r="F1519">
        <v>423760</v>
      </c>
      <c r="G1519">
        <v>636</v>
      </c>
      <c r="H1519">
        <v>15532310</v>
      </c>
      <c r="I1519">
        <v>86120</v>
      </c>
      <c r="J1519">
        <v>0.67093890576270598</v>
      </c>
      <c r="K1519">
        <v>203.467956015673</v>
      </c>
      <c r="L1519">
        <v>83758052</v>
      </c>
      <c r="M1519">
        <v>16540623</v>
      </c>
      <c r="N1519">
        <v>33390362</v>
      </c>
      <c r="O1519">
        <v>79721</v>
      </c>
      <c r="P1519">
        <v>2633</v>
      </c>
      <c r="Q1519">
        <v>2.2912972770149098</v>
      </c>
      <c r="R1519">
        <v>2.1024086872916898</v>
      </c>
      <c r="S1519">
        <v>944431127</v>
      </c>
      <c r="T1519">
        <v>853.637691075764</v>
      </c>
      <c r="U1519">
        <v>23.259439791867798</v>
      </c>
      <c r="V1519">
        <v>7.2831180797736597</v>
      </c>
      <c r="W1519">
        <v>5.5185156410732796</v>
      </c>
      <c r="X1519">
        <v>43950.161111320704</v>
      </c>
      <c r="Y1519">
        <v>17.777495659962302</v>
      </c>
      <c r="Z1519">
        <v>541.56140734097596</v>
      </c>
      <c r="AA1519">
        <v>10.7225613366925</v>
      </c>
    </row>
    <row r="1520" spans="1:27" x14ac:dyDescent="0.35">
      <c r="A1520" s="1">
        <v>44132</v>
      </c>
      <c r="B1520" t="str">
        <f>_xlfn.XLOOKUP(Table1[[#This Row],[location]],Table8[Location],Table8[Continent])</f>
        <v>Asia</v>
      </c>
      <c r="C1520" s="19" t="s">
        <v>28</v>
      </c>
      <c r="D1520">
        <v>797968</v>
      </c>
      <c r="E1520">
        <v>7409</v>
      </c>
      <c r="F1520">
        <v>324676</v>
      </c>
      <c r="G1520">
        <v>703</v>
      </c>
      <c r="H1520">
        <v>72386337</v>
      </c>
      <c r="I1520">
        <v>90918</v>
      </c>
      <c r="J1520">
        <v>0.70123015240849995</v>
      </c>
      <c r="K1520">
        <v>480.99131000016899</v>
      </c>
      <c r="L1520">
        <v>82054955</v>
      </c>
      <c r="M1520">
        <v>29141527</v>
      </c>
      <c r="N1520">
        <v>12328327</v>
      </c>
      <c r="O1520">
        <v>17211</v>
      </c>
      <c r="P1520">
        <v>6790</v>
      </c>
      <c r="Q1520">
        <v>2.1390224788954</v>
      </c>
      <c r="R1520">
        <v>2.3548270713649999</v>
      </c>
      <c r="S1520">
        <v>604867109</v>
      </c>
      <c r="T1520">
        <v>511.05578529805001</v>
      </c>
      <c r="U1520">
        <v>49.666123489390699</v>
      </c>
      <c r="V1520">
        <v>21.541234806512499</v>
      </c>
      <c r="W1520">
        <v>9.4400982845939598</v>
      </c>
      <c r="X1520">
        <v>68452.360398060395</v>
      </c>
      <c r="Y1520">
        <v>29.6635723616467</v>
      </c>
      <c r="Z1520">
        <v>172.761878231064</v>
      </c>
      <c r="AA1520">
        <v>16.411115996013798</v>
      </c>
    </row>
    <row r="1521" spans="1:27" x14ac:dyDescent="0.35">
      <c r="A1521" s="1">
        <v>44774</v>
      </c>
      <c r="B1521" t="str">
        <f>_xlfn.XLOOKUP(Table1[[#This Row],[location]],Table8[Location],Table8[Continent])</f>
        <v>Europe</v>
      </c>
      <c r="C1521" s="19" t="s">
        <v>40</v>
      </c>
      <c r="D1521">
        <v>7892861</v>
      </c>
      <c r="E1521">
        <v>4440</v>
      </c>
      <c r="F1521">
        <v>471852</v>
      </c>
      <c r="G1521">
        <v>373</v>
      </c>
      <c r="H1521">
        <v>63875028</v>
      </c>
      <c r="I1521">
        <v>66600</v>
      </c>
      <c r="J1521">
        <v>0.122252939873447</v>
      </c>
      <c r="K1521">
        <v>261.11464738516401</v>
      </c>
      <c r="L1521">
        <v>24673248</v>
      </c>
      <c r="M1521">
        <v>11947056</v>
      </c>
      <c r="N1521">
        <v>25808867</v>
      </c>
      <c r="O1521">
        <v>22280</v>
      </c>
      <c r="P1521">
        <v>3501</v>
      </c>
      <c r="Q1521">
        <v>1.4358346463254099</v>
      </c>
      <c r="R1521">
        <v>64.251142282407301</v>
      </c>
      <c r="S1521">
        <v>131069609</v>
      </c>
      <c r="T1521">
        <v>982.98954626028399</v>
      </c>
      <c r="U1521">
        <v>47.2162955159164</v>
      </c>
      <c r="V1521">
        <v>5.8284773351479897</v>
      </c>
      <c r="W1521">
        <v>5.4397742690252198</v>
      </c>
      <c r="X1521">
        <v>30885.0576885105</v>
      </c>
      <c r="Y1521">
        <v>42.761095600074</v>
      </c>
      <c r="Z1521">
        <v>167.93200879438399</v>
      </c>
      <c r="AA1521">
        <v>18.138332043289299</v>
      </c>
    </row>
    <row r="1522" spans="1:27" x14ac:dyDescent="0.35">
      <c r="A1522" s="1">
        <v>44153</v>
      </c>
      <c r="B1522" t="str">
        <f>_xlfn.XLOOKUP(Table1[[#This Row],[location]],Table8[Location],Table8[Continent])</f>
        <v>Europe</v>
      </c>
      <c r="C1522" s="19" t="s">
        <v>35</v>
      </c>
      <c r="D1522">
        <v>8467691</v>
      </c>
      <c r="E1522">
        <v>7347</v>
      </c>
      <c r="F1522">
        <v>319849</v>
      </c>
      <c r="G1522">
        <v>79</v>
      </c>
      <c r="H1522">
        <v>56832364</v>
      </c>
      <c r="I1522">
        <v>41848</v>
      </c>
      <c r="J1522">
        <v>0.87429707707496196</v>
      </c>
      <c r="K1522">
        <v>276.58835306837801</v>
      </c>
      <c r="L1522">
        <v>46250999</v>
      </c>
      <c r="M1522">
        <v>73285619</v>
      </c>
      <c r="N1522">
        <v>48940226</v>
      </c>
      <c r="O1522">
        <v>33971</v>
      </c>
      <c r="P1522">
        <v>889</v>
      </c>
      <c r="Q1522">
        <v>0.76072826954794504</v>
      </c>
      <c r="R1522">
        <v>33.728008930387901</v>
      </c>
      <c r="S1522">
        <v>247667333</v>
      </c>
      <c r="T1522">
        <v>126.35579840992099</v>
      </c>
      <c r="U1522">
        <v>36.5629396096219</v>
      </c>
      <c r="V1522">
        <v>18.7793249734729</v>
      </c>
      <c r="W1522">
        <v>7.6021566375527003</v>
      </c>
      <c r="X1522">
        <v>37228.432818178597</v>
      </c>
      <c r="Y1522">
        <v>34.157991987725097</v>
      </c>
      <c r="Z1522">
        <v>695.65852997391698</v>
      </c>
      <c r="AA1522">
        <v>15.2420775063955</v>
      </c>
    </row>
    <row r="1523" spans="1:27" x14ac:dyDescent="0.35">
      <c r="A1523" s="1">
        <v>44455</v>
      </c>
      <c r="B1523" t="str">
        <f>_xlfn.XLOOKUP(Table1[[#This Row],[location]],Table8[Location],Table8[Continent])</f>
        <v>South America</v>
      </c>
      <c r="C1523" s="19" t="s">
        <v>36</v>
      </c>
      <c r="D1523">
        <v>6211411</v>
      </c>
      <c r="E1523">
        <v>1008</v>
      </c>
      <c r="F1523">
        <v>20104</v>
      </c>
      <c r="G1523">
        <v>605</v>
      </c>
      <c r="H1523">
        <v>116064</v>
      </c>
      <c r="I1523">
        <v>6820</v>
      </c>
      <c r="J1523">
        <v>5.9639584628771503E-2</v>
      </c>
      <c r="K1523">
        <v>470.80051939368701</v>
      </c>
      <c r="L1523">
        <v>88888361</v>
      </c>
      <c r="M1523">
        <v>64538399</v>
      </c>
      <c r="N1523">
        <v>2839587</v>
      </c>
      <c r="O1523">
        <v>6798</v>
      </c>
      <c r="P1523">
        <v>8765</v>
      </c>
      <c r="Q1523">
        <v>2.29715258137161</v>
      </c>
      <c r="R1523">
        <v>49.5896652329685</v>
      </c>
      <c r="S1523">
        <v>567299145</v>
      </c>
      <c r="T1523">
        <v>418.378429261127</v>
      </c>
      <c r="U1523">
        <v>40.786793118413698</v>
      </c>
      <c r="V1523">
        <v>21.289640986986999</v>
      </c>
      <c r="W1523">
        <v>19.7367512150092</v>
      </c>
      <c r="X1523">
        <v>1847.7867131283699</v>
      </c>
      <c r="Y1523">
        <v>3.2707696986749499</v>
      </c>
      <c r="Z1523">
        <v>134.530902555415</v>
      </c>
      <c r="AA1523">
        <v>15.1294479239594</v>
      </c>
    </row>
    <row r="1524" spans="1:27" x14ac:dyDescent="0.35">
      <c r="A1524" s="1">
        <v>44896</v>
      </c>
      <c r="B1524" t="str">
        <f>_xlfn.XLOOKUP(Table1[[#This Row],[location]],Table8[Location],Table8[Continent])</f>
        <v>Asia</v>
      </c>
      <c r="C1524" s="19" t="s">
        <v>28</v>
      </c>
      <c r="D1524">
        <v>2655971</v>
      </c>
      <c r="E1524">
        <v>3783</v>
      </c>
      <c r="F1524">
        <v>386480</v>
      </c>
      <c r="G1524">
        <v>737</v>
      </c>
      <c r="H1524">
        <v>44094557</v>
      </c>
      <c r="I1524">
        <v>8512</v>
      </c>
      <c r="J1524">
        <v>0.317730546617639</v>
      </c>
      <c r="K1524">
        <v>460.573568795916</v>
      </c>
      <c r="L1524">
        <v>76569316</v>
      </c>
      <c r="M1524">
        <v>31674698</v>
      </c>
      <c r="N1524">
        <v>11613076</v>
      </c>
      <c r="O1524">
        <v>17228</v>
      </c>
      <c r="P1524">
        <v>14197</v>
      </c>
      <c r="Q1524">
        <v>0.96140111475185996</v>
      </c>
      <c r="R1524">
        <v>13.1335177076067</v>
      </c>
      <c r="S1524">
        <v>256155413</v>
      </c>
      <c r="T1524">
        <v>338.55569864995198</v>
      </c>
      <c r="U1524">
        <v>42.438408187719602</v>
      </c>
      <c r="V1524">
        <v>7.6144470827127702</v>
      </c>
      <c r="W1524">
        <v>4.8304861531795202</v>
      </c>
      <c r="X1524">
        <v>66270.6440355261</v>
      </c>
      <c r="Y1524">
        <v>22.283692836241102</v>
      </c>
      <c r="Z1524">
        <v>299.00997465510699</v>
      </c>
      <c r="AA1524">
        <v>12.1565974835787</v>
      </c>
    </row>
    <row r="1525" spans="1:27" x14ac:dyDescent="0.35">
      <c r="A1525" s="1">
        <v>44805</v>
      </c>
      <c r="B1525" t="str">
        <f>_xlfn.XLOOKUP(Table1[[#This Row],[location]],Table8[Location],Table8[Continent])</f>
        <v>South America</v>
      </c>
      <c r="C1525" s="19" t="s">
        <v>36</v>
      </c>
      <c r="D1525">
        <v>5609125</v>
      </c>
      <c r="E1525">
        <v>6646</v>
      </c>
      <c r="F1525">
        <v>127904</v>
      </c>
      <c r="G1525">
        <v>64</v>
      </c>
      <c r="H1525">
        <v>47951852</v>
      </c>
      <c r="I1525">
        <v>36725</v>
      </c>
      <c r="J1525">
        <v>0.99115164514818699</v>
      </c>
      <c r="K1525">
        <v>442.05597695020799</v>
      </c>
      <c r="L1525">
        <v>26701523</v>
      </c>
      <c r="M1525">
        <v>79151114</v>
      </c>
      <c r="N1525">
        <v>44304588</v>
      </c>
      <c r="O1525">
        <v>35739</v>
      </c>
      <c r="P1525">
        <v>4160</v>
      </c>
      <c r="Q1525">
        <v>0.57106954925930897</v>
      </c>
      <c r="R1525">
        <v>97.551336618476398</v>
      </c>
      <c r="S1525">
        <v>1041628228</v>
      </c>
      <c r="T1525">
        <v>520.97408170427195</v>
      </c>
      <c r="U1525">
        <v>26.114336823806699</v>
      </c>
      <c r="V1525">
        <v>8.9074146902694498</v>
      </c>
      <c r="W1525">
        <v>9.9099020491040992</v>
      </c>
      <c r="X1525">
        <v>41250.9191903381</v>
      </c>
      <c r="Y1525">
        <v>3.3750025803644101</v>
      </c>
      <c r="Z1525">
        <v>756.38760532873903</v>
      </c>
      <c r="AA1525">
        <v>9.96119823020471</v>
      </c>
    </row>
    <row r="1526" spans="1:27" x14ac:dyDescent="0.35">
      <c r="A1526" s="1">
        <v>44501</v>
      </c>
      <c r="B1526" t="str">
        <f>_xlfn.XLOOKUP(Table1[[#This Row],[location]],Table8[Location],Table8[Continent])</f>
        <v>South America</v>
      </c>
      <c r="C1526" s="19" t="s">
        <v>36</v>
      </c>
      <c r="D1526">
        <v>2874299</v>
      </c>
      <c r="E1526">
        <v>4298</v>
      </c>
      <c r="F1526">
        <v>331747</v>
      </c>
      <c r="G1526">
        <v>87</v>
      </c>
      <c r="H1526">
        <v>91096483</v>
      </c>
      <c r="I1526">
        <v>51534</v>
      </c>
      <c r="J1526">
        <v>0.42232787910299502</v>
      </c>
      <c r="K1526">
        <v>48.997371014856498</v>
      </c>
      <c r="L1526">
        <v>44648863</v>
      </c>
      <c r="M1526">
        <v>49626299</v>
      </c>
      <c r="N1526">
        <v>64720691</v>
      </c>
      <c r="O1526">
        <v>99572</v>
      </c>
      <c r="P1526">
        <v>10156</v>
      </c>
      <c r="Q1526">
        <v>2.3484790499748001</v>
      </c>
      <c r="R1526">
        <v>12.994299958973</v>
      </c>
      <c r="S1526">
        <v>983501403</v>
      </c>
      <c r="T1526">
        <v>637.10344068102097</v>
      </c>
      <c r="U1526">
        <v>48.0399901199347</v>
      </c>
      <c r="V1526">
        <v>17.829866031900501</v>
      </c>
      <c r="W1526">
        <v>14.507628795053799</v>
      </c>
      <c r="X1526">
        <v>27965.198889487699</v>
      </c>
      <c r="Y1526">
        <v>23.942177234277899</v>
      </c>
      <c r="Z1526">
        <v>421.20697944995402</v>
      </c>
      <c r="AA1526">
        <v>19.479165479387799</v>
      </c>
    </row>
    <row r="1527" spans="1:27" x14ac:dyDescent="0.35">
      <c r="A1527" s="1">
        <v>44176</v>
      </c>
      <c r="B1527" t="str">
        <f>_xlfn.XLOOKUP(Table1[[#This Row],[location]],Table8[Location],Table8[Continent])</f>
        <v>North America</v>
      </c>
      <c r="C1527" s="19" t="s">
        <v>32</v>
      </c>
      <c r="D1527">
        <v>7339838</v>
      </c>
      <c r="E1527">
        <v>4668</v>
      </c>
      <c r="F1527">
        <v>102499</v>
      </c>
      <c r="G1527">
        <v>87</v>
      </c>
      <c r="H1527">
        <v>30630215</v>
      </c>
      <c r="I1527">
        <v>85151</v>
      </c>
      <c r="J1527">
        <v>0.131156223965258</v>
      </c>
      <c r="K1527">
        <v>317.148705260165</v>
      </c>
      <c r="L1527">
        <v>21748790</v>
      </c>
      <c r="M1527">
        <v>55142979</v>
      </c>
      <c r="N1527">
        <v>19539594</v>
      </c>
      <c r="O1527">
        <v>48720</v>
      </c>
      <c r="P1527">
        <v>4051</v>
      </c>
      <c r="Q1527">
        <v>2.1178712414460201</v>
      </c>
      <c r="R1527">
        <v>44.480634361150798</v>
      </c>
      <c r="S1527">
        <v>1282024904</v>
      </c>
      <c r="T1527">
        <v>665.01317468783702</v>
      </c>
      <c r="U1527">
        <v>35.802281411648501</v>
      </c>
      <c r="V1527">
        <v>11.3129322548643</v>
      </c>
      <c r="W1527">
        <v>4.6081756967538503</v>
      </c>
      <c r="X1527">
        <v>4074.9391762309401</v>
      </c>
      <c r="Y1527">
        <v>10.965135769650001</v>
      </c>
      <c r="Z1527">
        <v>572.17700603522997</v>
      </c>
      <c r="AA1527">
        <v>13.2571381102284</v>
      </c>
    </row>
    <row r="1528" spans="1:27" x14ac:dyDescent="0.35">
      <c r="A1528" s="1">
        <v>44428</v>
      </c>
      <c r="B1528" t="str">
        <f>_xlfn.XLOOKUP(Table1[[#This Row],[location]],Table8[Location],Table8[Continent])</f>
        <v>Asia</v>
      </c>
      <c r="C1528" s="19" t="s">
        <v>39</v>
      </c>
      <c r="D1528">
        <v>7330292</v>
      </c>
      <c r="E1528">
        <v>4287</v>
      </c>
      <c r="F1528">
        <v>321169</v>
      </c>
      <c r="G1528">
        <v>712</v>
      </c>
      <c r="H1528">
        <v>43484890</v>
      </c>
      <c r="I1528">
        <v>39776</v>
      </c>
      <c r="J1528">
        <v>0.96929466204907999</v>
      </c>
      <c r="K1528">
        <v>404.049490246755</v>
      </c>
      <c r="L1528">
        <v>60006735</v>
      </c>
      <c r="M1528">
        <v>54797401</v>
      </c>
      <c r="N1528">
        <v>41063533</v>
      </c>
      <c r="O1528">
        <v>94845</v>
      </c>
      <c r="P1528">
        <v>18614</v>
      </c>
      <c r="Q1528">
        <v>1.8869633846368901</v>
      </c>
      <c r="R1528">
        <v>44.335353310552598</v>
      </c>
      <c r="S1528">
        <v>159627322</v>
      </c>
      <c r="T1528">
        <v>11.282921112660199</v>
      </c>
      <c r="U1528">
        <v>22.7735461250128</v>
      </c>
      <c r="V1528">
        <v>14.528461424698</v>
      </c>
      <c r="W1528">
        <v>4.8535607861320598</v>
      </c>
      <c r="X1528">
        <v>26006.915438521901</v>
      </c>
      <c r="Y1528">
        <v>6.5409976254843197E-2</v>
      </c>
      <c r="Z1528">
        <v>255.183257778463</v>
      </c>
      <c r="AA1528">
        <v>16.9667735422818</v>
      </c>
    </row>
    <row r="1529" spans="1:27" x14ac:dyDescent="0.35">
      <c r="A1529" s="1">
        <v>44287</v>
      </c>
      <c r="B1529" t="str">
        <f>_xlfn.XLOOKUP(Table1[[#This Row],[location]],Table8[Location],Table8[Continent])</f>
        <v>Europe</v>
      </c>
      <c r="C1529" s="19" t="s">
        <v>33</v>
      </c>
      <c r="D1529">
        <v>1804673</v>
      </c>
      <c r="E1529">
        <v>2052</v>
      </c>
      <c r="F1529">
        <v>227336</v>
      </c>
      <c r="G1529">
        <v>725</v>
      </c>
      <c r="H1529">
        <v>79065596</v>
      </c>
      <c r="I1529">
        <v>60945</v>
      </c>
      <c r="J1529">
        <v>0.98413964704173595</v>
      </c>
      <c r="K1529">
        <v>417.78734478854699</v>
      </c>
      <c r="L1529">
        <v>51586948</v>
      </c>
      <c r="M1529">
        <v>44507757</v>
      </c>
      <c r="N1529">
        <v>57404911</v>
      </c>
      <c r="O1529">
        <v>70280</v>
      </c>
      <c r="P1529">
        <v>16227</v>
      </c>
      <c r="Q1529">
        <v>0.56806071470407005</v>
      </c>
      <c r="R1529">
        <v>0.86385563126055698</v>
      </c>
      <c r="S1529">
        <v>19611435</v>
      </c>
      <c r="T1529">
        <v>98.070829443752203</v>
      </c>
      <c r="U1529">
        <v>31.912478235009999</v>
      </c>
      <c r="V1529">
        <v>21.7200541655946</v>
      </c>
      <c r="W1529">
        <v>5.43546883290586</v>
      </c>
      <c r="X1529">
        <v>1248.2690156200999</v>
      </c>
      <c r="Y1529">
        <v>40.657589589602203</v>
      </c>
      <c r="Z1529">
        <v>289.359016196867</v>
      </c>
      <c r="AA1529">
        <v>10.602771542327901</v>
      </c>
    </row>
    <row r="1530" spans="1:27" x14ac:dyDescent="0.35">
      <c r="A1530" s="1">
        <v>44532</v>
      </c>
      <c r="B1530" t="str">
        <f>_xlfn.XLOOKUP(Table1[[#This Row],[location]],Table8[Location],Table8[Continent])</f>
        <v>Europe</v>
      </c>
      <c r="C1530" s="19" t="s">
        <v>33</v>
      </c>
      <c r="D1530">
        <v>2938199</v>
      </c>
      <c r="E1530">
        <v>6009</v>
      </c>
      <c r="F1530">
        <v>294461</v>
      </c>
      <c r="G1530">
        <v>203</v>
      </c>
      <c r="H1530">
        <v>16695935</v>
      </c>
      <c r="I1530">
        <v>83420</v>
      </c>
      <c r="J1530">
        <v>0.18704268523871401</v>
      </c>
      <c r="K1530">
        <v>288.95357125094802</v>
      </c>
      <c r="L1530">
        <v>54776688</v>
      </c>
      <c r="M1530">
        <v>35980164</v>
      </c>
      <c r="N1530">
        <v>28961485</v>
      </c>
      <c r="O1530">
        <v>40503</v>
      </c>
      <c r="P1530">
        <v>6197</v>
      </c>
      <c r="Q1530">
        <v>1.5568623567854101</v>
      </c>
      <c r="R1530">
        <v>66.779797392694903</v>
      </c>
      <c r="S1530">
        <v>1001365885</v>
      </c>
      <c r="T1530">
        <v>44.713195319392298</v>
      </c>
      <c r="U1530">
        <v>38.049396685296998</v>
      </c>
      <c r="V1530">
        <v>7.7596634276857896</v>
      </c>
      <c r="W1530">
        <v>13.964768426561299</v>
      </c>
      <c r="X1530">
        <v>23379.124521871501</v>
      </c>
      <c r="Y1530">
        <v>48.469142220142899</v>
      </c>
      <c r="Z1530">
        <v>456.30038321771798</v>
      </c>
      <c r="AA1530">
        <v>11.542299300940099</v>
      </c>
    </row>
    <row r="1531" spans="1:27" x14ac:dyDescent="0.35">
      <c r="A1531" s="1">
        <v>44241</v>
      </c>
      <c r="B1531" t="str">
        <f>_xlfn.XLOOKUP(Table1[[#This Row],[location]],Table8[Location],Table8[Continent])</f>
        <v>South America</v>
      </c>
      <c r="C1531" s="19" t="s">
        <v>36</v>
      </c>
      <c r="D1531">
        <v>7594378</v>
      </c>
      <c r="E1531">
        <v>1716</v>
      </c>
      <c r="F1531">
        <v>424632</v>
      </c>
      <c r="G1531">
        <v>912</v>
      </c>
      <c r="H1531">
        <v>14888035</v>
      </c>
      <c r="I1531">
        <v>47455</v>
      </c>
      <c r="J1531">
        <v>0.86480380874017004</v>
      </c>
      <c r="K1531">
        <v>8.7477737430845508</v>
      </c>
      <c r="L1531">
        <v>61830573</v>
      </c>
      <c r="M1531">
        <v>29626019</v>
      </c>
      <c r="N1531">
        <v>4153568</v>
      </c>
      <c r="O1531">
        <v>14548</v>
      </c>
      <c r="P1531">
        <v>13532</v>
      </c>
      <c r="Q1531">
        <v>1.8072723101675401</v>
      </c>
      <c r="R1531">
        <v>53.821057267419498</v>
      </c>
      <c r="S1531">
        <v>271923482</v>
      </c>
      <c r="T1531">
        <v>865.95315493429405</v>
      </c>
      <c r="U1531">
        <v>30.584695744000999</v>
      </c>
      <c r="V1531">
        <v>17.3930504380941</v>
      </c>
      <c r="W1531">
        <v>18.458727605646502</v>
      </c>
      <c r="X1531">
        <v>66650.389760728198</v>
      </c>
      <c r="Y1531">
        <v>48.206634088545698</v>
      </c>
      <c r="Z1531">
        <v>546.67003379798905</v>
      </c>
      <c r="AA1531">
        <v>13.594891448631</v>
      </c>
    </row>
    <row r="1532" spans="1:27" x14ac:dyDescent="0.35">
      <c r="A1532" s="1">
        <v>44099</v>
      </c>
      <c r="B1532" t="str">
        <f>_xlfn.XLOOKUP(Table1[[#This Row],[location]],Table8[Location],Table8[Continent])</f>
        <v>Asia</v>
      </c>
      <c r="C1532" s="19" t="s">
        <v>39</v>
      </c>
      <c r="D1532">
        <v>8998604</v>
      </c>
      <c r="E1532">
        <v>310</v>
      </c>
      <c r="F1532">
        <v>173084</v>
      </c>
      <c r="G1532">
        <v>381</v>
      </c>
      <c r="H1532">
        <v>36613753</v>
      </c>
      <c r="I1532">
        <v>83488</v>
      </c>
      <c r="J1532">
        <v>0.39042332619389097</v>
      </c>
      <c r="K1532">
        <v>486.856450820867</v>
      </c>
      <c r="L1532">
        <v>37868491</v>
      </c>
      <c r="M1532">
        <v>56799200</v>
      </c>
      <c r="N1532">
        <v>53484929</v>
      </c>
      <c r="O1532">
        <v>69066</v>
      </c>
      <c r="P1532">
        <v>2283</v>
      </c>
      <c r="Q1532">
        <v>2.0186944815640602</v>
      </c>
      <c r="R1532">
        <v>49.749618873051098</v>
      </c>
      <c r="S1532">
        <v>1145670871</v>
      </c>
      <c r="T1532">
        <v>320.15933062805902</v>
      </c>
      <c r="U1532">
        <v>40.976132832554903</v>
      </c>
      <c r="V1532">
        <v>23.847954445616001</v>
      </c>
      <c r="W1532">
        <v>17.041820717467001</v>
      </c>
      <c r="X1532">
        <v>11644.448131897299</v>
      </c>
      <c r="Y1532">
        <v>14.9592596881661</v>
      </c>
      <c r="Z1532">
        <v>772.32278476242698</v>
      </c>
      <c r="AA1532">
        <v>14.842495004356399</v>
      </c>
    </row>
    <row r="1533" spans="1:27" x14ac:dyDescent="0.35">
      <c r="A1533" s="1">
        <v>44756</v>
      </c>
      <c r="B1533" t="str">
        <f>_xlfn.XLOOKUP(Table1[[#This Row],[location]],Table8[Location],Table8[Continent])</f>
        <v>Europe</v>
      </c>
      <c r="C1533" s="19" t="s">
        <v>37</v>
      </c>
      <c r="D1533">
        <v>4909776</v>
      </c>
      <c r="E1533">
        <v>4538</v>
      </c>
      <c r="F1533">
        <v>367729</v>
      </c>
      <c r="G1533">
        <v>600</v>
      </c>
      <c r="H1533">
        <v>35756284</v>
      </c>
      <c r="I1533">
        <v>52433</v>
      </c>
      <c r="J1533">
        <v>0.38136846448671402</v>
      </c>
      <c r="K1533">
        <v>236.09835137906001</v>
      </c>
      <c r="L1533">
        <v>8223404</v>
      </c>
      <c r="M1533">
        <v>22305485</v>
      </c>
      <c r="N1533">
        <v>37388351</v>
      </c>
      <c r="O1533">
        <v>37853</v>
      </c>
      <c r="P1533">
        <v>4984</v>
      </c>
      <c r="Q1533">
        <v>1.4421477695970399</v>
      </c>
      <c r="R1533">
        <v>81.808483835964097</v>
      </c>
      <c r="S1533">
        <v>1021794538</v>
      </c>
      <c r="T1533">
        <v>373.39280745759999</v>
      </c>
      <c r="U1533">
        <v>46.461499412238602</v>
      </c>
      <c r="V1533">
        <v>6.1493325937434102</v>
      </c>
      <c r="W1533">
        <v>19.7119390690773</v>
      </c>
      <c r="X1533">
        <v>38633.366527170801</v>
      </c>
      <c r="Y1533">
        <v>41.438680503142102</v>
      </c>
      <c r="Z1533">
        <v>502.093979367987</v>
      </c>
      <c r="AA1533">
        <v>9.5187590891959797</v>
      </c>
    </row>
    <row r="1534" spans="1:27" x14ac:dyDescent="0.35">
      <c r="A1534" s="1">
        <v>44443</v>
      </c>
      <c r="B1534" t="str">
        <f>_xlfn.XLOOKUP(Table1[[#This Row],[location]],Table8[Location],Table8[Continent])</f>
        <v>Europe</v>
      </c>
      <c r="C1534" s="19" t="s">
        <v>40</v>
      </c>
      <c r="D1534">
        <v>9167121</v>
      </c>
      <c r="E1534">
        <v>1260</v>
      </c>
      <c r="F1534">
        <v>461261</v>
      </c>
      <c r="G1534">
        <v>475</v>
      </c>
      <c r="H1534">
        <v>82149149</v>
      </c>
      <c r="I1534">
        <v>9711</v>
      </c>
      <c r="J1534">
        <v>0.26269763189690098</v>
      </c>
      <c r="K1534">
        <v>196.79794763679899</v>
      </c>
      <c r="L1534">
        <v>18116372</v>
      </c>
      <c r="M1534">
        <v>27763014</v>
      </c>
      <c r="N1534">
        <v>57739003</v>
      </c>
      <c r="O1534">
        <v>74531</v>
      </c>
      <c r="P1534">
        <v>16995</v>
      </c>
      <c r="Q1534">
        <v>2.4066986001631099</v>
      </c>
      <c r="R1534">
        <v>24.113718674834001</v>
      </c>
      <c r="S1534">
        <v>590141101</v>
      </c>
      <c r="T1534">
        <v>455.86753645722501</v>
      </c>
      <c r="U1534">
        <v>43.156763731463897</v>
      </c>
      <c r="V1534">
        <v>6.2001352996952201</v>
      </c>
      <c r="W1534">
        <v>12.8283440381896</v>
      </c>
      <c r="X1534">
        <v>13876.595087239601</v>
      </c>
      <c r="Y1534">
        <v>33.938845070745799</v>
      </c>
      <c r="Z1534">
        <v>167.17836856229201</v>
      </c>
      <c r="AA1534">
        <v>7.7699836383339402</v>
      </c>
    </row>
    <row r="1535" spans="1:27" x14ac:dyDescent="0.35">
      <c r="A1535" s="1">
        <v>44087</v>
      </c>
      <c r="B1535" t="str">
        <f>_xlfn.XLOOKUP(Table1[[#This Row],[location]],Table8[Location],Table8[Continent])</f>
        <v>Asia</v>
      </c>
      <c r="C1535" s="19" t="s">
        <v>39</v>
      </c>
      <c r="D1535">
        <v>3303389</v>
      </c>
      <c r="E1535">
        <v>3932</v>
      </c>
      <c r="F1535">
        <v>152472</v>
      </c>
      <c r="G1535">
        <v>572</v>
      </c>
      <c r="H1535">
        <v>32903537</v>
      </c>
      <c r="I1535">
        <v>59262</v>
      </c>
      <c r="J1535">
        <v>4.4710274554896498E-2</v>
      </c>
      <c r="K1535">
        <v>197.474356838631</v>
      </c>
      <c r="L1535">
        <v>11001165</v>
      </c>
      <c r="M1535">
        <v>77709562</v>
      </c>
      <c r="N1535">
        <v>67886003</v>
      </c>
      <c r="O1535">
        <v>24703</v>
      </c>
      <c r="P1535">
        <v>13414</v>
      </c>
      <c r="Q1535">
        <v>0.98956212194634896</v>
      </c>
      <c r="R1535">
        <v>86.109680978475097</v>
      </c>
      <c r="S1535">
        <v>431030991</v>
      </c>
      <c r="T1535">
        <v>850.81135328104006</v>
      </c>
      <c r="U1535">
        <v>39.279740602919098</v>
      </c>
      <c r="V1535">
        <v>16.094847452352699</v>
      </c>
      <c r="W1535">
        <v>19.3451141785091</v>
      </c>
      <c r="X1535">
        <v>55053.159991263798</v>
      </c>
      <c r="Y1535">
        <v>40.0038195149668</v>
      </c>
      <c r="Z1535">
        <v>356.84352573849998</v>
      </c>
      <c r="AA1535">
        <v>5.5489785268036096</v>
      </c>
    </row>
    <row r="1536" spans="1:27" x14ac:dyDescent="0.35">
      <c r="A1536" s="1">
        <v>44047</v>
      </c>
      <c r="B1536" t="str">
        <f>_xlfn.XLOOKUP(Table1[[#This Row],[location]],Table8[Location],Table8[Continent])</f>
        <v>Asia</v>
      </c>
      <c r="C1536" s="19" t="s">
        <v>28</v>
      </c>
      <c r="D1536">
        <v>8025407</v>
      </c>
      <c r="E1536">
        <v>584</v>
      </c>
      <c r="F1536">
        <v>310414</v>
      </c>
      <c r="G1536">
        <v>782</v>
      </c>
      <c r="H1536">
        <v>62983807</v>
      </c>
      <c r="I1536">
        <v>86009</v>
      </c>
      <c r="J1536">
        <v>0.26800898368522302</v>
      </c>
      <c r="K1536">
        <v>212.07544002913301</v>
      </c>
      <c r="L1536">
        <v>61278948</v>
      </c>
      <c r="M1536">
        <v>72550849</v>
      </c>
      <c r="N1536">
        <v>62959370</v>
      </c>
      <c r="O1536">
        <v>25527</v>
      </c>
      <c r="P1536">
        <v>6837</v>
      </c>
      <c r="Q1536">
        <v>0.63946983472364405</v>
      </c>
      <c r="R1536">
        <v>86.477866301654899</v>
      </c>
      <c r="S1536">
        <v>1106473089</v>
      </c>
      <c r="T1536">
        <v>24.0245983525135</v>
      </c>
      <c r="U1536">
        <v>35.364724442349903</v>
      </c>
      <c r="V1536">
        <v>24.2015159218865</v>
      </c>
      <c r="W1536">
        <v>8.1838808086626802</v>
      </c>
      <c r="X1536">
        <v>39805.448699466899</v>
      </c>
      <c r="Y1536">
        <v>42.311902413126298</v>
      </c>
      <c r="Z1536">
        <v>270.91731098943802</v>
      </c>
      <c r="AA1536">
        <v>9.0492630342491704</v>
      </c>
    </row>
    <row r="1537" spans="1:27" x14ac:dyDescent="0.35">
      <c r="A1537" s="1">
        <v>44381</v>
      </c>
      <c r="B1537" t="str">
        <f>_xlfn.XLOOKUP(Table1[[#This Row],[location]],Table8[Location],Table8[Continent])</f>
        <v>Europe</v>
      </c>
      <c r="C1537" s="19" t="s">
        <v>37</v>
      </c>
      <c r="D1537">
        <v>4354385</v>
      </c>
      <c r="E1537">
        <v>7616</v>
      </c>
      <c r="F1537">
        <v>203141</v>
      </c>
      <c r="G1537">
        <v>605</v>
      </c>
      <c r="H1537">
        <v>56780374</v>
      </c>
      <c r="I1537">
        <v>83785</v>
      </c>
      <c r="J1537">
        <v>5.3776905333052002E-2</v>
      </c>
      <c r="K1537">
        <v>121.090359086376</v>
      </c>
      <c r="L1537">
        <v>21724565</v>
      </c>
      <c r="M1537">
        <v>19013927</v>
      </c>
      <c r="N1537">
        <v>3514245</v>
      </c>
      <c r="O1537">
        <v>96966</v>
      </c>
      <c r="P1537">
        <v>13732</v>
      </c>
      <c r="Q1537">
        <v>1.1655324900172901</v>
      </c>
      <c r="R1537">
        <v>82.686231591660103</v>
      </c>
      <c r="S1537">
        <v>1217711876</v>
      </c>
      <c r="T1537">
        <v>127.432091636051</v>
      </c>
      <c r="U1537">
        <v>27.633904573637398</v>
      </c>
      <c r="V1537">
        <v>9.4094728473357705</v>
      </c>
      <c r="W1537">
        <v>10.165578095383101</v>
      </c>
      <c r="X1537">
        <v>14954.285266307201</v>
      </c>
      <c r="Y1537">
        <v>49.013936952566603</v>
      </c>
      <c r="Z1537">
        <v>278.08085440274402</v>
      </c>
      <c r="AA1537">
        <v>5.01352030058825</v>
      </c>
    </row>
    <row r="1538" spans="1:27" x14ac:dyDescent="0.35">
      <c r="A1538" s="1">
        <v>44642</v>
      </c>
      <c r="B1538" t="str">
        <f>_xlfn.XLOOKUP(Table1[[#This Row],[location]],Table8[Location],Table8[Continent])</f>
        <v>Asia</v>
      </c>
      <c r="C1538" s="19" t="s">
        <v>28</v>
      </c>
      <c r="D1538">
        <v>8777198</v>
      </c>
      <c r="E1538">
        <v>8551</v>
      </c>
      <c r="F1538">
        <v>119415</v>
      </c>
      <c r="G1538">
        <v>818</v>
      </c>
      <c r="H1538">
        <v>58366555</v>
      </c>
      <c r="I1538">
        <v>9597</v>
      </c>
      <c r="J1538">
        <v>0.92437204635996295</v>
      </c>
      <c r="K1538">
        <v>163.666812874914</v>
      </c>
      <c r="L1538">
        <v>32903197</v>
      </c>
      <c r="M1538">
        <v>61784361</v>
      </c>
      <c r="N1538">
        <v>10948427</v>
      </c>
      <c r="O1538">
        <v>65555</v>
      </c>
      <c r="P1538">
        <v>7275</v>
      </c>
      <c r="Q1538">
        <v>1.82360974061342</v>
      </c>
      <c r="R1538">
        <v>34.1397775039325</v>
      </c>
      <c r="S1538">
        <v>911402605</v>
      </c>
      <c r="T1538">
        <v>688.31149091949101</v>
      </c>
      <c r="U1538">
        <v>33.648384949922999</v>
      </c>
      <c r="V1538">
        <v>11.615839394324</v>
      </c>
      <c r="W1538">
        <v>9.7327032554241999</v>
      </c>
      <c r="X1538">
        <v>60770.649578480799</v>
      </c>
      <c r="Y1538">
        <v>7.5864818833522198</v>
      </c>
      <c r="Z1538">
        <v>453.77121458480798</v>
      </c>
      <c r="AA1538">
        <v>8.91847126979183</v>
      </c>
    </row>
    <row r="1539" spans="1:27" x14ac:dyDescent="0.35">
      <c r="A1539" s="1">
        <v>44273</v>
      </c>
      <c r="B1539" t="str">
        <f>_xlfn.XLOOKUP(Table1[[#This Row],[location]],Table8[Location],Table8[Continent])</f>
        <v>North America</v>
      </c>
      <c r="C1539" s="19" t="s">
        <v>34</v>
      </c>
      <c r="D1539">
        <v>3151882</v>
      </c>
      <c r="E1539">
        <v>2866</v>
      </c>
      <c r="F1539">
        <v>443049</v>
      </c>
      <c r="G1539">
        <v>538</v>
      </c>
      <c r="H1539">
        <v>33016483</v>
      </c>
      <c r="I1539">
        <v>60067</v>
      </c>
      <c r="J1539">
        <v>0.66172067239272803</v>
      </c>
      <c r="K1539">
        <v>492.67880488736898</v>
      </c>
      <c r="L1539">
        <v>95929860</v>
      </c>
      <c r="M1539">
        <v>57505095</v>
      </c>
      <c r="N1539">
        <v>11927644</v>
      </c>
      <c r="O1539">
        <v>60982</v>
      </c>
      <c r="P1539">
        <v>8715</v>
      </c>
      <c r="Q1539">
        <v>1.9743144085525399</v>
      </c>
      <c r="R1539">
        <v>16.2557439845652</v>
      </c>
      <c r="S1539">
        <v>871382740</v>
      </c>
      <c r="T1539">
        <v>964.25359748052097</v>
      </c>
      <c r="U1539">
        <v>28.788587214145299</v>
      </c>
      <c r="V1539">
        <v>6.9729594909574697</v>
      </c>
      <c r="W1539">
        <v>3.8050771647413701</v>
      </c>
      <c r="X1539">
        <v>55097.641015510497</v>
      </c>
      <c r="Y1539">
        <v>38.487301199214997</v>
      </c>
      <c r="Z1539">
        <v>321.666496220022</v>
      </c>
      <c r="AA1539">
        <v>17.618529983684699</v>
      </c>
    </row>
    <row r="1540" spans="1:27" x14ac:dyDescent="0.35">
      <c r="A1540" s="1">
        <v>44013</v>
      </c>
      <c r="B1540" t="str">
        <f>_xlfn.XLOOKUP(Table1[[#This Row],[location]],Table8[Location],Table8[Continent])</f>
        <v>Asia</v>
      </c>
      <c r="C1540" s="19" t="s">
        <v>39</v>
      </c>
      <c r="D1540">
        <v>3210016</v>
      </c>
      <c r="E1540">
        <v>5898</v>
      </c>
      <c r="F1540">
        <v>194716</v>
      </c>
      <c r="G1540">
        <v>213</v>
      </c>
      <c r="H1540">
        <v>19882016</v>
      </c>
      <c r="I1540">
        <v>87520</v>
      </c>
      <c r="J1540">
        <v>0.88662265001639096</v>
      </c>
      <c r="K1540">
        <v>184.08400012804699</v>
      </c>
      <c r="L1540">
        <v>18784830</v>
      </c>
      <c r="M1540">
        <v>72048941</v>
      </c>
      <c r="N1540">
        <v>67840694</v>
      </c>
      <c r="O1540">
        <v>50933</v>
      </c>
      <c r="P1540">
        <v>3577</v>
      </c>
      <c r="Q1540">
        <v>1.9769937942296101</v>
      </c>
      <c r="R1540">
        <v>47.517710937988397</v>
      </c>
      <c r="S1540">
        <v>1363998843</v>
      </c>
      <c r="T1540">
        <v>646.35855708403699</v>
      </c>
      <c r="U1540">
        <v>48.020701432691702</v>
      </c>
      <c r="V1540">
        <v>12.244944608736899</v>
      </c>
      <c r="W1540">
        <v>17.104989565189399</v>
      </c>
      <c r="X1540">
        <v>66639.791730363097</v>
      </c>
      <c r="Y1540">
        <v>36.7076802041002</v>
      </c>
      <c r="Z1540">
        <v>302.51621819941602</v>
      </c>
      <c r="AA1540">
        <v>19.564333450187402</v>
      </c>
    </row>
    <row r="1541" spans="1:27" x14ac:dyDescent="0.35">
      <c r="A1541" s="1">
        <v>44692</v>
      </c>
      <c r="B1541" t="str">
        <f>_xlfn.XLOOKUP(Table1[[#This Row],[location]],Table8[Location],Table8[Continent])</f>
        <v>Europe</v>
      </c>
      <c r="C1541" s="19" t="s">
        <v>35</v>
      </c>
      <c r="D1541">
        <v>6737320</v>
      </c>
      <c r="E1541">
        <v>2011</v>
      </c>
      <c r="F1541">
        <v>80206</v>
      </c>
      <c r="G1541">
        <v>73</v>
      </c>
      <c r="H1541">
        <v>7736167</v>
      </c>
      <c r="I1541">
        <v>48022</v>
      </c>
      <c r="J1541">
        <v>0.71729068147056996</v>
      </c>
      <c r="K1541">
        <v>263.36250823689397</v>
      </c>
      <c r="L1541">
        <v>94208220</v>
      </c>
      <c r="M1541">
        <v>46707199</v>
      </c>
      <c r="N1541">
        <v>34370859</v>
      </c>
      <c r="O1541">
        <v>61178</v>
      </c>
      <c r="P1541">
        <v>14739</v>
      </c>
      <c r="Q1541">
        <v>0.72134765524546696</v>
      </c>
      <c r="R1541">
        <v>25.9841058326367</v>
      </c>
      <c r="S1541">
        <v>26082257</v>
      </c>
      <c r="T1541">
        <v>268.512233782848</v>
      </c>
      <c r="U1541">
        <v>47.219334709599799</v>
      </c>
      <c r="V1541">
        <v>5.88664960040159</v>
      </c>
      <c r="W1541">
        <v>3.4202092077702599</v>
      </c>
      <c r="X1541">
        <v>1043.3453095917801</v>
      </c>
      <c r="Y1541">
        <v>14.386791884425801</v>
      </c>
      <c r="Z1541">
        <v>777.61327266251203</v>
      </c>
      <c r="AA1541">
        <v>11.964937442189299</v>
      </c>
    </row>
    <row r="1542" spans="1:27" x14ac:dyDescent="0.35">
      <c r="A1542" s="1">
        <v>44801</v>
      </c>
      <c r="B1542" t="str">
        <f>_xlfn.XLOOKUP(Table1[[#This Row],[location]],Table8[Location],Table8[Continent])</f>
        <v>Europe</v>
      </c>
      <c r="C1542" s="19" t="s">
        <v>35</v>
      </c>
      <c r="D1542">
        <v>2389383</v>
      </c>
      <c r="E1542">
        <v>6251</v>
      </c>
      <c r="F1542">
        <v>331612</v>
      </c>
      <c r="G1542">
        <v>60</v>
      </c>
      <c r="H1542">
        <v>84473981</v>
      </c>
      <c r="I1542">
        <v>81924</v>
      </c>
      <c r="J1542">
        <v>0.13128687108263901</v>
      </c>
      <c r="K1542">
        <v>424.14713298760898</v>
      </c>
      <c r="L1542">
        <v>6378298</v>
      </c>
      <c r="M1542">
        <v>76741969</v>
      </c>
      <c r="N1542">
        <v>23822037</v>
      </c>
      <c r="O1542">
        <v>60475</v>
      </c>
      <c r="P1542">
        <v>11590</v>
      </c>
      <c r="Q1542">
        <v>2.2701789092565399</v>
      </c>
      <c r="R1542">
        <v>5.2181545259738202</v>
      </c>
      <c r="S1542">
        <v>952458393</v>
      </c>
      <c r="T1542">
        <v>524.66578449875101</v>
      </c>
      <c r="U1542">
        <v>24.6747914991073</v>
      </c>
      <c r="V1542">
        <v>12.7818799548948</v>
      </c>
      <c r="W1542">
        <v>15.407896268445199</v>
      </c>
      <c r="X1542">
        <v>32541.0693565984</v>
      </c>
      <c r="Y1542">
        <v>19.629377790172398</v>
      </c>
      <c r="Z1542">
        <v>508.77103830143602</v>
      </c>
      <c r="AA1542">
        <v>3.7741022252973</v>
      </c>
    </row>
    <row r="1543" spans="1:27" x14ac:dyDescent="0.35">
      <c r="A1543" s="1">
        <v>44795</v>
      </c>
      <c r="B1543" t="str">
        <f>_xlfn.XLOOKUP(Table1[[#This Row],[location]],Table8[Location],Table8[Continent])</f>
        <v>Europe</v>
      </c>
      <c r="C1543" s="19" t="s">
        <v>40</v>
      </c>
      <c r="D1543">
        <v>6996746</v>
      </c>
      <c r="E1543">
        <v>4939</v>
      </c>
      <c r="F1543">
        <v>190545</v>
      </c>
      <c r="G1543">
        <v>697</v>
      </c>
      <c r="H1543">
        <v>13729195</v>
      </c>
      <c r="I1543">
        <v>18782</v>
      </c>
      <c r="J1543">
        <v>0.94058153673529699</v>
      </c>
      <c r="K1543">
        <v>263.71390555443099</v>
      </c>
      <c r="L1543">
        <v>75278301</v>
      </c>
      <c r="M1543">
        <v>41149000</v>
      </c>
      <c r="N1543">
        <v>30299746</v>
      </c>
      <c r="O1543">
        <v>45730</v>
      </c>
      <c r="P1543">
        <v>18645</v>
      </c>
      <c r="Q1543">
        <v>1.06166740584577</v>
      </c>
      <c r="R1543">
        <v>27.947001203943</v>
      </c>
      <c r="S1543">
        <v>300662035</v>
      </c>
      <c r="T1543">
        <v>975.23067082562</v>
      </c>
      <c r="U1543">
        <v>44.678606635826597</v>
      </c>
      <c r="V1543">
        <v>16.109755498840599</v>
      </c>
      <c r="W1543">
        <v>9.9201013051394895</v>
      </c>
      <c r="X1543">
        <v>69989.049734356595</v>
      </c>
      <c r="Y1543">
        <v>8.83790238372465</v>
      </c>
      <c r="Z1543">
        <v>283.24518048454598</v>
      </c>
      <c r="AA1543">
        <v>9.1235560402189595</v>
      </c>
    </row>
    <row r="1544" spans="1:27" x14ac:dyDescent="0.35">
      <c r="A1544" s="1">
        <v>44175</v>
      </c>
      <c r="B1544" t="str">
        <f>_xlfn.XLOOKUP(Table1[[#This Row],[location]],Table8[Location],Table8[Continent])</f>
        <v>Asia</v>
      </c>
      <c r="C1544" s="19" t="s">
        <v>28</v>
      </c>
      <c r="D1544">
        <v>164053</v>
      </c>
      <c r="E1544">
        <v>4006</v>
      </c>
      <c r="F1544">
        <v>439025</v>
      </c>
      <c r="G1544">
        <v>542</v>
      </c>
      <c r="H1544">
        <v>92649609</v>
      </c>
      <c r="I1544">
        <v>51782</v>
      </c>
      <c r="J1544">
        <v>0.89989305363276695</v>
      </c>
      <c r="K1544">
        <v>162.22671080908299</v>
      </c>
      <c r="L1544">
        <v>25766481</v>
      </c>
      <c r="M1544">
        <v>4959784</v>
      </c>
      <c r="N1544">
        <v>4099864</v>
      </c>
      <c r="O1544">
        <v>23241</v>
      </c>
      <c r="P1544">
        <v>1023</v>
      </c>
      <c r="Q1544">
        <v>0.91982221532645303</v>
      </c>
      <c r="R1544">
        <v>46.912831167728697</v>
      </c>
      <c r="S1544">
        <v>69434600</v>
      </c>
      <c r="T1544">
        <v>532.79578110211298</v>
      </c>
      <c r="U1544">
        <v>41.087440902672199</v>
      </c>
      <c r="V1544">
        <v>24.500096533685198</v>
      </c>
      <c r="W1544">
        <v>3.1062111733074498</v>
      </c>
      <c r="X1544">
        <v>56971.966271054902</v>
      </c>
      <c r="Y1544">
        <v>45.663659654288303</v>
      </c>
      <c r="Z1544">
        <v>293.10859796907602</v>
      </c>
      <c r="AA1544">
        <v>12.439453702113701</v>
      </c>
    </row>
    <row r="1545" spans="1:27" x14ac:dyDescent="0.35">
      <c r="A1545" s="1">
        <v>44886</v>
      </c>
      <c r="B1545" t="str">
        <f>_xlfn.XLOOKUP(Table1[[#This Row],[location]],Table8[Location],Table8[Continent])</f>
        <v>Asia</v>
      </c>
      <c r="C1545" s="19" t="s">
        <v>30</v>
      </c>
      <c r="D1545">
        <v>5973544</v>
      </c>
      <c r="E1545">
        <v>1625</v>
      </c>
      <c r="F1545">
        <v>431544</v>
      </c>
      <c r="G1545">
        <v>218</v>
      </c>
      <c r="H1545">
        <v>59724895</v>
      </c>
      <c r="I1545">
        <v>72144</v>
      </c>
      <c r="J1545">
        <v>0.34807607790103501</v>
      </c>
      <c r="K1545">
        <v>261.875488459265</v>
      </c>
      <c r="L1545">
        <v>50943469</v>
      </c>
      <c r="M1545">
        <v>43251843</v>
      </c>
      <c r="N1545">
        <v>12309320</v>
      </c>
      <c r="O1545">
        <v>72832</v>
      </c>
      <c r="P1545">
        <v>15437</v>
      </c>
      <c r="Q1545">
        <v>1.7289149538752</v>
      </c>
      <c r="R1545">
        <v>11.2735543473965</v>
      </c>
      <c r="S1545">
        <v>380663267</v>
      </c>
      <c r="T1545">
        <v>379.77255343092003</v>
      </c>
      <c r="U1545">
        <v>49.256351616818101</v>
      </c>
      <c r="V1545">
        <v>21.367759592839001</v>
      </c>
      <c r="W1545">
        <v>7.9290973486675904</v>
      </c>
      <c r="X1545">
        <v>58358.743098162398</v>
      </c>
      <c r="Y1545">
        <v>43.966786239963497</v>
      </c>
      <c r="Z1545">
        <v>667.71967931414395</v>
      </c>
      <c r="AA1545">
        <v>8.0446633438227408</v>
      </c>
    </row>
    <row r="1546" spans="1:27" x14ac:dyDescent="0.35">
      <c r="A1546" s="1">
        <v>44862</v>
      </c>
      <c r="B1546" t="str">
        <f>_xlfn.XLOOKUP(Table1[[#This Row],[location]],Table8[Location],Table8[Continent])</f>
        <v>Europe</v>
      </c>
      <c r="C1546" s="19" t="s">
        <v>35</v>
      </c>
      <c r="D1546">
        <v>5282379</v>
      </c>
      <c r="E1546">
        <v>890</v>
      </c>
      <c r="F1546">
        <v>430000</v>
      </c>
      <c r="G1546">
        <v>11</v>
      </c>
      <c r="H1546">
        <v>97469997</v>
      </c>
      <c r="I1546">
        <v>98651</v>
      </c>
      <c r="J1546">
        <v>0.111533340351676</v>
      </c>
      <c r="K1546">
        <v>57.043155219548701</v>
      </c>
      <c r="L1546">
        <v>63996657</v>
      </c>
      <c r="M1546">
        <v>10212237</v>
      </c>
      <c r="N1546">
        <v>3786105</v>
      </c>
      <c r="O1546">
        <v>81869</v>
      </c>
      <c r="P1546">
        <v>11318</v>
      </c>
      <c r="Q1546">
        <v>0.92369814886766699</v>
      </c>
      <c r="R1546">
        <v>94.433373387717197</v>
      </c>
      <c r="S1546">
        <v>616365232</v>
      </c>
      <c r="T1546">
        <v>389.59129929033298</v>
      </c>
      <c r="U1546">
        <v>33.899197058005299</v>
      </c>
      <c r="V1546">
        <v>21.441308215506901</v>
      </c>
      <c r="W1546">
        <v>8.8841708306200609</v>
      </c>
      <c r="X1546">
        <v>43858.139928115903</v>
      </c>
      <c r="Y1546">
        <v>30.701750730071002</v>
      </c>
      <c r="Z1546">
        <v>720.53307765547004</v>
      </c>
      <c r="AA1546">
        <v>4.89796730082226</v>
      </c>
    </row>
    <row r="1547" spans="1:27" x14ac:dyDescent="0.35">
      <c r="A1547" s="1">
        <v>44785</v>
      </c>
      <c r="B1547" t="str">
        <f>_xlfn.XLOOKUP(Table1[[#This Row],[location]],Table8[Location],Table8[Continent])</f>
        <v>Asia</v>
      </c>
      <c r="C1547" s="19" t="s">
        <v>28</v>
      </c>
      <c r="D1547">
        <v>9825144</v>
      </c>
      <c r="E1547">
        <v>6078</v>
      </c>
      <c r="F1547">
        <v>23723</v>
      </c>
      <c r="G1547">
        <v>813</v>
      </c>
      <c r="H1547">
        <v>46185347</v>
      </c>
      <c r="I1547">
        <v>55013</v>
      </c>
      <c r="J1547">
        <v>0.70415475078887302</v>
      </c>
      <c r="K1547">
        <v>65.003477616384899</v>
      </c>
      <c r="L1547">
        <v>34829564</v>
      </c>
      <c r="M1547">
        <v>7460749</v>
      </c>
      <c r="N1547">
        <v>53986886</v>
      </c>
      <c r="O1547">
        <v>41516</v>
      </c>
      <c r="P1547">
        <v>11023</v>
      </c>
      <c r="Q1547">
        <v>1.51607698571004</v>
      </c>
      <c r="R1547">
        <v>65.610118119119306</v>
      </c>
      <c r="S1547">
        <v>580535149</v>
      </c>
      <c r="T1547">
        <v>967.36317350581305</v>
      </c>
      <c r="U1547">
        <v>41.665231142431402</v>
      </c>
      <c r="V1547">
        <v>9.5628864914439404</v>
      </c>
      <c r="W1547">
        <v>19.399942008020201</v>
      </c>
      <c r="X1547">
        <v>50190.075993743398</v>
      </c>
      <c r="Y1547">
        <v>25.581499994235301</v>
      </c>
      <c r="Z1547">
        <v>575.32184365435796</v>
      </c>
      <c r="AA1547">
        <v>5.3096611422960001</v>
      </c>
    </row>
    <row r="1548" spans="1:27" x14ac:dyDescent="0.35">
      <c r="A1548" s="1">
        <v>43958</v>
      </c>
      <c r="B1548" t="str">
        <f>_xlfn.XLOOKUP(Table1[[#This Row],[location]],Table8[Location],Table8[Continent])</f>
        <v>North America</v>
      </c>
      <c r="C1548" s="19" t="s">
        <v>32</v>
      </c>
      <c r="D1548">
        <v>2542637</v>
      </c>
      <c r="E1548">
        <v>7036</v>
      </c>
      <c r="F1548">
        <v>322790</v>
      </c>
      <c r="G1548">
        <v>414</v>
      </c>
      <c r="H1548">
        <v>7913798</v>
      </c>
      <c r="I1548">
        <v>72036</v>
      </c>
      <c r="J1548">
        <v>0.72836130273672195</v>
      </c>
      <c r="K1548">
        <v>347.05376611533399</v>
      </c>
      <c r="L1548">
        <v>19275072</v>
      </c>
      <c r="M1548">
        <v>63938612</v>
      </c>
      <c r="N1548">
        <v>46198097</v>
      </c>
      <c r="O1548">
        <v>18628</v>
      </c>
      <c r="P1548">
        <v>15430</v>
      </c>
      <c r="Q1548">
        <v>1.31405939309074</v>
      </c>
      <c r="R1548">
        <v>13.6340731183383</v>
      </c>
      <c r="S1548">
        <v>909216437</v>
      </c>
      <c r="T1548">
        <v>721.72736146438797</v>
      </c>
      <c r="U1548">
        <v>35.536517603851202</v>
      </c>
      <c r="V1548">
        <v>6.7446940433769003</v>
      </c>
      <c r="W1548">
        <v>14.2383446593267</v>
      </c>
      <c r="X1548">
        <v>56567.511856068901</v>
      </c>
      <c r="Y1548">
        <v>11.6444180191724</v>
      </c>
      <c r="Z1548">
        <v>402.012777160376</v>
      </c>
      <c r="AA1548">
        <v>10.004648891276</v>
      </c>
    </row>
    <row r="1549" spans="1:27" x14ac:dyDescent="0.35">
      <c r="A1549" s="1">
        <v>44731</v>
      </c>
      <c r="B1549" t="str">
        <f>_xlfn.XLOOKUP(Table1[[#This Row],[location]],Table8[Location],Table8[Continent])</f>
        <v>Europe</v>
      </c>
      <c r="C1549" s="19" t="s">
        <v>35</v>
      </c>
      <c r="D1549">
        <v>8033951</v>
      </c>
      <c r="E1549">
        <v>8923</v>
      </c>
      <c r="F1549">
        <v>197327</v>
      </c>
      <c r="G1549">
        <v>31</v>
      </c>
      <c r="H1549">
        <v>50740298</v>
      </c>
      <c r="I1549">
        <v>35342</v>
      </c>
      <c r="J1549">
        <v>0.89682904484070702</v>
      </c>
      <c r="K1549">
        <v>458.73032862987202</v>
      </c>
      <c r="L1549">
        <v>74751014</v>
      </c>
      <c r="M1549">
        <v>44924115</v>
      </c>
      <c r="N1549">
        <v>44739583</v>
      </c>
      <c r="O1549">
        <v>19367</v>
      </c>
      <c r="P1549">
        <v>7235</v>
      </c>
      <c r="Q1549">
        <v>0.96406852525703401</v>
      </c>
      <c r="R1549">
        <v>81.206420078964996</v>
      </c>
      <c r="S1549">
        <v>815319328</v>
      </c>
      <c r="T1549">
        <v>690.30112706582599</v>
      </c>
      <c r="U1549">
        <v>22.082014900770599</v>
      </c>
      <c r="V1549">
        <v>17.061494082084799</v>
      </c>
      <c r="W1549">
        <v>12.2407170556043</v>
      </c>
      <c r="X1549">
        <v>7367.3646838411096</v>
      </c>
      <c r="Y1549">
        <v>39.480177851498297</v>
      </c>
      <c r="Z1549">
        <v>635.20180748211897</v>
      </c>
      <c r="AA1549">
        <v>5.1121452215921703</v>
      </c>
    </row>
    <row r="1550" spans="1:27" x14ac:dyDescent="0.35">
      <c r="A1550" s="1">
        <v>44574</v>
      </c>
      <c r="B1550" t="str">
        <f>_xlfn.XLOOKUP(Table1[[#This Row],[location]],Table8[Location],Table8[Continent])</f>
        <v>South America</v>
      </c>
      <c r="C1550" s="19" t="s">
        <v>36</v>
      </c>
      <c r="D1550">
        <v>8107317</v>
      </c>
      <c r="E1550">
        <v>3961</v>
      </c>
      <c r="F1550">
        <v>74</v>
      </c>
      <c r="G1550">
        <v>159</v>
      </c>
      <c r="H1550">
        <v>3730046</v>
      </c>
      <c r="I1550">
        <v>85745</v>
      </c>
      <c r="J1550">
        <v>5.2655759451079899E-2</v>
      </c>
      <c r="K1550">
        <v>362.83906674425901</v>
      </c>
      <c r="L1550">
        <v>69592060</v>
      </c>
      <c r="M1550">
        <v>6474524</v>
      </c>
      <c r="N1550">
        <v>58167787</v>
      </c>
      <c r="O1550">
        <v>11755</v>
      </c>
      <c r="P1550">
        <v>10619</v>
      </c>
      <c r="Q1550">
        <v>1.08411926500335</v>
      </c>
      <c r="R1550">
        <v>92.808829581412496</v>
      </c>
      <c r="S1550">
        <v>1334866646</v>
      </c>
      <c r="T1550">
        <v>239.73377847383901</v>
      </c>
      <c r="U1550">
        <v>21.402942492103001</v>
      </c>
      <c r="V1550">
        <v>15.422763901115299</v>
      </c>
      <c r="W1550">
        <v>5.1598595914451799</v>
      </c>
      <c r="X1550">
        <v>48788.060269140296</v>
      </c>
      <c r="Y1550">
        <v>0.41024561601960502</v>
      </c>
      <c r="Z1550">
        <v>756.16732395755605</v>
      </c>
      <c r="AA1550">
        <v>5.7409311449949003</v>
      </c>
    </row>
    <row r="1551" spans="1:27" x14ac:dyDescent="0.35">
      <c r="A1551" s="1">
        <v>44735</v>
      </c>
      <c r="B1551" t="str">
        <f>_xlfn.XLOOKUP(Table1[[#This Row],[location]],Table8[Location],Table8[Continent])</f>
        <v>Asia</v>
      </c>
      <c r="C1551" s="19" t="s">
        <v>30</v>
      </c>
      <c r="D1551">
        <v>4158549</v>
      </c>
      <c r="E1551">
        <v>2504</v>
      </c>
      <c r="F1551">
        <v>255245</v>
      </c>
      <c r="G1551">
        <v>236</v>
      </c>
      <c r="H1551">
        <v>44749613</v>
      </c>
      <c r="I1551">
        <v>20977</v>
      </c>
      <c r="J1551">
        <v>0.14170383802737099</v>
      </c>
      <c r="K1551">
        <v>37.306620328678598</v>
      </c>
      <c r="L1551">
        <v>27305424</v>
      </c>
      <c r="M1551">
        <v>14341623</v>
      </c>
      <c r="N1551">
        <v>22137915</v>
      </c>
      <c r="O1551">
        <v>53751</v>
      </c>
      <c r="P1551">
        <v>8068</v>
      </c>
      <c r="Q1551">
        <v>1.35481446272172</v>
      </c>
      <c r="R1551">
        <v>26.278407116355801</v>
      </c>
      <c r="S1551">
        <v>1227511526</v>
      </c>
      <c r="T1551">
        <v>563.889791385938</v>
      </c>
      <c r="U1551">
        <v>23.663343286393498</v>
      </c>
      <c r="V1551">
        <v>15.3300775315526</v>
      </c>
      <c r="W1551">
        <v>9.6487737717178792</v>
      </c>
      <c r="X1551">
        <v>57263.158902258903</v>
      </c>
      <c r="Y1551">
        <v>23.139334578602401</v>
      </c>
      <c r="Z1551">
        <v>216.34039715641501</v>
      </c>
      <c r="AA1551">
        <v>17.588599477041502</v>
      </c>
    </row>
    <row r="1552" spans="1:27" x14ac:dyDescent="0.35">
      <c r="A1552" s="1">
        <v>44106</v>
      </c>
      <c r="B1552" t="str">
        <f>_xlfn.XLOOKUP(Table1[[#This Row],[location]],Table8[Location],Table8[Continent])</f>
        <v>Europe</v>
      </c>
      <c r="C1552" s="19" t="s">
        <v>35</v>
      </c>
      <c r="D1552">
        <v>9734816</v>
      </c>
      <c r="E1552">
        <v>8806</v>
      </c>
      <c r="F1552">
        <v>288642</v>
      </c>
      <c r="G1552">
        <v>738</v>
      </c>
      <c r="H1552">
        <v>30804919</v>
      </c>
      <c r="I1552">
        <v>57396</v>
      </c>
      <c r="J1552">
        <v>0.59824879287918198</v>
      </c>
      <c r="K1552">
        <v>201.44780551550201</v>
      </c>
      <c r="L1552">
        <v>14425858</v>
      </c>
      <c r="M1552">
        <v>528878</v>
      </c>
      <c r="N1552">
        <v>52656940</v>
      </c>
      <c r="O1552">
        <v>87286</v>
      </c>
      <c r="P1552">
        <v>1284</v>
      </c>
      <c r="Q1552">
        <v>1.19232069263039</v>
      </c>
      <c r="R1552">
        <v>14.325275744402701</v>
      </c>
      <c r="S1552">
        <v>401839427</v>
      </c>
      <c r="T1552">
        <v>363.17774653709</v>
      </c>
      <c r="U1552">
        <v>28.885731915572499</v>
      </c>
      <c r="V1552">
        <v>7.1801597240141897</v>
      </c>
      <c r="W1552">
        <v>3.6079940112062499</v>
      </c>
      <c r="X1552">
        <v>3819.7393502713498</v>
      </c>
      <c r="Y1552">
        <v>43.027558856317803</v>
      </c>
      <c r="Z1552">
        <v>703.19395382156404</v>
      </c>
      <c r="AA1552">
        <v>15.8021460527644</v>
      </c>
    </row>
    <row r="1553" spans="1:27" x14ac:dyDescent="0.35">
      <c r="A1553" s="1">
        <v>44022</v>
      </c>
      <c r="B1553" t="str">
        <f>_xlfn.XLOOKUP(Table1[[#This Row],[location]],Table8[Location],Table8[Continent])</f>
        <v>South America</v>
      </c>
      <c r="C1553" s="19" t="s">
        <v>36</v>
      </c>
      <c r="D1553">
        <v>4530889</v>
      </c>
      <c r="E1553">
        <v>3806</v>
      </c>
      <c r="F1553">
        <v>196594</v>
      </c>
      <c r="G1553">
        <v>180</v>
      </c>
      <c r="H1553">
        <v>43138537</v>
      </c>
      <c r="I1553">
        <v>50021</v>
      </c>
      <c r="J1553">
        <v>0.61913155087008198</v>
      </c>
      <c r="K1553">
        <v>1.27679413403186</v>
      </c>
      <c r="L1553">
        <v>27367238</v>
      </c>
      <c r="M1553">
        <v>7319391</v>
      </c>
      <c r="N1553">
        <v>33736188</v>
      </c>
      <c r="O1553">
        <v>13025</v>
      </c>
      <c r="P1553">
        <v>18044</v>
      </c>
      <c r="Q1553">
        <v>1.26315156874317</v>
      </c>
      <c r="R1553">
        <v>32.247550304256102</v>
      </c>
      <c r="S1553">
        <v>965421032</v>
      </c>
      <c r="T1553">
        <v>247.79951059541</v>
      </c>
      <c r="U1553">
        <v>27.773393174356201</v>
      </c>
      <c r="V1553">
        <v>14.8776978852665</v>
      </c>
      <c r="W1553">
        <v>15.9486521140302</v>
      </c>
      <c r="X1553">
        <v>21496.669456357002</v>
      </c>
      <c r="Y1553">
        <v>30.924266721637601</v>
      </c>
      <c r="Z1553">
        <v>694.17583284007503</v>
      </c>
      <c r="AA1553">
        <v>2.0509466758394601</v>
      </c>
    </row>
    <row r="1554" spans="1:27" x14ac:dyDescent="0.35">
      <c r="A1554" s="1">
        <v>43979</v>
      </c>
      <c r="B1554" t="str">
        <f>_xlfn.XLOOKUP(Table1[[#This Row],[location]],Table8[Location],Table8[Continent])</f>
        <v>Asia</v>
      </c>
      <c r="C1554" s="19" t="s">
        <v>39</v>
      </c>
      <c r="D1554">
        <v>8411039</v>
      </c>
      <c r="E1554">
        <v>6100</v>
      </c>
      <c r="F1554">
        <v>96881</v>
      </c>
      <c r="G1554">
        <v>828</v>
      </c>
      <c r="H1554">
        <v>84657528</v>
      </c>
      <c r="I1554">
        <v>69057</v>
      </c>
      <c r="J1554">
        <v>3.36096623150062E-2</v>
      </c>
      <c r="K1554">
        <v>255.60337166281599</v>
      </c>
      <c r="L1554">
        <v>42352026</v>
      </c>
      <c r="M1554">
        <v>51543272</v>
      </c>
      <c r="N1554">
        <v>49731975</v>
      </c>
      <c r="O1554">
        <v>4887</v>
      </c>
      <c r="P1554">
        <v>14466</v>
      </c>
      <c r="Q1554">
        <v>1.97086924314047</v>
      </c>
      <c r="R1554">
        <v>83.224879962852597</v>
      </c>
      <c r="S1554">
        <v>1080408386</v>
      </c>
      <c r="T1554">
        <v>896.59676315396302</v>
      </c>
      <c r="U1554">
        <v>41.849800061177</v>
      </c>
      <c r="V1554">
        <v>8.0071148119913609</v>
      </c>
      <c r="W1554">
        <v>5.7672039372937096</v>
      </c>
      <c r="X1554">
        <v>23356.801495916101</v>
      </c>
      <c r="Y1554">
        <v>31.756142078581401</v>
      </c>
      <c r="Z1554">
        <v>356.55137364966703</v>
      </c>
      <c r="AA1554">
        <v>7.0833578710993903</v>
      </c>
    </row>
    <row r="1555" spans="1:27" x14ac:dyDescent="0.35">
      <c r="A1555" s="1">
        <v>44738</v>
      </c>
      <c r="B1555" t="str">
        <f>_xlfn.XLOOKUP(Table1[[#This Row],[location]],Table8[Location],Table8[Continent])</f>
        <v>North America</v>
      </c>
      <c r="C1555" s="19" t="s">
        <v>32</v>
      </c>
      <c r="D1555">
        <v>9631739</v>
      </c>
      <c r="E1555">
        <v>1719</v>
      </c>
      <c r="F1555">
        <v>413757</v>
      </c>
      <c r="G1555">
        <v>557</v>
      </c>
      <c r="H1555">
        <v>79150420</v>
      </c>
      <c r="I1555">
        <v>66836</v>
      </c>
      <c r="J1555">
        <v>0.39693205106165802</v>
      </c>
      <c r="K1555">
        <v>96.602242440925593</v>
      </c>
      <c r="L1555">
        <v>21699051</v>
      </c>
      <c r="M1555">
        <v>50125131</v>
      </c>
      <c r="N1555">
        <v>2697145</v>
      </c>
      <c r="O1555">
        <v>60675</v>
      </c>
      <c r="P1555">
        <v>5353</v>
      </c>
      <c r="Q1555">
        <v>0.83675982538466898</v>
      </c>
      <c r="R1555">
        <v>17.509389284959699</v>
      </c>
      <c r="S1555">
        <v>1337196169</v>
      </c>
      <c r="T1555">
        <v>389.32425067498701</v>
      </c>
      <c r="U1555">
        <v>41.477682047663698</v>
      </c>
      <c r="V1555">
        <v>13.4422918742367</v>
      </c>
      <c r="W1555">
        <v>13.1054069160888</v>
      </c>
      <c r="X1555">
        <v>59966.185274392599</v>
      </c>
      <c r="Y1555">
        <v>3.53537128097221</v>
      </c>
      <c r="Z1555">
        <v>304.25027657074003</v>
      </c>
      <c r="AA1555">
        <v>11.10672989007</v>
      </c>
    </row>
    <row r="1556" spans="1:27" x14ac:dyDescent="0.35">
      <c r="A1556" s="1">
        <v>44837</v>
      </c>
      <c r="B1556" t="str">
        <f>_xlfn.XLOOKUP(Table1[[#This Row],[location]],Table8[Location],Table8[Continent])</f>
        <v>South America</v>
      </c>
      <c r="C1556" s="19" t="s">
        <v>36</v>
      </c>
      <c r="D1556">
        <v>9035616</v>
      </c>
      <c r="E1556">
        <v>6686</v>
      </c>
      <c r="F1556">
        <v>45929</v>
      </c>
      <c r="G1556">
        <v>340</v>
      </c>
      <c r="H1556">
        <v>16748076</v>
      </c>
      <c r="I1556">
        <v>27075</v>
      </c>
      <c r="J1556">
        <v>0.58416173127604898</v>
      </c>
      <c r="K1556">
        <v>434.07332436432802</v>
      </c>
      <c r="L1556">
        <v>729525</v>
      </c>
      <c r="M1556">
        <v>3927651</v>
      </c>
      <c r="N1556">
        <v>65898246</v>
      </c>
      <c r="O1556">
        <v>79194</v>
      </c>
      <c r="P1556">
        <v>903</v>
      </c>
      <c r="Q1556">
        <v>1.7552371746648401</v>
      </c>
      <c r="R1556">
        <v>77.934658681203402</v>
      </c>
      <c r="S1556">
        <v>596517801</v>
      </c>
      <c r="T1556">
        <v>289.95929084668302</v>
      </c>
      <c r="U1556">
        <v>49.141837395481097</v>
      </c>
      <c r="V1556">
        <v>6.2432526528963201</v>
      </c>
      <c r="W1556">
        <v>14.8896561503574</v>
      </c>
      <c r="X1556">
        <v>54844.245882183801</v>
      </c>
      <c r="Y1556">
        <v>14.3352364722952</v>
      </c>
      <c r="Z1556">
        <v>495.71710225494098</v>
      </c>
      <c r="AA1556">
        <v>2.1515641509171499</v>
      </c>
    </row>
    <row r="1557" spans="1:27" x14ac:dyDescent="0.35">
      <c r="A1557" s="1">
        <v>44450</v>
      </c>
      <c r="B1557" t="str">
        <f>_xlfn.XLOOKUP(Table1[[#This Row],[location]],Table8[Location],Table8[Continent])</f>
        <v>Asia</v>
      </c>
      <c r="C1557" s="19" t="s">
        <v>30</v>
      </c>
      <c r="D1557">
        <v>8962049</v>
      </c>
      <c r="E1557">
        <v>1587</v>
      </c>
      <c r="F1557">
        <v>123199</v>
      </c>
      <c r="G1557">
        <v>457</v>
      </c>
      <c r="H1557">
        <v>67043107</v>
      </c>
      <c r="I1557">
        <v>89515</v>
      </c>
      <c r="J1557">
        <v>0.73791133315173296</v>
      </c>
      <c r="K1557">
        <v>52.167526434541202</v>
      </c>
      <c r="L1557">
        <v>2147086</v>
      </c>
      <c r="M1557">
        <v>59821071</v>
      </c>
      <c r="N1557">
        <v>54969671</v>
      </c>
      <c r="O1557">
        <v>49348</v>
      </c>
      <c r="P1557">
        <v>9369</v>
      </c>
      <c r="Q1557">
        <v>1.8563155512956599</v>
      </c>
      <c r="R1557">
        <v>71.626326179321097</v>
      </c>
      <c r="S1557">
        <v>688419487</v>
      </c>
      <c r="T1557">
        <v>932.40319264228401</v>
      </c>
      <c r="U1557">
        <v>29.311724763271801</v>
      </c>
      <c r="V1557">
        <v>22.137851988171299</v>
      </c>
      <c r="W1557">
        <v>9.2306551710187499</v>
      </c>
      <c r="X1557">
        <v>46293.081493169899</v>
      </c>
      <c r="Y1557">
        <v>33.693110279809098</v>
      </c>
      <c r="Z1557">
        <v>290.60564523545798</v>
      </c>
      <c r="AA1557">
        <v>13.9802539955994</v>
      </c>
    </row>
    <row r="1558" spans="1:27" x14ac:dyDescent="0.35">
      <c r="A1558" s="1">
        <v>44889</v>
      </c>
      <c r="B1558" t="str">
        <f>_xlfn.XLOOKUP(Table1[[#This Row],[location]],Table8[Location],Table8[Continent])</f>
        <v>South America</v>
      </c>
      <c r="C1558" s="19" t="s">
        <v>36</v>
      </c>
      <c r="D1558">
        <v>8284960</v>
      </c>
      <c r="E1558">
        <v>7000</v>
      </c>
      <c r="F1558">
        <v>231525</v>
      </c>
      <c r="G1558">
        <v>79</v>
      </c>
      <c r="H1558">
        <v>24904926</v>
      </c>
      <c r="I1558">
        <v>30802</v>
      </c>
      <c r="J1558">
        <v>0.316150691778328</v>
      </c>
      <c r="K1558">
        <v>0.71669932351520105</v>
      </c>
      <c r="L1558">
        <v>99942390</v>
      </c>
      <c r="M1558">
        <v>26051228</v>
      </c>
      <c r="N1558">
        <v>20215828</v>
      </c>
      <c r="O1558">
        <v>70762</v>
      </c>
      <c r="P1558">
        <v>8521</v>
      </c>
      <c r="Q1558">
        <v>2.10417409235348</v>
      </c>
      <c r="R1558">
        <v>65.136670755601202</v>
      </c>
      <c r="S1558">
        <v>1336592986</v>
      </c>
      <c r="T1558">
        <v>205.372932491564</v>
      </c>
      <c r="U1558">
        <v>48.153562513417697</v>
      </c>
      <c r="V1558">
        <v>5.2636017261183499</v>
      </c>
      <c r="W1558">
        <v>13.7540835856905</v>
      </c>
      <c r="X1558">
        <v>56525.899478157902</v>
      </c>
      <c r="Y1558">
        <v>2.48086506265413</v>
      </c>
      <c r="Z1558">
        <v>201.76411370999699</v>
      </c>
      <c r="AA1558">
        <v>8.3044578128220099</v>
      </c>
    </row>
    <row r="1559" spans="1:27" x14ac:dyDescent="0.35">
      <c r="A1559" s="1">
        <v>43889</v>
      </c>
      <c r="B1559" t="str">
        <f>_xlfn.XLOOKUP(Table1[[#This Row],[location]],Table8[Location],Table8[Continent])</f>
        <v>Europe</v>
      </c>
      <c r="C1559" s="19" t="s">
        <v>40</v>
      </c>
      <c r="D1559">
        <v>2049949</v>
      </c>
      <c r="E1559">
        <v>9803</v>
      </c>
      <c r="F1559">
        <v>288172</v>
      </c>
      <c r="G1559">
        <v>646</v>
      </c>
      <c r="H1559">
        <v>72383897</v>
      </c>
      <c r="I1559">
        <v>77761</v>
      </c>
      <c r="J1559">
        <v>0.48390349302184099</v>
      </c>
      <c r="K1559">
        <v>225.57302155688001</v>
      </c>
      <c r="L1559">
        <v>22379444</v>
      </c>
      <c r="M1559">
        <v>15035484</v>
      </c>
      <c r="N1559">
        <v>40285280</v>
      </c>
      <c r="O1559">
        <v>69524</v>
      </c>
      <c r="P1559">
        <v>10081</v>
      </c>
      <c r="Q1559">
        <v>2.1946543506193099</v>
      </c>
      <c r="R1559">
        <v>43.331749934862302</v>
      </c>
      <c r="S1559">
        <v>332419952</v>
      </c>
      <c r="T1559">
        <v>748.04973686935705</v>
      </c>
      <c r="U1559">
        <v>38.385518104631998</v>
      </c>
      <c r="V1559">
        <v>23.786462788906501</v>
      </c>
      <c r="W1559">
        <v>15.9919586479936</v>
      </c>
      <c r="X1559">
        <v>32286.649345381898</v>
      </c>
      <c r="Y1559">
        <v>16.546787674281699</v>
      </c>
      <c r="Z1559">
        <v>767.15523390853696</v>
      </c>
      <c r="AA1559">
        <v>8.5463911353994693</v>
      </c>
    </row>
    <row r="1560" spans="1:27" x14ac:dyDescent="0.35">
      <c r="A1560" s="1">
        <v>44896</v>
      </c>
      <c r="B1560" t="str">
        <f>_xlfn.XLOOKUP(Table1[[#This Row],[location]],Table8[Location],Table8[Continent])</f>
        <v>Europe</v>
      </c>
      <c r="C1560" s="19" t="s">
        <v>40</v>
      </c>
      <c r="D1560">
        <v>8388512</v>
      </c>
      <c r="E1560">
        <v>896</v>
      </c>
      <c r="F1560">
        <v>29545</v>
      </c>
      <c r="G1560">
        <v>771</v>
      </c>
      <c r="H1560">
        <v>92410099</v>
      </c>
      <c r="I1560">
        <v>77017</v>
      </c>
      <c r="J1560">
        <v>0.81405487231200901</v>
      </c>
      <c r="K1560">
        <v>77.716651962869506</v>
      </c>
      <c r="L1560">
        <v>44848111</v>
      </c>
      <c r="M1560">
        <v>4596997</v>
      </c>
      <c r="N1560">
        <v>63646208</v>
      </c>
      <c r="O1560">
        <v>54884</v>
      </c>
      <c r="P1560">
        <v>16365</v>
      </c>
      <c r="Q1560">
        <v>0.81733108693422896</v>
      </c>
      <c r="R1560">
        <v>36.677028290094903</v>
      </c>
      <c r="S1560">
        <v>590351634</v>
      </c>
      <c r="T1560">
        <v>656.21967301962002</v>
      </c>
      <c r="U1560">
        <v>34.8592613297036</v>
      </c>
      <c r="V1560">
        <v>22.257836454578701</v>
      </c>
      <c r="W1560">
        <v>6.13010451680179</v>
      </c>
      <c r="X1560">
        <v>61366.760730845599</v>
      </c>
      <c r="Y1560">
        <v>17.697228177993399</v>
      </c>
      <c r="Z1560">
        <v>443.95605306539801</v>
      </c>
      <c r="AA1560">
        <v>6.0412199655264196</v>
      </c>
    </row>
    <row r="1561" spans="1:27" x14ac:dyDescent="0.35">
      <c r="A1561" s="1">
        <v>44239</v>
      </c>
      <c r="B1561" t="str">
        <f>_xlfn.XLOOKUP(Table1[[#This Row],[location]],Table8[Location],Table8[Continent])</f>
        <v>North America</v>
      </c>
      <c r="C1561" s="19" t="s">
        <v>32</v>
      </c>
      <c r="D1561">
        <v>1268300</v>
      </c>
      <c r="E1561">
        <v>5558</v>
      </c>
      <c r="F1561">
        <v>79569</v>
      </c>
      <c r="G1561">
        <v>986</v>
      </c>
      <c r="H1561">
        <v>37707342</v>
      </c>
      <c r="I1561">
        <v>86753</v>
      </c>
      <c r="J1561">
        <v>0.95389506389774004</v>
      </c>
      <c r="K1561">
        <v>368.99319113758003</v>
      </c>
      <c r="L1561">
        <v>74199621</v>
      </c>
      <c r="M1561">
        <v>58248740</v>
      </c>
      <c r="N1561">
        <v>25273983</v>
      </c>
      <c r="O1561">
        <v>21663</v>
      </c>
      <c r="P1561">
        <v>15971</v>
      </c>
      <c r="Q1561">
        <v>0.77652152223600401</v>
      </c>
      <c r="R1561">
        <v>8.5257975421988803</v>
      </c>
      <c r="S1561">
        <v>413855141</v>
      </c>
      <c r="T1561">
        <v>921.27958408856205</v>
      </c>
      <c r="U1561">
        <v>40.035241334396403</v>
      </c>
      <c r="V1561">
        <v>20.052161451385999</v>
      </c>
      <c r="W1561">
        <v>13.214625590237199</v>
      </c>
      <c r="X1561">
        <v>17160.893174112</v>
      </c>
      <c r="Y1561">
        <v>24.935919451712099</v>
      </c>
      <c r="Z1561">
        <v>430.579258632159</v>
      </c>
      <c r="AA1561">
        <v>7.3446508822243297</v>
      </c>
    </row>
    <row r="1562" spans="1:27" x14ac:dyDescent="0.35">
      <c r="A1562" s="1">
        <v>44713</v>
      </c>
      <c r="B1562" t="str">
        <f>_xlfn.XLOOKUP(Table1[[#This Row],[location]],Table8[Location],Table8[Continent])</f>
        <v>North America</v>
      </c>
      <c r="C1562" s="19" t="s">
        <v>34</v>
      </c>
      <c r="D1562">
        <v>1947763</v>
      </c>
      <c r="E1562">
        <v>8469</v>
      </c>
      <c r="F1562">
        <v>31673</v>
      </c>
      <c r="G1562">
        <v>819</v>
      </c>
      <c r="H1562">
        <v>86564758</v>
      </c>
      <c r="I1562">
        <v>55822</v>
      </c>
      <c r="J1562">
        <v>0.23031467538984501</v>
      </c>
      <c r="K1562">
        <v>459.96736589069701</v>
      </c>
      <c r="L1562">
        <v>3915995</v>
      </c>
      <c r="M1562">
        <v>11600032</v>
      </c>
      <c r="N1562">
        <v>15477085</v>
      </c>
      <c r="O1562">
        <v>84389</v>
      </c>
      <c r="P1562">
        <v>10059</v>
      </c>
      <c r="Q1562">
        <v>1.72954202629321</v>
      </c>
      <c r="R1562">
        <v>35.735578526157198</v>
      </c>
      <c r="S1562">
        <v>1211344192</v>
      </c>
      <c r="T1562">
        <v>833.72666619160498</v>
      </c>
      <c r="U1562">
        <v>41.082663547567599</v>
      </c>
      <c r="V1562">
        <v>24.651011645714402</v>
      </c>
      <c r="W1562">
        <v>15.4760133024947</v>
      </c>
      <c r="X1562">
        <v>49615.804823489801</v>
      </c>
      <c r="Y1562">
        <v>18.118762619233099</v>
      </c>
      <c r="Z1562">
        <v>188.27220137685401</v>
      </c>
      <c r="AA1562">
        <v>17.372108046445199</v>
      </c>
    </row>
    <row r="1563" spans="1:27" x14ac:dyDescent="0.35">
      <c r="A1563" s="1">
        <v>44254</v>
      </c>
      <c r="B1563" t="str">
        <f>_xlfn.XLOOKUP(Table1[[#This Row],[location]],Table8[Location],Table8[Continent])</f>
        <v>South America</v>
      </c>
      <c r="C1563" s="19" t="s">
        <v>36</v>
      </c>
      <c r="D1563">
        <v>7654502</v>
      </c>
      <c r="E1563">
        <v>4647</v>
      </c>
      <c r="F1563">
        <v>424190</v>
      </c>
      <c r="G1563">
        <v>758</v>
      </c>
      <c r="H1563">
        <v>45405783</v>
      </c>
      <c r="I1563">
        <v>51603</v>
      </c>
      <c r="J1563">
        <v>0.253042205819896</v>
      </c>
      <c r="K1563">
        <v>20.969007151283499</v>
      </c>
      <c r="L1563">
        <v>3351555</v>
      </c>
      <c r="M1563">
        <v>75147614</v>
      </c>
      <c r="N1563">
        <v>50475553</v>
      </c>
      <c r="O1563">
        <v>18014</v>
      </c>
      <c r="P1563">
        <v>10707</v>
      </c>
      <c r="Q1563">
        <v>2.0138331011659201</v>
      </c>
      <c r="R1563">
        <v>60.184180618916599</v>
      </c>
      <c r="S1563">
        <v>1224549913</v>
      </c>
      <c r="T1563">
        <v>708.242265760245</v>
      </c>
      <c r="U1563">
        <v>25.157870865777198</v>
      </c>
      <c r="V1563">
        <v>6.0763999425516602</v>
      </c>
      <c r="W1563">
        <v>9.0698175200826405</v>
      </c>
      <c r="X1563">
        <v>17680.831749388999</v>
      </c>
      <c r="Y1563">
        <v>22.705876873195098</v>
      </c>
      <c r="Z1563">
        <v>452.90700566346402</v>
      </c>
      <c r="AA1563">
        <v>15.983456532438399</v>
      </c>
    </row>
    <row r="1564" spans="1:27" x14ac:dyDescent="0.35">
      <c r="A1564" s="1">
        <v>44792</v>
      </c>
      <c r="B1564" t="str">
        <f>_xlfn.XLOOKUP(Table1[[#This Row],[location]],Table8[Location],Table8[Continent])</f>
        <v>Europe</v>
      </c>
      <c r="C1564" s="19" t="s">
        <v>35</v>
      </c>
      <c r="D1564">
        <v>3882149</v>
      </c>
      <c r="E1564">
        <v>9828</v>
      </c>
      <c r="F1564">
        <v>452115</v>
      </c>
      <c r="G1564">
        <v>472</v>
      </c>
      <c r="H1564">
        <v>57511208</v>
      </c>
      <c r="I1564">
        <v>80291</v>
      </c>
      <c r="J1564">
        <v>0.93981818743387502</v>
      </c>
      <c r="K1564">
        <v>197.79105595804799</v>
      </c>
      <c r="L1564">
        <v>17488874</v>
      </c>
      <c r="M1564">
        <v>10426684</v>
      </c>
      <c r="N1564">
        <v>1259551</v>
      </c>
      <c r="O1564">
        <v>14239</v>
      </c>
      <c r="P1564">
        <v>412</v>
      </c>
      <c r="Q1564">
        <v>1.0446528604793599</v>
      </c>
      <c r="R1564">
        <v>89.820921614617106</v>
      </c>
      <c r="S1564">
        <v>458817005</v>
      </c>
      <c r="T1564">
        <v>321.42594409012401</v>
      </c>
      <c r="U1564">
        <v>42.551465106057698</v>
      </c>
      <c r="V1564">
        <v>17.8319421210469</v>
      </c>
      <c r="W1564">
        <v>5.7623496879812599</v>
      </c>
      <c r="X1564">
        <v>3750.4761653467299</v>
      </c>
      <c r="Y1564">
        <v>27.349867322280101</v>
      </c>
      <c r="Z1564">
        <v>619.98311077619701</v>
      </c>
      <c r="AA1564">
        <v>18.779666027832199</v>
      </c>
    </row>
    <row r="1565" spans="1:27" x14ac:dyDescent="0.35">
      <c r="A1565" s="1">
        <v>43917</v>
      </c>
      <c r="B1565" t="str">
        <f>_xlfn.XLOOKUP(Table1[[#This Row],[location]],Table8[Location],Table8[Continent])</f>
        <v>Europe</v>
      </c>
      <c r="C1565" s="19" t="s">
        <v>37</v>
      </c>
      <c r="D1565">
        <v>4873062</v>
      </c>
      <c r="E1565">
        <v>2432</v>
      </c>
      <c r="F1565">
        <v>416313</v>
      </c>
      <c r="G1565">
        <v>670</v>
      </c>
      <c r="H1565">
        <v>29657879</v>
      </c>
      <c r="I1565">
        <v>90450</v>
      </c>
      <c r="J1565">
        <v>0.39591115076268302</v>
      </c>
      <c r="K1565">
        <v>498.40748803547399</v>
      </c>
      <c r="L1565">
        <v>66437008</v>
      </c>
      <c r="M1565">
        <v>6504465</v>
      </c>
      <c r="N1565">
        <v>24791036</v>
      </c>
      <c r="O1565">
        <v>36046</v>
      </c>
      <c r="P1565">
        <v>6639</v>
      </c>
      <c r="Q1565">
        <v>1.5516944111462201</v>
      </c>
      <c r="R1565">
        <v>83.312453815983204</v>
      </c>
      <c r="S1565">
        <v>1037837730</v>
      </c>
      <c r="T1565">
        <v>500.61332115784302</v>
      </c>
      <c r="U1565">
        <v>41.755182934009298</v>
      </c>
      <c r="V1565">
        <v>21.986041809434301</v>
      </c>
      <c r="W1565">
        <v>7.8639723591151904</v>
      </c>
      <c r="X1565">
        <v>20606.435547564899</v>
      </c>
      <c r="Y1565">
        <v>6.4173920768268502</v>
      </c>
      <c r="Z1565">
        <v>273.63241245185998</v>
      </c>
      <c r="AA1565">
        <v>14.2809502434697</v>
      </c>
    </row>
    <row r="1566" spans="1:27" x14ac:dyDescent="0.35">
      <c r="A1566" s="1">
        <v>44586</v>
      </c>
      <c r="B1566" t="str">
        <f>_xlfn.XLOOKUP(Table1[[#This Row],[location]],Table8[Location],Table8[Continent])</f>
        <v>Asia</v>
      </c>
      <c r="C1566" s="19" t="s">
        <v>39</v>
      </c>
      <c r="D1566">
        <v>7045209</v>
      </c>
      <c r="E1566">
        <v>3904</v>
      </c>
      <c r="F1566">
        <v>364655</v>
      </c>
      <c r="G1566">
        <v>714</v>
      </c>
      <c r="H1566">
        <v>53055</v>
      </c>
      <c r="I1566">
        <v>35592</v>
      </c>
      <c r="J1566">
        <v>0.71834832452074204</v>
      </c>
      <c r="K1566">
        <v>366.33598500033401</v>
      </c>
      <c r="L1566">
        <v>5325089</v>
      </c>
      <c r="M1566">
        <v>6132062</v>
      </c>
      <c r="N1566">
        <v>28197122</v>
      </c>
      <c r="O1566">
        <v>18422</v>
      </c>
      <c r="P1566">
        <v>3833</v>
      </c>
      <c r="Q1566">
        <v>2.0444788612235398</v>
      </c>
      <c r="R1566">
        <v>3.22157302400506</v>
      </c>
      <c r="S1566">
        <v>756684342</v>
      </c>
      <c r="T1566">
        <v>945.05080373370799</v>
      </c>
      <c r="U1566">
        <v>49.9259685184633</v>
      </c>
      <c r="V1566">
        <v>7.53234193061538</v>
      </c>
      <c r="W1566">
        <v>18.862269336276999</v>
      </c>
      <c r="X1566">
        <v>35010.571165853296</v>
      </c>
      <c r="Y1566">
        <v>9.0237707336998501</v>
      </c>
      <c r="Z1566">
        <v>358.22206002682799</v>
      </c>
      <c r="AA1566">
        <v>11.979563490810399</v>
      </c>
    </row>
    <row r="1567" spans="1:27" x14ac:dyDescent="0.35">
      <c r="A1567" s="1">
        <v>43838</v>
      </c>
      <c r="B1567" t="str">
        <f>_xlfn.XLOOKUP(Table1[[#This Row],[location]],Table8[Location],Table8[Continent])</f>
        <v>Asia</v>
      </c>
      <c r="C1567" s="19" t="s">
        <v>28</v>
      </c>
      <c r="D1567">
        <v>8439469</v>
      </c>
      <c r="E1567">
        <v>6837</v>
      </c>
      <c r="F1567">
        <v>355288</v>
      </c>
      <c r="G1567">
        <v>111</v>
      </c>
      <c r="H1567">
        <v>38902821</v>
      </c>
      <c r="I1567">
        <v>56006</v>
      </c>
      <c r="J1567">
        <v>0.61226522872987599</v>
      </c>
      <c r="K1567">
        <v>476.59382185290298</v>
      </c>
      <c r="L1567">
        <v>97599867</v>
      </c>
      <c r="M1567">
        <v>2288143</v>
      </c>
      <c r="N1567">
        <v>23502659</v>
      </c>
      <c r="O1567">
        <v>21816</v>
      </c>
      <c r="P1567">
        <v>18799</v>
      </c>
      <c r="Q1567">
        <v>2.0350062164809</v>
      </c>
      <c r="R1567">
        <v>13.8862895159497</v>
      </c>
      <c r="S1567">
        <v>169487489</v>
      </c>
      <c r="T1567">
        <v>32.970604275678497</v>
      </c>
      <c r="U1567">
        <v>47.358433420174201</v>
      </c>
      <c r="V1567">
        <v>16.695499573330501</v>
      </c>
      <c r="W1567">
        <v>9.0766152310209307</v>
      </c>
      <c r="X1567">
        <v>59197.085039910802</v>
      </c>
      <c r="Y1567">
        <v>41.625549717783898</v>
      </c>
      <c r="Z1567">
        <v>225.24070200874999</v>
      </c>
      <c r="AA1567">
        <v>5.9258694456385497</v>
      </c>
    </row>
    <row r="1568" spans="1:27" x14ac:dyDescent="0.35">
      <c r="A1568" s="1">
        <v>44907</v>
      </c>
      <c r="B1568" t="str">
        <f>_xlfn.XLOOKUP(Table1[[#This Row],[location]],Table8[Location],Table8[Continent])</f>
        <v>Asia</v>
      </c>
      <c r="C1568" s="19" t="s">
        <v>39</v>
      </c>
      <c r="D1568">
        <v>7678073</v>
      </c>
      <c r="E1568">
        <v>1449</v>
      </c>
      <c r="F1568">
        <v>326968</v>
      </c>
      <c r="G1568">
        <v>979</v>
      </c>
      <c r="H1568">
        <v>74052986</v>
      </c>
      <c r="I1568">
        <v>26269</v>
      </c>
      <c r="J1568">
        <v>0.28558767979405603</v>
      </c>
      <c r="K1568">
        <v>82.041642608077694</v>
      </c>
      <c r="L1568">
        <v>18395013</v>
      </c>
      <c r="M1568">
        <v>15184743</v>
      </c>
      <c r="N1568">
        <v>21846048</v>
      </c>
      <c r="O1568">
        <v>27055</v>
      </c>
      <c r="P1568">
        <v>18970</v>
      </c>
      <c r="Q1568">
        <v>1.8076403322274901</v>
      </c>
      <c r="R1568">
        <v>84.848797810479297</v>
      </c>
      <c r="S1568">
        <v>193414357</v>
      </c>
      <c r="T1568">
        <v>796.38850558183799</v>
      </c>
      <c r="U1568">
        <v>40.5398069505287</v>
      </c>
      <c r="V1568">
        <v>12.8784381738934</v>
      </c>
      <c r="W1568">
        <v>4.8309099919009899</v>
      </c>
      <c r="X1568">
        <v>36111.097763932601</v>
      </c>
      <c r="Y1568">
        <v>22.988397123489801</v>
      </c>
      <c r="Z1568">
        <v>348.55299915795098</v>
      </c>
      <c r="AA1568">
        <v>13.6702510891669</v>
      </c>
    </row>
    <row r="1569" spans="1:27" x14ac:dyDescent="0.35">
      <c r="A1569" s="1">
        <v>44266</v>
      </c>
      <c r="B1569" t="str">
        <f>_xlfn.XLOOKUP(Table1[[#This Row],[location]],Table8[Location],Table8[Continent])</f>
        <v>Europe</v>
      </c>
      <c r="C1569" s="19" t="s">
        <v>40</v>
      </c>
      <c r="D1569">
        <v>4845710</v>
      </c>
      <c r="E1569">
        <v>4500</v>
      </c>
      <c r="F1569">
        <v>23525</v>
      </c>
      <c r="G1569">
        <v>291</v>
      </c>
      <c r="H1569">
        <v>81149858</v>
      </c>
      <c r="I1569">
        <v>50138</v>
      </c>
      <c r="J1569">
        <v>0.65356222195802405</v>
      </c>
      <c r="K1569">
        <v>110.684279745976</v>
      </c>
      <c r="L1569">
        <v>7940899</v>
      </c>
      <c r="M1569">
        <v>47682994</v>
      </c>
      <c r="N1569">
        <v>41704322</v>
      </c>
      <c r="O1569">
        <v>54173</v>
      </c>
      <c r="P1569">
        <v>12802</v>
      </c>
      <c r="Q1569">
        <v>0.65757539186672997</v>
      </c>
      <c r="R1569">
        <v>93.931836504922202</v>
      </c>
      <c r="S1569">
        <v>1172063462</v>
      </c>
      <c r="T1569">
        <v>259.29224694933998</v>
      </c>
      <c r="U1569">
        <v>41.370911392899501</v>
      </c>
      <c r="V1569">
        <v>13.716542266941801</v>
      </c>
      <c r="W1569">
        <v>4.40635063003859</v>
      </c>
      <c r="X1569">
        <v>13361.3915775433</v>
      </c>
      <c r="Y1569">
        <v>17.7576036923221</v>
      </c>
      <c r="Z1569">
        <v>702.89708500039001</v>
      </c>
      <c r="AA1569">
        <v>18.217003679176301</v>
      </c>
    </row>
    <row r="1570" spans="1:27" x14ac:dyDescent="0.35">
      <c r="A1570" s="1">
        <v>44309</v>
      </c>
      <c r="B1570" t="str">
        <f>_xlfn.XLOOKUP(Table1[[#This Row],[location]],Table8[Location],Table8[Continent])</f>
        <v>Asia</v>
      </c>
      <c r="C1570" s="19" t="s">
        <v>28</v>
      </c>
      <c r="D1570">
        <v>4000737</v>
      </c>
      <c r="E1570">
        <v>5454</v>
      </c>
      <c r="F1570">
        <v>57804</v>
      </c>
      <c r="G1570">
        <v>949</v>
      </c>
      <c r="H1570">
        <v>1137263</v>
      </c>
      <c r="I1570">
        <v>62398</v>
      </c>
      <c r="J1570">
        <v>0.65556590095697298</v>
      </c>
      <c r="K1570">
        <v>77.405620298412899</v>
      </c>
      <c r="L1570">
        <v>87694054</v>
      </c>
      <c r="M1570">
        <v>32357284</v>
      </c>
      <c r="N1570">
        <v>19259779</v>
      </c>
      <c r="O1570">
        <v>6470</v>
      </c>
      <c r="P1570">
        <v>6557</v>
      </c>
      <c r="Q1570">
        <v>0.60128772055144797</v>
      </c>
      <c r="R1570">
        <v>5.5808844573240597</v>
      </c>
      <c r="S1570">
        <v>653902699</v>
      </c>
      <c r="T1570">
        <v>193.166773860853</v>
      </c>
      <c r="U1570">
        <v>48.379569015037497</v>
      </c>
      <c r="V1570">
        <v>23.250481707704498</v>
      </c>
      <c r="W1570">
        <v>6.0684161176453397</v>
      </c>
      <c r="X1570">
        <v>69500.851998980797</v>
      </c>
      <c r="Y1570">
        <v>21.694075709083901</v>
      </c>
      <c r="Z1570">
        <v>265.94204954523002</v>
      </c>
      <c r="AA1570">
        <v>2.3141463537242402</v>
      </c>
    </row>
    <row r="1571" spans="1:27" x14ac:dyDescent="0.35">
      <c r="A1571" s="1">
        <v>44837</v>
      </c>
      <c r="B1571" t="str">
        <f>_xlfn.XLOOKUP(Table1[[#This Row],[location]],Table8[Location],Table8[Continent])</f>
        <v>North America</v>
      </c>
      <c r="C1571" s="19" t="s">
        <v>32</v>
      </c>
      <c r="D1571">
        <v>9109609</v>
      </c>
      <c r="E1571">
        <v>9424</v>
      </c>
      <c r="F1571">
        <v>146115</v>
      </c>
      <c r="G1571">
        <v>821</v>
      </c>
      <c r="H1571">
        <v>83165726</v>
      </c>
      <c r="I1571">
        <v>90091</v>
      </c>
      <c r="J1571">
        <v>0.59244318540907603</v>
      </c>
      <c r="K1571">
        <v>151.18451688796901</v>
      </c>
      <c r="L1571">
        <v>45025190</v>
      </c>
      <c r="M1571">
        <v>7451715</v>
      </c>
      <c r="N1571">
        <v>69725981</v>
      </c>
      <c r="O1571">
        <v>88997</v>
      </c>
      <c r="P1571">
        <v>10467</v>
      </c>
      <c r="Q1571">
        <v>1.2768906200988199</v>
      </c>
      <c r="R1571">
        <v>70.1252064100306</v>
      </c>
      <c r="S1571">
        <v>507413313</v>
      </c>
      <c r="T1571">
        <v>239.90236827809599</v>
      </c>
      <c r="U1571">
        <v>49.015348189525199</v>
      </c>
      <c r="V1571">
        <v>15.7730290054946</v>
      </c>
      <c r="W1571">
        <v>5.1677097067257796</v>
      </c>
      <c r="X1571">
        <v>19635.041690663002</v>
      </c>
      <c r="Y1571">
        <v>8.7409276405998</v>
      </c>
      <c r="Z1571">
        <v>120.679118611888</v>
      </c>
      <c r="AA1571">
        <v>9.4183343963704793</v>
      </c>
    </row>
    <row r="1572" spans="1:27" x14ac:dyDescent="0.35">
      <c r="A1572" s="1">
        <v>44609</v>
      </c>
      <c r="B1572" t="str">
        <f>_xlfn.XLOOKUP(Table1[[#This Row],[location]],Table8[Location],Table8[Continent])</f>
        <v>Europe</v>
      </c>
      <c r="C1572" s="19" t="s">
        <v>37</v>
      </c>
      <c r="D1572">
        <v>7258746</v>
      </c>
      <c r="E1572">
        <v>4117</v>
      </c>
      <c r="F1572">
        <v>41846</v>
      </c>
      <c r="G1572">
        <v>630</v>
      </c>
      <c r="H1572">
        <v>79041107</v>
      </c>
      <c r="I1572">
        <v>19874</v>
      </c>
      <c r="J1572">
        <v>9.9660824849512802E-2</v>
      </c>
      <c r="K1572">
        <v>362.19203416452501</v>
      </c>
      <c r="L1572">
        <v>64399439</v>
      </c>
      <c r="M1572">
        <v>66601275</v>
      </c>
      <c r="N1572">
        <v>12838725</v>
      </c>
      <c r="O1572">
        <v>45534</v>
      </c>
      <c r="P1572">
        <v>12032</v>
      </c>
      <c r="Q1572">
        <v>0.55337485295843702</v>
      </c>
      <c r="R1572">
        <v>36.573311446422601</v>
      </c>
      <c r="S1572">
        <v>1204456714</v>
      </c>
      <c r="T1572">
        <v>69.153481581878594</v>
      </c>
      <c r="U1572">
        <v>44.808955916453797</v>
      </c>
      <c r="V1572">
        <v>6.8652408969264798</v>
      </c>
      <c r="W1572">
        <v>11.4157422192713</v>
      </c>
      <c r="X1572">
        <v>68985.336031788596</v>
      </c>
      <c r="Y1572">
        <v>11.9923627376299</v>
      </c>
      <c r="Z1572">
        <v>475.356232448615</v>
      </c>
      <c r="AA1572">
        <v>3.8378535461564498</v>
      </c>
    </row>
    <row r="1573" spans="1:27" x14ac:dyDescent="0.35">
      <c r="A1573" s="1">
        <v>44001</v>
      </c>
      <c r="B1573" t="str">
        <f>_xlfn.XLOOKUP(Table1[[#This Row],[location]],Table8[Location],Table8[Continent])</f>
        <v>Europe</v>
      </c>
      <c r="C1573" s="19" t="s">
        <v>40</v>
      </c>
      <c r="D1573">
        <v>1443717</v>
      </c>
      <c r="E1573">
        <v>8869</v>
      </c>
      <c r="F1573">
        <v>77261</v>
      </c>
      <c r="G1573">
        <v>382</v>
      </c>
      <c r="H1573">
        <v>2498838</v>
      </c>
      <c r="I1573">
        <v>57228</v>
      </c>
      <c r="J1573">
        <v>0.99517182237403701</v>
      </c>
      <c r="K1573">
        <v>82.473330379094094</v>
      </c>
      <c r="L1573">
        <v>35741761</v>
      </c>
      <c r="M1573">
        <v>63752355</v>
      </c>
      <c r="N1573">
        <v>58306096</v>
      </c>
      <c r="O1573">
        <v>70297</v>
      </c>
      <c r="P1573">
        <v>15126</v>
      </c>
      <c r="Q1573">
        <v>2.3082886637094999</v>
      </c>
      <c r="R1573">
        <v>36.429024747516699</v>
      </c>
      <c r="S1573">
        <v>920044335</v>
      </c>
      <c r="T1573">
        <v>992.06002604330604</v>
      </c>
      <c r="U1573">
        <v>43.0218063652148</v>
      </c>
      <c r="V1573">
        <v>23.7443234768885</v>
      </c>
      <c r="W1573">
        <v>8.90837455098535</v>
      </c>
      <c r="X1573">
        <v>65607.093024067406</v>
      </c>
      <c r="Y1573">
        <v>25.776177128326701</v>
      </c>
      <c r="Z1573">
        <v>505.64457827644998</v>
      </c>
      <c r="AA1573">
        <v>16.4017131390058</v>
      </c>
    </row>
    <row r="1574" spans="1:27" x14ac:dyDescent="0.35">
      <c r="A1574" s="1">
        <v>44193</v>
      </c>
      <c r="B1574" t="str">
        <f>_xlfn.XLOOKUP(Table1[[#This Row],[location]],Table8[Location],Table8[Continent])</f>
        <v>North America</v>
      </c>
      <c r="C1574" s="19" t="s">
        <v>34</v>
      </c>
      <c r="D1574">
        <v>4409352</v>
      </c>
      <c r="E1574">
        <v>2028</v>
      </c>
      <c r="F1574">
        <v>233312</v>
      </c>
      <c r="G1574">
        <v>16</v>
      </c>
      <c r="H1574">
        <v>60691177</v>
      </c>
      <c r="I1574">
        <v>62670</v>
      </c>
      <c r="J1574">
        <v>0.40041646117082702</v>
      </c>
      <c r="K1574">
        <v>262.11701894164401</v>
      </c>
      <c r="L1574">
        <v>12930895</v>
      </c>
      <c r="M1574">
        <v>2890653</v>
      </c>
      <c r="N1574">
        <v>42248647</v>
      </c>
      <c r="O1574">
        <v>21603</v>
      </c>
      <c r="P1574">
        <v>2882</v>
      </c>
      <c r="Q1574">
        <v>0.54028932950944797</v>
      </c>
      <c r="R1574">
        <v>64.266919252572094</v>
      </c>
      <c r="S1574">
        <v>967839524</v>
      </c>
      <c r="T1574">
        <v>871.170451792893</v>
      </c>
      <c r="U1574">
        <v>23.340974700946699</v>
      </c>
      <c r="V1574">
        <v>8.7042234112579102</v>
      </c>
      <c r="W1574">
        <v>17.303896129615399</v>
      </c>
      <c r="X1574">
        <v>38428.464096204298</v>
      </c>
      <c r="Y1574">
        <v>17.946324815073201</v>
      </c>
      <c r="Z1574">
        <v>330.23750694659998</v>
      </c>
      <c r="AA1574">
        <v>12.6678666106405</v>
      </c>
    </row>
    <row r="1575" spans="1:27" x14ac:dyDescent="0.35">
      <c r="A1575" s="1">
        <v>44788</v>
      </c>
      <c r="B1575" t="str">
        <f>_xlfn.XLOOKUP(Table1[[#This Row],[location]],Table8[Location],Table8[Continent])</f>
        <v>Asia</v>
      </c>
      <c r="C1575" s="19" t="s">
        <v>30</v>
      </c>
      <c r="D1575">
        <v>5111142</v>
      </c>
      <c r="E1575">
        <v>6845</v>
      </c>
      <c r="F1575">
        <v>443443</v>
      </c>
      <c r="G1575">
        <v>492</v>
      </c>
      <c r="H1575">
        <v>97621220</v>
      </c>
      <c r="I1575">
        <v>7925</v>
      </c>
      <c r="J1575">
        <v>0.63825098539698799</v>
      </c>
      <c r="K1575">
        <v>134.60495955719901</v>
      </c>
      <c r="L1575">
        <v>98449344</v>
      </c>
      <c r="M1575">
        <v>72982847</v>
      </c>
      <c r="N1575">
        <v>7380111</v>
      </c>
      <c r="O1575">
        <v>60522</v>
      </c>
      <c r="P1575">
        <v>11935</v>
      </c>
      <c r="Q1575">
        <v>0.559225724283963</v>
      </c>
      <c r="R1575">
        <v>81.021608791670999</v>
      </c>
      <c r="S1575">
        <v>1076097049</v>
      </c>
      <c r="T1575">
        <v>525.84540894590498</v>
      </c>
      <c r="U1575">
        <v>44.909665744419001</v>
      </c>
      <c r="V1575">
        <v>22.8527363294412</v>
      </c>
      <c r="W1575">
        <v>17.978335051330699</v>
      </c>
      <c r="X1575">
        <v>7345.4527022782004</v>
      </c>
      <c r="Y1575">
        <v>23.772805150260499</v>
      </c>
      <c r="Z1575">
        <v>549.09811973578996</v>
      </c>
      <c r="AA1575">
        <v>17.713337023361301</v>
      </c>
    </row>
    <row r="1576" spans="1:27" x14ac:dyDescent="0.35">
      <c r="A1576" s="1">
        <v>44667</v>
      </c>
      <c r="B1576" t="str">
        <f>_xlfn.XLOOKUP(Table1[[#This Row],[location]],Table8[Location],Table8[Continent])</f>
        <v>Europe</v>
      </c>
      <c r="C1576" s="19" t="s">
        <v>40</v>
      </c>
      <c r="D1576">
        <v>9594271</v>
      </c>
      <c r="E1576">
        <v>3758</v>
      </c>
      <c r="F1576">
        <v>184100</v>
      </c>
      <c r="G1576">
        <v>330</v>
      </c>
      <c r="H1576">
        <v>93904325</v>
      </c>
      <c r="I1576">
        <v>3107</v>
      </c>
      <c r="J1576">
        <v>0.88576169411261896</v>
      </c>
      <c r="K1576">
        <v>414.59788956845699</v>
      </c>
      <c r="L1576">
        <v>78272570</v>
      </c>
      <c r="M1576">
        <v>34410927</v>
      </c>
      <c r="N1576">
        <v>50980741</v>
      </c>
      <c r="O1576">
        <v>56153</v>
      </c>
      <c r="P1576">
        <v>2519</v>
      </c>
      <c r="Q1576">
        <v>0.83065475674292</v>
      </c>
      <c r="R1576">
        <v>27.4837550880363</v>
      </c>
      <c r="S1576">
        <v>1293262555</v>
      </c>
      <c r="T1576">
        <v>717.95214677152103</v>
      </c>
      <c r="U1576">
        <v>27.5958703536737</v>
      </c>
      <c r="V1576">
        <v>24.418414421707201</v>
      </c>
      <c r="W1576">
        <v>11.0457495940922</v>
      </c>
      <c r="X1576">
        <v>48983.621990358697</v>
      </c>
      <c r="Y1576">
        <v>7.4852336410769604</v>
      </c>
      <c r="Z1576">
        <v>126.531418997166</v>
      </c>
      <c r="AA1576">
        <v>2.1989023278164899</v>
      </c>
    </row>
    <row r="1577" spans="1:27" x14ac:dyDescent="0.35">
      <c r="A1577" s="1">
        <v>44847</v>
      </c>
      <c r="B1577" t="str">
        <f>_xlfn.XLOOKUP(Table1[[#This Row],[location]],Table8[Location],Table8[Continent])</f>
        <v>Europe</v>
      </c>
      <c r="C1577" s="19" t="s">
        <v>35</v>
      </c>
      <c r="D1577">
        <v>8421928</v>
      </c>
      <c r="E1577">
        <v>5904</v>
      </c>
      <c r="F1577">
        <v>430599</v>
      </c>
      <c r="G1577">
        <v>925</v>
      </c>
      <c r="H1577">
        <v>5130584</v>
      </c>
      <c r="I1577">
        <v>86388</v>
      </c>
      <c r="J1577">
        <v>0.42328848841983602</v>
      </c>
      <c r="K1577">
        <v>3.2962026694694999</v>
      </c>
      <c r="L1577">
        <v>83657481</v>
      </c>
      <c r="M1577">
        <v>16704121</v>
      </c>
      <c r="N1577">
        <v>55709554</v>
      </c>
      <c r="O1577">
        <v>99691</v>
      </c>
      <c r="P1577">
        <v>12805</v>
      </c>
      <c r="Q1577">
        <v>1.75403026317112</v>
      </c>
      <c r="R1577">
        <v>70.535434406721095</v>
      </c>
      <c r="S1577">
        <v>979176217</v>
      </c>
      <c r="T1577">
        <v>561.029409294272</v>
      </c>
      <c r="U1577">
        <v>36.913528880576301</v>
      </c>
      <c r="V1577">
        <v>22.556749263213899</v>
      </c>
      <c r="W1577">
        <v>18.104960777598102</v>
      </c>
      <c r="X1577">
        <v>59354.518646868099</v>
      </c>
      <c r="Y1577">
        <v>7.8234166161515901</v>
      </c>
      <c r="Z1577">
        <v>338.40163047814002</v>
      </c>
      <c r="AA1577">
        <v>18.208882903167801</v>
      </c>
    </row>
    <row r="1578" spans="1:27" x14ac:dyDescent="0.35">
      <c r="A1578" s="1">
        <v>44569</v>
      </c>
      <c r="B1578" t="str">
        <f>_xlfn.XLOOKUP(Table1[[#This Row],[location]],Table8[Location],Table8[Continent])</f>
        <v>Europe</v>
      </c>
      <c r="C1578" s="19" t="s">
        <v>40</v>
      </c>
      <c r="D1578">
        <v>8715633</v>
      </c>
      <c r="E1578">
        <v>4624</v>
      </c>
      <c r="F1578">
        <v>291627</v>
      </c>
      <c r="G1578">
        <v>738</v>
      </c>
      <c r="H1578">
        <v>22540942</v>
      </c>
      <c r="I1578">
        <v>95719</v>
      </c>
      <c r="J1578">
        <v>0.77392505680554802</v>
      </c>
      <c r="K1578">
        <v>111.557479269333</v>
      </c>
      <c r="L1578">
        <v>77072902</v>
      </c>
      <c r="M1578">
        <v>51799721</v>
      </c>
      <c r="N1578">
        <v>13477467</v>
      </c>
      <c r="O1578">
        <v>21996</v>
      </c>
      <c r="P1578">
        <v>4400</v>
      </c>
      <c r="Q1578">
        <v>1.58310828117271</v>
      </c>
      <c r="R1578">
        <v>63.587630877435103</v>
      </c>
      <c r="S1578">
        <v>1170910224</v>
      </c>
      <c r="T1578">
        <v>813.46315500632397</v>
      </c>
      <c r="U1578">
        <v>32.161174113134997</v>
      </c>
      <c r="V1578">
        <v>18.542675556178398</v>
      </c>
      <c r="W1578">
        <v>10.6578478584271</v>
      </c>
      <c r="X1578">
        <v>31725.775877886099</v>
      </c>
      <c r="Y1578">
        <v>19.197150981631399</v>
      </c>
      <c r="Z1578">
        <v>201.20030928986</v>
      </c>
      <c r="AA1578">
        <v>2.2767357518758198</v>
      </c>
    </row>
    <row r="1579" spans="1:27" x14ac:dyDescent="0.35">
      <c r="A1579" s="1">
        <v>43934</v>
      </c>
      <c r="B1579" t="str">
        <f>_xlfn.XLOOKUP(Table1[[#This Row],[location]],Table8[Location],Table8[Continent])</f>
        <v>Europe</v>
      </c>
      <c r="C1579" s="19" t="s">
        <v>37</v>
      </c>
      <c r="D1579">
        <v>6906571</v>
      </c>
      <c r="E1579">
        <v>8848</v>
      </c>
      <c r="F1579">
        <v>7265</v>
      </c>
      <c r="G1579">
        <v>872</v>
      </c>
      <c r="H1579">
        <v>86186900</v>
      </c>
      <c r="I1579">
        <v>27617</v>
      </c>
      <c r="J1579">
        <v>0.971824424679406</v>
      </c>
      <c r="K1579">
        <v>302.62037878609101</v>
      </c>
      <c r="L1579">
        <v>77146825</v>
      </c>
      <c r="M1579">
        <v>25467401</v>
      </c>
      <c r="N1579">
        <v>62641671</v>
      </c>
      <c r="O1579">
        <v>39978</v>
      </c>
      <c r="P1579">
        <v>8846</v>
      </c>
      <c r="Q1579">
        <v>1.8189742731106999</v>
      </c>
      <c r="R1579">
        <v>51.732066160423798</v>
      </c>
      <c r="S1579">
        <v>293558351</v>
      </c>
      <c r="T1579">
        <v>846.31753964144104</v>
      </c>
      <c r="U1579">
        <v>30.368219019117198</v>
      </c>
      <c r="V1579">
        <v>19.8710363964618</v>
      </c>
      <c r="W1579">
        <v>13.913356107070999</v>
      </c>
      <c r="X1579">
        <v>17493.791694866399</v>
      </c>
      <c r="Y1579">
        <v>18.942881634769801</v>
      </c>
      <c r="Z1579">
        <v>260.86426231498803</v>
      </c>
      <c r="AA1579">
        <v>6.4645102160446504</v>
      </c>
    </row>
    <row r="1580" spans="1:27" x14ac:dyDescent="0.35">
      <c r="A1580" s="1">
        <v>44523</v>
      </c>
      <c r="B1580" t="str">
        <f>_xlfn.XLOOKUP(Table1[[#This Row],[location]],Table8[Location],Table8[Continent])</f>
        <v>Europe</v>
      </c>
      <c r="C1580" s="19" t="s">
        <v>37</v>
      </c>
      <c r="D1580">
        <v>8752967</v>
      </c>
      <c r="E1580">
        <v>165</v>
      </c>
      <c r="F1580">
        <v>284907</v>
      </c>
      <c r="G1580">
        <v>485</v>
      </c>
      <c r="H1580">
        <v>77098920</v>
      </c>
      <c r="I1580">
        <v>74258</v>
      </c>
      <c r="J1580">
        <v>0.35893476025304799</v>
      </c>
      <c r="K1580">
        <v>48.355250986921199</v>
      </c>
      <c r="L1580">
        <v>60620619</v>
      </c>
      <c r="M1580">
        <v>46177219</v>
      </c>
      <c r="N1580">
        <v>33612839</v>
      </c>
      <c r="O1580">
        <v>98878</v>
      </c>
      <c r="P1580">
        <v>16564</v>
      </c>
      <c r="Q1580">
        <v>2.2871102822160001</v>
      </c>
      <c r="R1580">
        <v>60.242574881541998</v>
      </c>
      <c r="S1580">
        <v>52525360</v>
      </c>
      <c r="T1580">
        <v>240.46252387166899</v>
      </c>
      <c r="U1580">
        <v>29.3075000440118</v>
      </c>
      <c r="V1580">
        <v>18.997344875295099</v>
      </c>
      <c r="W1580">
        <v>5.7630921550117602</v>
      </c>
      <c r="X1580">
        <v>56394.867365173297</v>
      </c>
      <c r="Y1580">
        <v>44.166617176239299</v>
      </c>
      <c r="Z1580">
        <v>367.77406230712</v>
      </c>
      <c r="AA1580">
        <v>3.9671491954700699</v>
      </c>
    </row>
    <row r="1581" spans="1:27" x14ac:dyDescent="0.35">
      <c r="A1581" s="1">
        <v>44319</v>
      </c>
      <c r="B1581" t="str">
        <f>_xlfn.XLOOKUP(Table1[[#This Row],[location]],Table8[Location],Table8[Continent])</f>
        <v>Europe</v>
      </c>
      <c r="C1581" s="19" t="s">
        <v>37</v>
      </c>
      <c r="D1581">
        <v>1308507</v>
      </c>
      <c r="E1581">
        <v>4591</v>
      </c>
      <c r="F1581">
        <v>206724</v>
      </c>
      <c r="G1581">
        <v>405</v>
      </c>
      <c r="H1581">
        <v>77316237</v>
      </c>
      <c r="I1581">
        <v>50075</v>
      </c>
      <c r="J1581">
        <v>0.40526957023273602</v>
      </c>
      <c r="K1581">
        <v>233.15610797299399</v>
      </c>
      <c r="L1581">
        <v>3046352</v>
      </c>
      <c r="M1581">
        <v>660492</v>
      </c>
      <c r="N1581">
        <v>9730226</v>
      </c>
      <c r="O1581">
        <v>75449</v>
      </c>
      <c r="P1581">
        <v>3019</v>
      </c>
      <c r="Q1581">
        <v>1.40989130162339</v>
      </c>
      <c r="R1581">
        <v>1.8053382908025399</v>
      </c>
      <c r="S1581">
        <v>32514363</v>
      </c>
      <c r="T1581">
        <v>465.15029294374301</v>
      </c>
      <c r="U1581">
        <v>45.662812419724602</v>
      </c>
      <c r="V1581">
        <v>14.2104877571012</v>
      </c>
      <c r="W1581">
        <v>3.89390355097188</v>
      </c>
      <c r="X1581">
        <v>38610.369971638997</v>
      </c>
      <c r="Y1581">
        <v>1.6725690369408599</v>
      </c>
      <c r="Z1581">
        <v>445.38740798669397</v>
      </c>
      <c r="AA1581">
        <v>3.762327617665</v>
      </c>
    </row>
    <row r="1582" spans="1:27" x14ac:dyDescent="0.35">
      <c r="A1582" s="1">
        <v>44471</v>
      </c>
      <c r="B1582" t="str">
        <f>_xlfn.XLOOKUP(Table1[[#This Row],[location]],Table8[Location],Table8[Continent])</f>
        <v>Europe</v>
      </c>
      <c r="C1582" s="19" t="s">
        <v>40</v>
      </c>
      <c r="D1582">
        <v>4066621</v>
      </c>
      <c r="E1582">
        <v>589</v>
      </c>
      <c r="F1582">
        <v>15733</v>
      </c>
      <c r="G1582">
        <v>116</v>
      </c>
      <c r="H1582">
        <v>1839346</v>
      </c>
      <c r="I1582">
        <v>22631</v>
      </c>
      <c r="J1582">
        <v>0.90557605899656801</v>
      </c>
      <c r="K1582">
        <v>218.103648241184</v>
      </c>
      <c r="L1582">
        <v>23665900</v>
      </c>
      <c r="M1582">
        <v>35825895</v>
      </c>
      <c r="N1582">
        <v>42179518</v>
      </c>
      <c r="O1582">
        <v>41978</v>
      </c>
      <c r="P1582">
        <v>764</v>
      </c>
      <c r="Q1582">
        <v>0.58775195176099604</v>
      </c>
      <c r="R1582">
        <v>0.40659299476640798</v>
      </c>
      <c r="S1582">
        <v>83751843</v>
      </c>
      <c r="T1582">
        <v>638.49925684767504</v>
      </c>
      <c r="U1582">
        <v>43.074083620155299</v>
      </c>
      <c r="V1582">
        <v>10.488394374903701</v>
      </c>
      <c r="W1582">
        <v>5.7214479988815503</v>
      </c>
      <c r="X1582">
        <v>14636.4703322679</v>
      </c>
      <c r="Y1582">
        <v>49.642772082627097</v>
      </c>
      <c r="Z1582">
        <v>165.239632221134</v>
      </c>
      <c r="AA1582">
        <v>4.2617280616010804</v>
      </c>
    </row>
    <row r="1583" spans="1:27" x14ac:dyDescent="0.35">
      <c r="A1583" s="1">
        <v>44351</v>
      </c>
      <c r="B1583" t="str">
        <f>_xlfn.XLOOKUP(Table1[[#This Row],[location]],Table8[Location],Table8[Continent])</f>
        <v>Europe</v>
      </c>
      <c r="C1583" s="19" t="s">
        <v>37</v>
      </c>
      <c r="D1583">
        <v>9331795</v>
      </c>
      <c r="E1583">
        <v>4524</v>
      </c>
      <c r="F1583">
        <v>374340</v>
      </c>
      <c r="G1583">
        <v>554</v>
      </c>
      <c r="H1583">
        <v>40958065</v>
      </c>
      <c r="I1583">
        <v>62444</v>
      </c>
      <c r="J1583">
        <v>0.159642867815183</v>
      </c>
      <c r="K1583">
        <v>426.26150341088101</v>
      </c>
      <c r="L1583">
        <v>10612491</v>
      </c>
      <c r="M1583">
        <v>25751003</v>
      </c>
      <c r="N1583">
        <v>63716419</v>
      </c>
      <c r="O1583">
        <v>40564</v>
      </c>
      <c r="P1583">
        <v>10558</v>
      </c>
      <c r="Q1583">
        <v>2.02699325042291</v>
      </c>
      <c r="R1583">
        <v>55.043856669235097</v>
      </c>
      <c r="S1583">
        <v>139861083</v>
      </c>
      <c r="T1583">
        <v>978.65642230219203</v>
      </c>
      <c r="U1583">
        <v>35.703462572261003</v>
      </c>
      <c r="V1583">
        <v>10.7000545990205</v>
      </c>
      <c r="W1583">
        <v>7.2813690093719003</v>
      </c>
      <c r="X1583">
        <v>66518.1662267559</v>
      </c>
      <c r="Y1583">
        <v>47.8261529613251</v>
      </c>
      <c r="Z1583">
        <v>170.92342737423201</v>
      </c>
      <c r="AA1583">
        <v>10.1241395636403</v>
      </c>
    </row>
    <row r="1584" spans="1:27" x14ac:dyDescent="0.35">
      <c r="A1584" s="1">
        <v>44453</v>
      </c>
      <c r="B1584" t="str">
        <f>_xlfn.XLOOKUP(Table1[[#This Row],[location]],Table8[Location],Table8[Continent])</f>
        <v>Europe</v>
      </c>
      <c r="C1584" s="19" t="s">
        <v>40</v>
      </c>
      <c r="D1584">
        <v>9986298</v>
      </c>
      <c r="E1584">
        <v>2821</v>
      </c>
      <c r="F1584">
        <v>91038</v>
      </c>
      <c r="G1584">
        <v>879</v>
      </c>
      <c r="H1584">
        <v>96606551</v>
      </c>
      <c r="I1584">
        <v>97158</v>
      </c>
      <c r="J1584">
        <v>2.85948383594423E-2</v>
      </c>
      <c r="K1584">
        <v>312.69859658340602</v>
      </c>
      <c r="L1584">
        <v>38895694</v>
      </c>
      <c r="M1584">
        <v>10854870</v>
      </c>
      <c r="N1584">
        <v>33392039</v>
      </c>
      <c r="O1584">
        <v>29999</v>
      </c>
      <c r="P1584">
        <v>16175</v>
      </c>
      <c r="Q1584">
        <v>2.1239289255475402</v>
      </c>
      <c r="R1584">
        <v>52.410846476674401</v>
      </c>
      <c r="S1584">
        <v>1333640219</v>
      </c>
      <c r="T1584">
        <v>685.86248530520299</v>
      </c>
      <c r="U1584">
        <v>39.9344148159337</v>
      </c>
      <c r="V1584">
        <v>19.6233572257227</v>
      </c>
      <c r="W1584">
        <v>15.7666921816858</v>
      </c>
      <c r="X1584">
        <v>66418.777641277295</v>
      </c>
      <c r="Y1584">
        <v>27.1125475328998</v>
      </c>
      <c r="Z1584">
        <v>571.83140045603295</v>
      </c>
      <c r="AA1584">
        <v>15.9028834681707</v>
      </c>
    </row>
    <row r="1585" spans="1:27" x14ac:dyDescent="0.35">
      <c r="A1585" s="1">
        <v>44124</v>
      </c>
      <c r="B1585" t="str">
        <f>_xlfn.XLOOKUP(Table1[[#This Row],[location]],Table8[Location],Table8[Continent])</f>
        <v>Europe</v>
      </c>
      <c r="C1585" s="19" t="s">
        <v>37</v>
      </c>
      <c r="D1585">
        <v>100734</v>
      </c>
      <c r="E1585">
        <v>6509</v>
      </c>
      <c r="F1585">
        <v>299564</v>
      </c>
      <c r="G1585">
        <v>114</v>
      </c>
      <c r="H1585">
        <v>31494562</v>
      </c>
      <c r="I1585">
        <v>7883</v>
      </c>
      <c r="J1585">
        <v>0.90888900484911095</v>
      </c>
      <c r="K1585">
        <v>319.85103107955098</v>
      </c>
      <c r="L1585">
        <v>27473650</v>
      </c>
      <c r="M1585">
        <v>77187631</v>
      </c>
      <c r="N1585">
        <v>26784107</v>
      </c>
      <c r="O1585">
        <v>31748</v>
      </c>
      <c r="P1585">
        <v>14214</v>
      </c>
      <c r="Q1585">
        <v>0.59977671977313096</v>
      </c>
      <c r="R1585">
        <v>7.1335205327355302</v>
      </c>
      <c r="S1585">
        <v>1175647348</v>
      </c>
      <c r="T1585">
        <v>898.65866063671501</v>
      </c>
      <c r="U1585">
        <v>49.535838510320197</v>
      </c>
      <c r="V1585">
        <v>17.520728966410999</v>
      </c>
      <c r="W1585">
        <v>5.9495891218449897</v>
      </c>
      <c r="X1585">
        <v>26326.427467676302</v>
      </c>
      <c r="Y1585">
        <v>35.937888097751298</v>
      </c>
      <c r="Z1585">
        <v>382.89268190239198</v>
      </c>
      <c r="AA1585">
        <v>18.067268225896701</v>
      </c>
    </row>
    <row r="1586" spans="1:27" x14ac:dyDescent="0.35">
      <c r="A1586" s="1">
        <v>44521</v>
      </c>
      <c r="B1586" t="str">
        <f>_xlfn.XLOOKUP(Table1[[#This Row],[location]],Table8[Location],Table8[Continent])</f>
        <v>Europe</v>
      </c>
      <c r="C1586" s="19" t="s">
        <v>35</v>
      </c>
      <c r="D1586">
        <v>8546310</v>
      </c>
      <c r="E1586">
        <v>7693</v>
      </c>
      <c r="F1586">
        <v>140319</v>
      </c>
      <c r="G1586">
        <v>794</v>
      </c>
      <c r="H1586">
        <v>7567169</v>
      </c>
      <c r="I1586">
        <v>19708</v>
      </c>
      <c r="J1586">
        <v>0.82159157411757999</v>
      </c>
      <c r="K1586">
        <v>475.90380089458199</v>
      </c>
      <c r="L1586">
        <v>38182687</v>
      </c>
      <c r="M1586">
        <v>1337916</v>
      </c>
      <c r="N1586">
        <v>64407417</v>
      </c>
      <c r="O1586">
        <v>61402</v>
      </c>
      <c r="P1586">
        <v>6799</v>
      </c>
      <c r="Q1586">
        <v>0.98569858727494697</v>
      </c>
      <c r="R1586">
        <v>49.202632662306399</v>
      </c>
      <c r="S1586">
        <v>247968627</v>
      </c>
      <c r="T1586">
        <v>847.65093047721598</v>
      </c>
      <c r="U1586">
        <v>31.9260540733382</v>
      </c>
      <c r="V1586">
        <v>16.697680679382898</v>
      </c>
      <c r="W1586">
        <v>5.2211298241125403</v>
      </c>
      <c r="X1586">
        <v>5416.2145307800602</v>
      </c>
      <c r="Y1586">
        <v>46.762732874087199</v>
      </c>
      <c r="Z1586">
        <v>223.565367208292</v>
      </c>
      <c r="AA1586">
        <v>11.7706698105135</v>
      </c>
    </row>
    <row r="1587" spans="1:27" x14ac:dyDescent="0.35">
      <c r="A1587" s="1">
        <v>43922</v>
      </c>
      <c r="B1587" t="str">
        <f>_xlfn.XLOOKUP(Table1[[#This Row],[location]],Table8[Location],Table8[Continent])</f>
        <v>Europe</v>
      </c>
      <c r="C1587" s="19" t="s">
        <v>37</v>
      </c>
      <c r="D1587">
        <v>2851274</v>
      </c>
      <c r="E1587">
        <v>9454</v>
      </c>
      <c r="F1587">
        <v>417056</v>
      </c>
      <c r="G1587">
        <v>548</v>
      </c>
      <c r="H1587">
        <v>95799007</v>
      </c>
      <c r="I1587">
        <v>46221</v>
      </c>
      <c r="J1587">
        <v>0.97258303255133205</v>
      </c>
      <c r="K1587">
        <v>491.180187661687</v>
      </c>
      <c r="L1587">
        <v>70459039</v>
      </c>
      <c r="M1587">
        <v>2309753</v>
      </c>
      <c r="N1587">
        <v>62202629</v>
      </c>
      <c r="O1587">
        <v>32331</v>
      </c>
      <c r="P1587">
        <v>19774</v>
      </c>
      <c r="Q1587">
        <v>2.04119359866346</v>
      </c>
      <c r="R1587">
        <v>75.752877502710206</v>
      </c>
      <c r="S1587">
        <v>1108466867</v>
      </c>
      <c r="T1587">
        <v>586.24243304177799</v>
      </c>
      <c r="U1587">
        <v>36.5330181802872</v>
      </c>
      <c r="V1587">
        <v>18.052176758487899</v>
      </c>
      <c r="W1587">
        <v>18.7693594452006</v>
      </c>
      <c r="X1587">
        <v>44524.4088839299</v>
      </c>
      <c r="Y1587">
        <v>12.559695292679301</v>
      </c>
      <c r="Z1587">
        <v>264.44195596747602</v>
      </c>
      <c r="AA1587">
        <v>3.9972795882083099</v>
      </c>
    </row>
    <row r="1588" spans="1:27" x14ac:dyDescent="0.35">
      <c r="A1588" s="1">
        <v>44329</v>
      </c>
      <c r="B1588" t="str">
        <f>_xlfn.XLOOKUP(Table1[[#This Row],[location]],Table8[Location],Table8[Continent])</f>
        <v>Europe</v>
      </c>
      <c r="C1588" s="19" t="s">
        <v>37</v>
      </c>
      <c r="D1588">
        <v>1225811</v>
      </c>
      <c r="E1588">
        <v>71</v>
      </c>
      <c r="F1588">
        <v>458365</v>
      </c>
      <c r="G1588">
        <v>813</v>
      </c>
      <c r="H1588">
        <v>6912542</v>
      </c>
      <c r="I1588">
        <v>17197</v>
      </c>
      <c r="J1588">
        <v>5.8237782710678199E-2</v>
      </c>
      <c r="K1588">
        <v>326.69736607641897</v>
      </c>
      <c r="L1588">
        <v>96176242</v>
      </c>
      <c r="M1588">
        <v>840281</v>
      </c>
      <c r="N1588">
        <v>61334465</v>
      </c>
      <c r="O1588">
        <v>44380</v>
      </c>
      <c r="P1588">
        <v>14509</v>
      </c>
      <c r="Q1588">
        <v>1.2523104770926199</v>
      </c>
      <c r="R1588">
        <v>54.120244401510597</v>
      </c>
      <c r="S1588">
        <v>1060216824</v>
      </c>
      <c r="T1588">
        <v>894.71880646126999</v>
      </c>
      <c r="U1588">
        <v>36.005711377234498</v>
      </c>
      <c r="V1588">
        <v>20.495724708617701</v>
      </c>
      <c r="W1588">
        <v>14.709641179847001</v>
      </c>
      <c r="X1588">
        <v>22888.644686258998</v>
      </c>
      <c r="Y1588">
        <v>15.7815304032054</v>
      </c>
      <c r="Z1588">
        <v>604.039373658165</v>
      </c>
      <c r="AA1588">
        <v>2.5046227781495101</v>
      </c>
    </row>
    <row r="1589" spans="1:27" x14ac:dyDescent="0.35">
      <c r="A1589" s="1">
        <v>44363</v>
      </c>
      <c r="B1589" t="str">
        <f>_xlfn.XLOOKUP(Table1[[#This Row],[location]],Table8[Location],Table8[Continent])</f>
        <v>North America</v>
      </c>
      <c r="C1589" s="19" t="s">
        <v>32</v>
      </c>
      <c r="D1589">
        <v>9535695</v>
      </c>
      <c r="E1589">
        <v>3580</v>
      </c>
      <c r="F1589">
        <v>21058</v>
      </c>
      <c r="G1589">
        <v>624</v>
      </c>
      <c r="H1589">
        <v>56230779</v>
      </c>
      <c r="I1589">
        <v>21134</v>
      </c>
      <c r="J1589">
        <v>0.156177330440987</v>
      </c>
      <c r="K1589">
        <v>261.00072507602698</v>
      </c>
      <c r="L1589">
        <v>70276721</v>
      </c>
      <c r="M1589">
        <v>11573849</v>
      </c>
      <c r="N1589">
        <v>54679921</v>
      </c>
      <c r="O1589">
        <v>57743</v>
      </c>
      <c r="P1589">
        <v>9974</v>
      </c>
      <c r="Q1589">
        <v>1.4453027969288299</v>
      </c>
      <c r="R1589">
        <v>51.761429075794098</v>
      </c>
      <c r="S1589">
        <v>1338754120</v>
      </c>
      <c r="T1589">
        <v>383.64751054698201</v>
      </c>
      <c r="U1589">
        <v>48.079171254552001</v>
      </c>
      <c r="V1589">
        <v>19.966818292910599</v>
      </c>
      <c r="W1589">
        <v>11.046194957380701</v>
      </c>
      <c r="X1589">
        <v>5578.5130090033899</v>
      </c>
      <c r="Y1589">
        <v>5.5462341699057802</v>
      </c>
      <c r="Z1589">
        <v>136.23119712170899</v>
      </c>
      <c r="AA1589">
        <v>10.388462771986999</v>
      </c>
    </row>
    <row r="1590" spans="1:27" x14ac:dyDescent="0.35">
      <c r="A1590" s="1">
        <v>44218</v>
      </c>
      <c r="B1590" t="str">
        <f>_xlfn.XLOOKUP(Table1[[#This Row],[location]],Table8[Location],Table8[Continent])</f>
        <v>Asia</v>
      </c>
      <c r="C1590" s="19" t="s">
        <v>28</v>
      </c>
      <c r="D1590">
        <v>3081091</v>
      </c>
      <c r="E1590">
        <v>7962</v>
      </c>
      <c r="F1590">
        <v>246301</v>
      </c>
      <c r="G1590">
        <v>546</v>
      </c>
      <c r="H1590">
        <v>16624683</v>
      </c>
      <c r="I1590">
        <v>33550</v>
      </c>
      <c r="J1590">
        <v>0.10531255908980799</v>
      </c>
      <c r="K1590">
        <v>303.96002923243901</v>
      </c>
      <c r="L1590">
        <v>84965501</v>
      </c>
      <c r="M1590">
        <v>79933719</v>
      </c>
      <c r="N1590">
        <v>11711060</v>
      </c>
      <c r="O1590">
        <v>53842</v>
      </c>
      <c r="P1590">
        <v>17448</v>
      </c>
      <c r="Q1590">
        <v>2.1463514849564298</v>
      </c>
      <c r="R1590">
        <v>71.790845392577097</v>
      </c>
      <c r="S1590">
        <v>289495114</v>
      </c>
      <c r="T1590">
        <v>385.49069514382802</v>
      </c>
      <c r="U1590">
        <v>30.5468725283257</v>
      </c>
      <c r="V1590">
        <v>7.1079281158480301</v>
      </c>
      <c r="W1590">
        <v>4.61446268466789</v>
      </c>
      <c r="X1590">
        <v>62534.642598330996</v>
      </c>
      <c r="Y1590">
        <v>28.192305866252699</v>
      </c>
      <c r="Z1590">
        <v>456.120182159411</v>
      </c>
      <c r="AA1590">
        <v>15.542224461523199</v>
      </c>
    </row>
    <row r="1591" spans="1:27" x14ac:dyDescent="0.35">
      <c r="A1591" s="1">
        <v>44574</v>
      </c>
      <c r="B1591" t="str">
        <f>_xlfn.XLOOKUP(Table1[[#This Row],[location]],Table8[Location],Table8[Continent])</f>
        <v>Asia</v>
      </c>
      <c r="C1591" s="19" t="s">
        <v>28</v>
      </c>
      <c r="D1591">
        <v>3829049</v>
      </c>
      <c r="E1591">
        <v>268</v>
      </c>
      <c r="F1591">
        <v>297073</v>
      </c>
      <c r="G1591">
        <v>643</v>
      </c>
      <c r="H1591">
        <v>9054883</v>
      </c>
      <c r="I1591">
        <v>14642</v>
      </c>
      <c r="J1591">
        <v>0.68341613229370901</v>
      </c>
      <c r="K1591">
        <v>191.22185252707999</v>
      </c>
      <c r="L1591">
        <v>75576921</v>
      </c>
      <c r="M1591">
        <v>79861876</v>
      </c>
      <c r="N1591">
        <v>3087906</v>
      </c>
      <c r="O1591">
        <v>99760</v>
      </c>
      <c r="P1591">
        <v>18840</v>
      </c>
      <c r="Q1591">
        <v>0.689239076818285</v>
      </c>
      <c r="R1591">
        <v>17.184420695311101</v>
      </c>
      <c r="S1591">
        <v>878849060</v>
      </c>
      <c r="T1591">
        <v>783.15598681024198</v>
      </c>
      <c r="U1591">
        <v>49.587642506532298</v>
      </c>
      <c r="V1591">
        <v>12.260700994134201</v>
      </c>
      <c r="W1591">
        <v>17.480445496712999</v>
      </c>
      <c r="X1591">
        <v>69870.025707419307</v>
      </c>
      <c r="Y1591">
        <v>7.9724187835261304</v>
      </c>
      <c r="Z1591">
        <v>352.22486836249999</v>
      </c>
      <c r="AA1591">
        <v>12.7830599947251</v>
      </c>
    </row>
    <row r="1592" spans="1:27" x14ac:dyDescent="0.35">
      <c r="A1592" s="1">
        <v>44652</v>
      </c>
      <c r="B1592" t="str">
        <f>_xlfn.XLOOKUP(Table1[[#This Row],[location]],Table8[Location],Table8[Continent])</f>
        <v>Europe</v>
      </c>
      <c r="C1592" s="19" t="s">
        <v>35</v>
      </c>
      <c r="D1592">
        <v>1868670</v>
      </c>
      <c r="E1592">
        <v>9968</v>
      </c>
      <c r="F1592">
        <v>477387</v>
      </c>
      <c r="G1592">
        <v>335</v>
      </c>
      <c r="H1592">
        <v>89403262</v>
      </c>
      <c r="I1592">
        <v>20439</v>
      </c>
      <c r="J1592">
        <v>0.606010073747143</v>
      </c>
      <c r="K1592">
        <v>493.72830848003798</v>
      </c>
      <c r="L1592">
        <v>57395772</v>
      </c>
      <c r="M1592">
        <v>4536929</v>
      </c>
      <c r="N1592">
        <v>4523121</v>
      </c>
      <c r="O1592">
        <v>99899</v>
      </c>
      <c r="P1592">
        <v>5681</v>
      </c>
      <c r="Q1592">
        <v>1.8545686489305999</v>
      </c>
      <c r="R1592">
        <v>45.748053214876599</v>
      </c>
      <c r="S1592">
        <v>772407105</v>
      </c>
      <c r="T1592">
        <v>143.19822897866001</v>
      </c>
      <c r="U1592">
        <v>29.140928407195499</v>
      </c>
      <c r="V1592">
        <v>10.2793427356817</v>
      </c>
      <c r="W1592">
        <v>4.84039332341069</v>
      </c>
      <c r="X1592">
        <v>25177.980446009398</v>
      </c>
      <c r="Y1592">
        <v>46.543530819867698</v>
      </c>
      <c r="Z1592">
        <v>667.80300155134501</v>
      </c>
      <c r="AA1592">
        <v>12.072850090642</v>
      </c>
    </row>
    <row r="1593" spans="1:27" x14ac:dyDescent="0.35">
      <c r="A1593" s="1">
        <v>44378</v>
      </c>
      <c r="B1593" t="str">
        <f>_xlfn.XLOOKUP(Table1[[#This Row],[location]],Table8[Location],Table8[Continent])</f>
        <v>Europe</v>
      </c>
      <c r="C1593" s="19" t="s">
        <v>40</v>
      </c>
      <c r="D1593">
        <v>7265406</v>
      </c>
      <c r="E1593">
        <v>2462</v>
      </c>
      <c r="F1593">
        <v>484380</v>
      </c>
      <c r="G1593">
        <v>335</v>
      </c>
      <c r="H1593">
        <v>98772373</v>
      </c>
      <c r="I1593">
        <v>97779</v>
      </c>
      <c r="J1593">
        <v>0.359335199387259</v>
      </c>
      <c r="K1593">
        <v>352.51062974842898</v>
      </c>
      <c r="L1593">
        <v>45024196</v>
      </c>
      <c r="M1593">
        <v>1000609</v>
      </c>
      <c r="N1593">
        <v>1036858</v>
      </c>
      <c r="O1593">
        <v>64618</v>
      </c>
      <c r="P1593">
        <v>17730</v>
      </c>
      <c r="Q1593">
        <v>0.92996877350199803</v>
      </c>
      <c r="R1593">
        <v>14.8047876903456</v>
      </c>
      <c r="S1593">
        <v>1288682977</v>
      </c>
      <c r="T1593">
        <v>312.766965283834</v>
      </c>
      <c r="U1593">
        <v>23.2672110597209</v>
      </c>
      <c r="V1593">
        <v>15.7647732444829</v>
      </c>
      <c r="W1593">
        <v>13.3877910396285</v>
      </c>
      <c r="X1593">
        <v>52387.492173509403</v>
      </c>
      <c r="Y1593">
        <v>21.578342355297401</v>
      </c>
      <c r="Z1593">
        <v>653.07491360018298</v>
      </c>
      <c r="AA1593">
        <v>1.9149490707563801</v>
      </c>
    </row>
    <row r="1594" spans="1:27" x14ac:dyDescent="0.35">
      <c r="A1594" s="1">
        <v>44294</v>
      </c>
      <c r="B1594" t="str">
        <f>_xlfn.XLOOKUP(Table1[[#This Row],[location]],Table8[Location],Table8[Continent])</f>
        <v>Asia</v>
      </c>
      <c r="C1594" s="19" t="s">
        <v>39</v>
      </c>
      <c r="D1594">
        <v>4813673</v>
      </c>
      <c r="E1594">
        <v>9460</v>
      </c>
      <c r="F1594">
        <v>162434</v>
      </c>
      <c r="G1594">
        <v>980</v>
      </c>
      <c r="H1594">
        <v>79703323</v>
      </c>
      <c r="I1594">
        <v>24583</v>
      </c>
      <c r="J1594">
        <v>5.7423479402245001E-2</v>
      </c>
      <c r="K1594">
        <v>145.50339718958199</v>
      </c>
      <c r="L1594">
        <v>52093756</v>
      </c>
      <c r="M1594">
        <v>75586387</v>
      </c>
      <c r="N1594">
        <v>46646816</v>
      </c>
      <c r="O1594">
        <v>90228</v>
      </c>
      <c r="P1594">
        <v>6997</v>
      </c>
      <c r="Q1594">
        <v>0.62530286215303299</v>
      </c>
      <c r="R1594">
        <v>52.384029691774003</v>
      </c>
      <c r="S1594">
        <v>677279465</v>
      </c>
      <c r="T1594">
        <v>612.48672636460799</v>
      </c>
      <c r="U1594">
        <v>25.7412063572616</v>
      </c>
      <c r="V1594">
        <v>6.2283216474315699</v>
      </c>
      <c r="W1594">
        <v>14.3505003745652</v>
      </c>
      <c r="X1594">
        <v>5538.1846673305899</v>
      </c>
      <c r="Y1594">
        <v>45.984336310033697</v>
      </c>
      <c r="Z1594">
        <v>582.44114235824202</v>
      </c>
      <c r="AA1594">
        <v>8.8193623801855896</v>
      </c>
    </row>
    <row r="1595" spans="1:27" x14ac:dyDescent="0.35">
      <c r="A1595" s="1">
        <v>43888</v>
      </c>
      <c r="B1595" t="str">
        <f>_xlfn.XLOOKUP(Table1[[#This Row],[location]],Table8[Location],Table8[Continent])</f>
        <v>Asia</v>
      </c>
      <c r="C1595" s="19" t="s">
        <v>30</v>
      </c>
      <c r="D1595">
        <v>4755469</v>
      </c>
      <c r="E1595">
        <v>1015</v>
      </c>
      <c r="F1595">
        <v>86489</v>
      </c>
      <c r="G1595">
        <v>921</v>
      </c>
      <c r="H1595">
        <v>9789041</v>
      </c>
      <c r="I1595">
        <v>93885</v>
      </c>
      <c r="J1595">
        <v>0.63966198404654095</v>
      </c>
      <c r="K1595">
        <v>28.883149486034199</v>
      </c>
      <c r="L1595">
        <v>75492453</v>
      </c>
      <c r="M1595">
        <v>38659958</v>
      </c>
      <c r="N1595">
        <v>14782840</v>
      </c>
      <c r="O1595">
        <v>7986</v>
      </c>
      <c r="P1595">
        <v>9374</v>
      </c>
      <c r="Q1595">
        <v>1.8249956911821199</v>
      </c>
      <c r="R1595">
        <v>59.194143246864698</v>
      </c>
      <c r="S1595">
        <v>496357388</v>
      </c>
      <c r="T1595">
        <v>425.86494287827901</v>
      </c>
      <c r="U1595">
        <v>32.7866402559265</v>
      </c>
      <c r="V1595">
        <v>20.2492809498501</v>
      </c>
      <c r="W1595">
        <v>9.8023596875497798</v>
      </c>
      <c r="X1595">
        <v>26509.6753296145</v>
      </c>
      <c r="Y1595">
        <v>10.2549950817036</v>
      </c>
      <c r="Z1595">
        <v>369.34861684554102</v>
      </c>
      <c r="AA1595">
        <v>11.4572935136104</v>
      </c>
    </row>
    <row r="1596" spans="1:27" x14ac:dyDescent="0.35">
      <c r="A1596" s="1">
        <v>44223</v>
      </c>
      <c r="B1596" t="str">
        <f>_xlfn.XLOOKUP(Table1[[#This Row],[location]],Table8[Location],Table8[Continent])</f>
        <v>Asia</v>
      </c>
      <c r="C1596" s="19" t="s">
        <v>39</v>
      </c>
      <c r="D1596">
        <v>9321425</v>
      </c>
      <c r="E1596">
        <v>9275</v>
      </c>
      <c r="F1596">
        <v>84664</v>
      </c>
      <c r="G1596">
        <v>888</v>
      </c>
      <c r="H1596">
        <v>90076232</v>
      </c>
      <c r="I1596">
        <v>79538</v>
      </c>
      <c r="J1596">
        <v>0.57012048511505597</v>
      </c>
      <c r="K1596">
        <v>22.3609645759839</v>
      </c>
      <c r="L1596">
        <v>87165553</v>
      </c>
      <c r="M1596">
        <v>46176221</v>
      </c>
      <c r="N1596">
        <v>32038286</v>
      </c>
      <c r="O1596">
        <v>78682</v>
      </c>
      <c r="P1596">
        <v>4132</v>
      </c>
      <c r="Q1596">
        <v>0.74282450594624405</v>
      </c>
      <c r="R1596">
        <v>12.167330161775601</v>
      </c>
      <c r="S1596">
        <v>66894212</v>
      </c>
      <c r="T1596">
        <v>941.31647278934599</v>
      </c>
      <c r="U1596">
        <v>39.492678494997399</v>
      </c>
      <c r="V1596">
        <v>7.1305466752544699</v>
      </c>
      <c r="W1596">
        <v>18.490684325077702</v>
      </c>
      <c r="X1596">
        <v>8503.8718574252107</v>
      </c>
      <c r="Y1596">
        <v>34.701823724316498</v>
      </c>
      <c r="Z1596">
        <v>541.865388785086</v>
      </c>
      <c r="AA1596">
        <v>12.367539614960201</v>
      </c>
    </row>
    <row r="1597" spans="1:27" x14ac:dyDescent="0.35">
      <c r="A1597" s="1">
        <v>44590</v>
      </c>
      <c r="B1597" t="str">
        <f>_xlfn.XLOOKUP(Table1[[#This Row],[location]],Table8[Location],Table8[Continent])</f>
        <v>Europe</v>
      </c>
      <c r="C1597" s="19" t="s">
        <v>33</v>
      </c>
      <c r="D1597">
        <v>7551989</v>
      </c>
      <c r="E1597">
        <v>7984</v>
      </c>
      <c r="F1597">
        <v>178428</v>
      </c>
      <c r="G1597">
        <v>739</v>
      </c>
      <c r="H1597">
        <v>62978706</v>
      </c>
      <c r="I1597">
        <v>62014</v>
      </c>
      <c r="J1597">
        <v>0.112903211060615</v>
      </c>
      <c r="K1597">
        <v>102.456490263269</v>
      </c>
      <c r="L1597">
        <v>10720429</v>
      </c>
      <c r="M1597">
        <v>77224233</v>
      </c>
      <c r="N1597">
        <v>68259018</v>
      </c>
      <c r="O1597">
        <v>42810</v>
      </c>
      <c r="P1597">
        <v>2453</v>
      </c>
      <c r="Q1597">
        <v>1.9940145176050299</v>
      </c>
      <c r="R1597">
        <v>7.5515198061558104</v>
      </c>
      <c r="S1597">
        <v>363119818</v>
      </c>
      <c r="T1597">
        <v>958.92100892294502</v>
      </c>
      <c r="U1597">
        <v>35.504756600720498</v>
      </c>
      <c r="V1597">
        <v>10.428040518212301</v>
      </c>
      <c r="W1597">
        <v>3.8619103990533299</v>
      </c>
      <c r="X1597">
        <v>4819.1456642826397</v>
      </c>
      <c r="Y1597">
        <v>32.379603902681502</v>
      </c>
      <c r="Z1597">
        <v>547.89412247775795</v>
      </c>
      <c r="AA1597">
        <v>1.09135318155415</v>
      </c>
    </row>
    <row r="1598" spans="1:27" x14ac:dyDescent="0.35">
      <c r="A1598" s="1">
        <v>44417</v>
      </c>
      <c r="B1598" t="str">
        <f>_xlfn.XLOOKUP(Table1[[#This Row],[location]],Table8[Location],Table8[Continent])</f>
        <v>Europe</v>
      </c>
      <c r="C1598" s="19" t="s">
        <v>37</v>
      </c>
      <c r="D1598">
        <v>4335702</v>
      </c>
      <c r="E1598">
        <v>406</v>
      </c>
      <c r="F1598">
        <v>77597</v>
      </c>
      <c r="G1598">
        <v>146</v>
      </c>
      <c r="H1598">
        <v>20289665</v>
      </c>
      <c r="I1598">
        <v>19523</v>
      </c>
      <c r="J1598">
        <v>0.908909704473714</v>
      </c>
      <c r="K1598">
        <v>116.456527126555</v>
      </c>
      <c r="L1598">
        <v>48265667</v>
      </c>
      <c r="M1598">
        <v>54068115</v>
      </c>
      <c r="N1598">
        <v>52497609</v>
      </c>
      <c r="O1598">
        <v>99135</v>
      </c>
      <c r="P1598">
        <v>538</v>
      </c>
      <c r="Q1598">
        <v>0.90541078251043405</v>
      </c>
      <c r="R1598">
        <v>16.6733611115862</v>
      </c>
      <c r="S1598">
        <v>1295740252</v>
      </c>
      <c r="T1598">
        <v>507.55549572565099</v>
      </c>
      <c r="U1598">
        <v>31.288345297233299</v>
      </c>
      <c r="V1598">
        <v>20.654830104420899</v>
      </c>
      <c r="W1598">
        <v>16.907987398577699</v>
      </c>
      <c r="X1598">
        <v>41626.581795155202</v>
      </c>
      <c r="Y1598">
        <v>19.9837840225414</v>
      </c>
      <c r="Z1598">
        <v>332.53991011988802</v>
      </c>
      <c r="AA1598">
        <v>4.7915445529425797</v>
      </c>
    </row>
    <row r="1599" spans="1:27" x14ac:dyDescent="0.35">
      <c r="A1599" s="1">
        <v>44452</v>
      </c>
      <c r="B1599" t="str">
        <f>_xlfn.XLOOKUP(Table1[[#This Row],[location]],Table8[Location],Table8[Continent])</f>
        <v>Asia</v>
      </c>
      <c r="C1599" s="19" t="s">
        <v>28</v>
      </c>
      <c r="D1599">
        <v>7974411</v>
      </c>
      <c r="E1599">
        <v>7384</v>
      </c>
      <c r="F1599">
        <v>268185</v>
      </c>
      <c r="G1599">
        <v>121</v>
      </c>
      <c r="H1599">
        <v>27183774</v>
      </c>
      <c r="I1599">
        <v>70543</v>
      </c>
      <c r="J1599">
        <v>0.19894970967198999</v>
      </c>
      <c r="K1599">
        <v>207.52274697695</v>
      </c>
      <c r="L1599">
        <v>71916635</v>
      </c>
      <c r="M1599">
        <v>59754065</v>
      </c>
      <c r="N1599">
        <v>5819789</v>
      </c>
      <c r="O1599">
        <v>86888</v>
      </c>
      <c r="P1599">
        <v>10615</v>
      </c>
      <c r="Q1599">
        <v>0.59702404071570403</v>
      </c>
      <c r="R1599">
        <v>58.633762331462101</v>
      </c>
      <c r="S1599">
        <v>1113220676</v>
      </c>
      <c r="T1599">
        <v>543.67127146202404</v>
      </c>
      <c r="U1599">
        <v>36.860997971203197</v>
      </c>
      <c r="V1599">
        <v>6.0311996583741596</v>
      </c>
      <c r="W1599">
        <v>12.4145047703893</v>
      </c>
      <c r="X1599">
        <v>56340.138139103001</v>
      </c>
      <c r="Y1599">
        <v>44.917156355296299</v>
      </c>
      <c r="Z1599">
        <v>715.98241670958498</v>
      </c>
      <c r="AA1599">
        <v>19.0459342078364</v>
      </c>
    </row>
    <row r="1600" spans="1:27" x14ac:dyDescent="0.35">
      <c r="A1600" s="1">
        <v>44602</v>
      </c>
      <c r="B1600" t="str">
        <f>_xlfn.XLOOKUP(Table1[[#This Row],[location]],Table8[Location],Table8[Continent])</f>
        <v>Europe</v>
      </c>
      <c r="C1600" s="19" t="s">
        <v>33</v>
      </c>
      <c r="D1600">
        <v>2962732</v>
      </c>
      <c r="E1600">
        <v>6049</v>
      </c>
      <c r="F1600">
        <v>78209</v>
      </c>
      <c r="G1600">
        <v>80</v>
      </c>
      <c r="H1600">
        <v>44673241</v>
      </c>
      <c r="I1600">
        <v>85971</v>
      </c>
      <c r="J1600">
        <v>0.74350915214385604</v>
      </c>
      <c r="K1600">
        <v>107.423005818126</v>
      </c>
      <c r="L1600">
        <v>3770038</v>
      </c>
      <c r="M1600">
        <v>71710053</v>
      </c>
      <c r="N1600">
        <v>18425771</v>
      </c>
      <c r="O1600">
        <v>60044</v>
      </c>
      <c r="P1600">
        <v>2303</v>
      </c>
      <c r="Q1600">
        <v>0.69859492998497097</v>
      </c>
      <c r="R1600">
        <v>18.961916119791599</v>
      </c>
      <c r="S1600">
        <v>158857380</v>
      </c>
      <c r="T1600">
        <v>727.38082090553303</v>
      </c>
      <c r="U1600">
        <v>45.164188289439998</v>
      </c>
      <c r="V1600">
        <v>18.204021371119801</v>
      </c>
      <c r="W1600">
        <v>13.3904633149294</v>
      </c>
      <c r="X1600">
        <v>32254.9473287787</v>
      </c>
      <c r="Y1600">
        <v>21.740102546112801</v>
      </c>
      <c r="Z1600">
        <v>789.40027203679904</v>
      </c>
      <c r="AA1600">
        <v>10.6642329272973</v>
      </c>
    </row>
    <row r="1601" spans="1:27" x14ac:dyDescent="0.35">
      <c r="A1601" s="1">
        <v>44887</v>
      </c>
      <c r="B1601" t="str">
        <f>_xlfn.XLOOKUP(Table1[[#This Row],[location]],Table8[Location],Table8[Continent])</f>
        <v>Europe</v>
      </c>
      <c r="C1601" s="19" t="s">
        <v>40</v>
      </c>
      <c r="D1601">
        <v>1992825</v>
      </c>
      <c r="E1601">
        <v>6169</v>
      </c>
      <c r="F1601">
        <v>258109</v>
      </c>
      <c r="G1601">
        <v>684</v>
      </c>
      <c r="H1601">
        <v>51747095</v>
      </c>
      <c r="I1601">
        <v>90629</v>
      </c>
      <c r="J1601">
        <v>0.88507586254294801</v>
      </c>
      <c r="K1601">
        <v>315.45521543087199</v>
      </c>
      <c r="L1601">
        <v>56764800</v>
      </c>
      <c r="M1601">
        <v>53283193</v>
      </c>
      <c r="N1601">
        <v>22975730</v>
      </c>
      <c r="O1601">
        <v>76509</v>
      </c>
      <c r="P1601">
        <v>16632</v>
      </c>
      <c r="Q1601">
        <v>2.1825404974918099</v>
      </c>
      <c r="R1601">
        <v>27.5243309967695</v>
      </c>
      <c r="S1601">
        <v>990240614</v>
      </c>
      <c r="T1601">
        <v>462.69227598183102</v>
      </c>
      <c r="U1601">
        <v>45.167930829154301</v>
      </c>
      <c r="V1601">
        <v>23.489565435887702</v>
      </c>
      <c r="W1601">
        <v>19.7760345621999</v>
      </c>
      <c r="X1601">
        <v>37168.358620426297</v>
      </c>
      <c r="Y1601">
        <v>9.9215265232258698</v>
      </c>
      <c r="Z1601">
        <v>320.10798001197901</v>
      </c>
      <c r="AA1601">
        <v>14.3692018370716</v>
      </c>
    </row>
    <row r="1602" spans="1:27" x14ac:dyDescent="0.35">
      <c r="A1602" s="1">
        <v>44126</v>
      </c>
      <c r="B1602" t="str">
        <f>_xlfn.XLOOKUP(Table1[[#This Row],[location]],Table8[Location],Table8[Continent])</f>
        <v>Asia</v>
      </c>
      <c r="C1602" s="19" t="s">
        <v>39</v>
      </c>
      <c r="D1602">
        <v>3832978</v>
      </c>
      <c r="E1602">
        <v>7982</v>
      </c>
      <c r="F1602">
        <v>455170</v>
      </c>
      <c r="G1602">
        <v>665</v>
      </c>
      <c r="H1602">
        <v>53790980</v>
      </c>
      <c r="I1602">
        <v>76830</v>
      </c>
      <c r="J1602">
        <v>0.579474990693708</v>
      </c>
      <c r="K1602">
        <v>105.62736540529001</v>
      </c>
      <c r="L1602">
        <v>23528652</v>
      </c>
      <c r="M1602">
        <v>78216888</v>
      </c>
      <c r="N1602">
        <v>37294620</v>
      </c>
      <c r="O1602">
        <v>52633</v>
      </c>
      <c r="P1602">
        <v>17775</v>
      </c>
      <c r="Q1602">
        <v>1.24193643268054</v>
      </c>
      <c r="R1602">
        <v>70.254594618612401</v>
      </c>
      <c r="S1602">
        <v>971192799</v>
      </c>
      <c r="T1602">
        <v>198.19748326107199</v>
      </c>
      <c r="U1602">
        <v>41.786836645466899</v>
      </c>
      <c r="V1602">
        <v>17.352756343755701</v>
      </c>
      <c r="W1602">
        <v>12.905012653002901</v>
      </c>
      <c r="X1602">
        <v>19680.371174739401</v>
      </c>
      <c r="Y1602">
        <v>48.8492690573148</v>
      </c>
      <c r="Z1602">
        <v>660.85911074921796</v>
      </c>
      <c r="AA1602">
        <v>6.8555479117306</v>
      </c>
    </row>
    <row r="1603" spans="1:27" x14ac:dyDescent="0.35">
      <c r="A1603" s="1">
        <v>44280</v>
      </c>
      <c r="B1603" t="str">
        <f>_xlfn.XLOOKUP(Table1[[#This Row],[location]],Table8[Location],Table8[Continent])</f>
        <v>Asia</v>
      </c>
      <c r="C1603" s="19" t="s">
        <v>28</v>
      </c>
      <c r="D1603">
        <v>6152941</v>
      </c>
      <c r="E1603">
        <v>985</v>
      </c>
      <c r="F1603">
        <v>192941</v>
      </c>
      <c r="G1603">
        <v>661</v>
      </c>
      <c r="H1603">
        <v>69289986</v>
      </c>
      <c r="I1603">
        <v>45538</v>
      </c>
      <c r="J1603">
        <v>0.24684890529825099</v>
      </c>
      <c r="K1603">
        <v>93.938269470572905</v>
      </c>
      <c r="L1603">
        <v>25799018</v>
      </c>
      <c r="M1603">
        <v>56723195</v>
      </c>
      <c r="N1603">
        <v>58954978</v>
      </c>
      <c r="O1603">
        <v>18501</v>
      </c>
      <c r="P1603">
        <v>18556</v>
      </c>
      <c r="Q1603">
        <v>1.10453328273483</v>
      </c>
      <c r="R1603">
        <v>24.834482703013499</v>
      </c>
      <c r="S1603">
        <v>386310657</v>
      </c>
      <c r="T1603">
        <v>749.49947693670094</v>
      </c>
      <c r="U1603">
        <v>48.573453747300199</v>
      </c>
      <c r="V1603">
        <v>19.2531497480282</v>
      </c>
      <c r="W1603">
        <v>16.5494757545606</v>
      </c>
      <c r="X1603">
        <v>51810.722380293199</v>
      </c>
      <c r="Y1603">
        <v>22.074070149927898</v>
      </c>
      <c r="Z1603">
        <v>450.63578654475299</v>
      </c>
      <c r="AA1603">
        <v>12.122067867351999</v>
      </c>
    </row>
    <row r="1604" spans="1:27" x14ac:dyDescent="0.35">
      <c r="A1604" s="1">
        <v>44722</v>
      </c>
      <c r="B1604" t="str">
        <f>_xlfn.XLOOKUP(Table1[[#This Row],[location]],Table8[Location],Table8[Continent])</f>
        <v>Europe</v>
      </c>
      <c r="C1604" s="19" t="s">
        <v>37</v>
      </c>
      <c r="D1604">
        <v>4115811</v>
      </c>
      <c r="E1604">
        <v>4485</v>
      </c>
      <c r="F1604">
        <v>152131</v>
      </c>
      <c r="G1604">
        <v>374</v>
      </c>
      <c r="H1604">
        <v>5413199</v>
      </c>
      <c r="I1604">
        <v>47310</v>
      </c>
      <c r="J1604">
        <v>0.309248517625141</v>
      </c>
      <c r="K1604">
        <v>235.618496400184</v>
      </c>
      <c r="L1604">
        <v>76074690</v>
      </c>
      <c r="M1604">
        <v>61835800</v>
      </c>
      <c r="N1604">
        <v>43625146</v>
      </c>
      <c r="O1604">
        <v>20866</v>
      </c>
      <c r="P1604">
        <v>1335</v>
      </c>
      <c r="Q1604">
        <v>1.48239763942505</v>
      </c>
      <c r="R1604">
        <v>39.752698945556901</v>
      </c>
      <c r="S1604">
        <v>286645694</v>
      </c>
      <c r="T1604">
        <v>740.40803045946802</v>
      </c>
      <c r="U1604">
        <v>37.706140023135099</v>
      </c>
      <c r="V1604">
        <v>20.845337450450899</v>
      </c>
      <c r="W1604">
        <v>5.6100230172360996</v>
      </c>
      <c r="X1604">
        <v>25914.055432787602</v>
      </c>
      <c r="Y1604">
        <v>10.403648883886699</v>
      </c>
      <c r="Z1604">
        <v>424.55667780448198</v>
      </c>
      <c r="AA1604">
        <v>7.7728782551881501</v>
      </c>
    </row>
    <row r="1605" spans="1:27" x14ac:dyDescent="0.35">
      <c r="A1605" s="1">
        <v>44522</v>
      </c>
      <c r="B1605" t="str">
        <f>_xlfn.XLOOKUP(Table1[[#This Row],[location]],Table8[Location],Table8[Continent])</f>
        <v>North America</v>
      </c>
      <c r="C1605" s="19" t="s">
        <v>34</v>
      </c>
      <c r="D1605">
        <v>8983212</v>
      </c>
      <c r="E1605">
        <v>8901</v>
      </c>
      <c r="F1605">
        <v>99864</v>
      </c>
      <c r="G1605">
        <v>569</v>
      </c>
      <c r="H1605">
        <v>11504817</v>
      </c>
      <c r="I1605">
        <v>10908</v>
      </c>
      <c r="J1605">
        <v>0.88574753371883197</v>
      </c>
      <c r="K1605">
        <v>444.33429966190897</v>
      </c>
      <c r="L1605">
        <v>95061808</v>
      </c>
      <c r="M1605">
        <v>45256043</v>
      </c>
      <c r="N1605">
        <v>60264560</v>
      </c>
      <c r="O1605">
        <v>18390</v>
      </c>
      <c r="P1605">
        <v>2259</v>
      </c>
      <c r="Q1605">
        <v>1.76586513770016</v>
      </c>
      <c r="R1605">
        <v>92.884535970023606</v>
      </c>
      <c r="S1605">
        <v>221045824</v>
      </c>
      <c r="T1605">
        <v>252.53129235786099</v>
      </c>
      <c r="U1605">
        <v>20.229729129622601</v>
      </c>
      <c r="V1605">
        <v>9.4449264437230305</v>
      </c>
      <c r="W1605">
        <v>16.757923065866901</v>
      </c>
      <c r="X1605">
        <v>5657.4324025165997</v>
      </c>
      <c r="Y1605">
        <v>18.181633024071399</v>
      </c>
      <c r="Z1605">
        <v>370.59403338954002</v>
      </c>
      <c r="AA1605">
        <v>6.6422186969522103</v>
      </c>
    </row>
    <row r="1606" spans="1:27" x14ac:dyDescent="0.35">
      <c r="A1606" s="1">
        <v>44196</v>
      </c>
      <c r="B1606" t="str">
        <f>_xlfn.XLOOKUP(Table1[[#This Row],[location]],Table8[Location],Table8[Continent])</f>
        <v>South America</v>
      </c>
      <c r="C1606" s="19" t="s">
        <v>36</v>
      </c>
      <c r="D1606">
        <v>3174108</v>
      </c>
      <c r="E1606">
        <v>2618</v>
      </c>
      <c r="F1606">
        <v>437938</v>
      </c>
      <c r="G1606">
        <v>62</v>
      </c>
      <c r="H1606">
        <v>46698209</v>
      </c>
      <c r="I1606">
        <v>57290</v>
      </c>
      <c r="J1606">
        <v>0.29825715637648398</v>
      </c>
      <c r="K1606">
        <v>234.15274368931699</v>
      </c>
      <c r="L1606">
        <v>55624177</v>
      </c>
      <c r="M1606">
        <v>24508074</v>
      </c>
      <c r="N1606">
        <v>49844596</v>
      </c>
      <c r="O1606">
        <v>41256</v>
      </c>
      <c r="P1606">
        <v>6615</v>
      </c>
      <c r="Q1606">
        <v>0.57420449062619405</v>
      </c>
      <c r="R1606">
        <v>82.4996611361112</v>
      </c>
      <c r="S1606">
        <v>516568000</v>
      </c>
      <c r="T1606">
        <v>834.587354583197</v>
      </c>
      <c r="U1606">
        <v>28.7278889843647</v>
      </c>
      <c r="V1606">
        <v>16.619278360251201</v>
      </c>
      <c r="W1606">
        <v>15.938239422810801</v>
      </c>
      <c r="X1606">
        <v>12420.0320607709</v>
      </c>
      <c r="Y1606">
        <v>30.675472826859298</v>
      </c>
      <c r="Z1606">
        <v>304.41772095894402</v>
      </c>
      <c r="AA1606">
        <v>8.8165616309009494</v>
      </c>
    </row>
    <row r="1607" spans="1:27" x14ac:dyDescent="0.35">
      <c r="A1607" s="1">
        <v>44049</v>
      </c>
      <c r="B1607" t="str">
        <f>_xlfn.XLOOKUP(Table1[[#This Row],[location]],Table8[Location],Table8[Continent])</f>
        <v>Europe</v>
      </c>
      <c r="C1607" s="19" t="s">
        <v>33</v>
      </c>
      <c r="D1607">
        <v>2731638</v>
      </c>
      <c r="E1607">
        <v>6289</v>
      </c>
      <c r="F1607">
        <v>148620</v>
      </c>
      <c r="G1607">
        <v>503</v>
      </c>
      <c r="H1607">
        <v>9441105</v>
      </c>
      <c r="I1607">
        <v>53634</v>
      </c>
      <c r="J1607">
        <v>0.74619048331730398</v>
      </c>
      <c r="K1607">
        <v>206.92437228608301</v>
      </c>
      <c r="L1607">
        <v>55263768</v>
      </c>
      <c r="M1607">
        <v>67848760</v>
      </c>
      <c r="N1607">
        <v>18549034</v>
      </c>
      <c r="O1607">
        <v>39528</v>
      </c>
      <c r="P1607">
        <v>8691</v>
      </c>
      <c r="Q1607">
        <v>2.2963770269010602</v>
      </c>
      <c r="R1607">
        <v>25.5472250158161</v>
      </c>
      <c r="S1607">
        <v>1371101134</v>
      </c>
      <c r="T1607">
        <v>617.51270445595901</v>
      </c>
      <c r="U1607">
        <v>29.846681134703001</v>
      </c>
      <c r="V1607">
        <v>11.1811343206037</v>
      </c>
      <c r="W1607">
        <v>19.457871247250601</v>
      </c>
      <c r="X1607">
        <v>9864.3337619406902</v>
      </c>
      <c r="Y1607">
        <v>25.6013767805686</v>
      </c>
      <c r="Z1607">
        <v>743.65550353543995</v>
      </c>
      <c r="AA1607">
        <v>9.7367306540337708</v>
      </c>
    </row>
    <row r="1608" spans="1:27" x14ac:dyDescent="0.35">
      <c r="A1608" s="1">
        <v>44619</v>
      </c>
      <c r="B1608" t="str">
        <f>_xlfn.XLOOKUP(Table1[[#This Row],[location]],Table8[Location],Table8[Continent])</f>
        <v>North America</v>
      </c>
      <c r="C1608" s="19" t="s">
        <v>34</v>
      </c>
      <c r="D1608">
        <v>264500</v>
      </c>
      <c r="E1608">
        <v>9603</v>
      </c>
      <c r="F1608">
        <v>408294</v>
      </c>
      <c r="G1608">
        <v>667</v>
      </c>
      <c r="H1608">
        <v>480177</v>
      </c>
      <c r="I1608">
        <v>12699</v>
      </c>
      <c r="J1608">
        <v>0.99016521225540499</v>
      </c>
      <c r="K1608">
        <v>289.047453729854</v>
      </c>
      <c r="L1608">
        <v>15617257</v>
      </c>
      <c r="M1608">
        <v>10057810</v>
      </c>
      <c r="N1608">
        <v>4077216</v>
      </c>
      <c r="O1608">
        <v>27712</v>
      </c>
      <c r="P1608">
        <v>810</v>
      </c>
      <c r="Q1608">
        <v>2.4169627296407898</v>
      </c>
      <c r="R1608">
        <v>59.757580140181403</v>
      </c>
      <c r="S1608">
        <v>897451758</v>
      </c>
      <c r="T1608">
        <v>243.938594212211</v>
      </c>
      <c r="U1608">
        <v>36.419782319101003</v>
      </c>
      <c r="V1608">
        <v>9.9899075845060992</v>
      </c>
      <c r="W1608">
        <v>18.9070807944784</v>
      </c>
      <c r="X1608">
        <v>31075.567468573699</v>
      </c>
      <c r="Y1608">
        <v>31.7558511415133</v>
      </c>
      <c r="Z1608">
        <v>618.57052934322803</v>
      </c>
      <c r="AA1608">
        <v>7.2918098562774301</v>
      </c>
    </row>
    <row r="1609" spans="1:27" x14ac:dyDescent="0.35">
      <c r="A1609" s="1">
        <v>44661</v>
      </c>
      <c r="B1609" t="str">
        <f>_xlfn.XLOOKUP(Table1[[#This Row],[location]],Table8[Location],Table8[Continent])</f>
        <v>Europe</v>
      </c>
      <c r="C1609" s="19" t="s">
        <v>37</v>
      </c>
      <c r="D1609">
        <v>2976031</v>
      </c>
      <c r="E1609">
        <v>6928</v>
      </c>
      <c r="F1609">
        <v>398635</v>
      </c>
      <c r="G1609">
        <v>448</v>
      </c>
      <c r="H1609">
        <v>49253721</v>
      </c>
      <c r="I1609">
        <v>66912</v>
      </c>
      <c r="J1609">
        <v>0.99981671936267702</v>
      </c>
      <c r="K1609">
        <v>128.60683937581399</v>
      </c>
      <c r="L1609">
        <v>62856148</v>
      </c>
      <c r="M1609">
        <v>38625970</v>
      </c>
      <c r="N1609">
        <v>23331858</v>
      </c>
      <c r="O1609">
        <v>5694</v>
      </c>
      <c r="P1609">
        <v>3713</v>
      </c>
      <c r="Q1609">
        <v>1.33461363230973</v>
      </c>
      <c r="R1609">
        <v>66.580442269766706</v>
      </c>
      <c r="S1609">
        <v>995318469</v>
      </c>
      <c r="T1609">
        <v>655.51875272701704</v>
      </c>
      <c r="U1609">
        <v>47.146684141624398</v>
      </c>
      <c r="V1609">
        <v>8.8491283017110796</v>
      </c>
      <c r="W1609">
        <v>6.6377712736938896</v>
      </c>
      <c r="X1609">
        <v>5499.6745462509798</v>
      </c>
      <c r="Y1609">
        <v>33.092863925923801</v>
      </c>
      <c r="Z1609">
        <v>408.49205107756001</v>
      </c>
      <c r="AA1609">
        <v>5.9018025989187501</v>
      </c>
    </row>
    <row r="1610" spans="1:27" x14ac:dyDescent="0.35">
      <c r="A1610" s="1">
        <v>44718</v>
      </c>
      <c r="B1610" t="str">
        <f>_xlfn.XLOOKUP(Table1[[#This Row],[location]],Table8[Location],Table8[Continent])</f>
        <v>North America</v>
      </c>
      <c r="C1610" s="19" t="s">
        <v>34</v>
      </c>
      <c r="D1610">
        <v>9027890</v>
      </c>
      <c r="E1610">
        <v>5368</v>
      </c>
      <c r="F1610">
        <v>166562</v>
      </c>
      <c r="G1610">
        <v>427</v>
      </c>
      <c r="H1610">
        <v>60212732</v>
      </c>
      <c r="I1610">
        <v>14255</v>
      </c>
      <c r="J1610">
        <v>0.53347974826933098</v>
      </c>
      <c r="K1610">
        <v>176.718277245217</v>
      </c>
      <c r="L1610">
        <v>19571852</v>
      </c>
      <c r="M1610">
        <v>60624004</v>
      </c>
      <c r="N1610">
        <v>23999239</v>
      </c>
      <c r="O1610">
        <v>55214</v>
      </c>
      <c r="P1610">
        <v>3704</v>
      </c>
      <c r="Q1610">
        <v>1.3252578050309101</v>
      </c>
      <c r="R1610">
        <v>90.024150973112796</v>
      </c>
      <c r="S1610">
        <v>234687424</v>
      </c>
      <c r="T1610">
        <v>241.27343102765499</v>
      </c>
      <c r="U1610">
        <v>45.143448906292797</v>
      </c>
      <c r="V1610">
        <v>16.708612306054199</v>
      </c>
      <c r="W1610">
        <v>10.9038631974935</v>
      </c>
      <c r="X1610">
        <v>56647.418250225397</v>
      </c>
      <c r="Y1610">
        <v>6.1690515856418902</v>
      </c>
      <c r="Z1610">
        <v>626.09523120209803</v>
      </c>
      <c r="AA1610">
        <v>12.852587158917199</v>
      </c>
    </row>
    <row r="1611" spans="1:27" x14ac:dyDescent="0.35">
      <c r="A1611" s="1">
        <v>44469</v>
      </c>
      <c r="B1611" t="str">
        <f>_xlfn.XLOOKUP(Table1[[#This Row],[location]],Table8[Location],Table8[Continent])</f>
        <v>Asia</v>
      </c>
      <c r="C1611" s="19" t="s">
        <v>30</v>
      </c>
      <c r="D1611">
        <v>6512427</v>
      </c>
      <c r="E1611">
        <v>4621</v>
      </c>
      <c r="F1611">
        <v>207158</v>
      </c>
      <c r="G1611">
        <v>867</v>
      </c>
      <c r="H1611">
        <v>65157247</v>
      </c>
      <c r="I1611">
        <v>79183</v>
      </c>
      <c r="J1611">
        <v>0.82655579678609703</v>
      </c>
      <c r="K1611">
        <v>106.91762783356501</v>
      </c>
      <c r="L1611">
        <v>64341939</v>
      </c>
      <c r="M1611">
        <v>61880663</v>
      </c>
      <c r="N1611">
        <v>23253662</v>
      </c>
      <c r="O1611">
        <v>84999</v>
      </c>
      <c r="P1611">
        <v>1210</v>
      </c>
      <c r="Q1611">
        <v>2.2571198425289398</v>
      </c>
      <c r="R1611">
        <v>54.7467316772535</v>
      </c>
      <c r="S1611">
        <v>479067142</v>
      </c>
      <c r="T1611">
        <v>272.58062453921701</v>
      </c>
      <c r="U1611">
        <v>26.9651895592492</v>
      </c>
      <c r="V1611">
        <v>20.8906385310761</v>
      </c>
      <c r="W1611">
        <v>18.495214028938499</v>
      </c>
      <c r="X1611">
        <v>63652.358111483503</v>
      </c>
      <c r="Y1611">
        <v>15.7442481986764</v>
      </c>
      <c r="Z1611">
        <v>603.01978248799696</v>
      </c>
      <c r="AA1611">
        <v>8.2339170551058007</v>
      </c>
    </row>
    <row r="1612" spans="1:27" x14ac:dyDescent="0.35">
      <c r="A1612" s="1">
        <v>43886</v>
      </c>
      <c r="B1612" t="str">
        <f>_xlfn.XLOOKUP(Table1[[#This Row],[location]],Table8[Location],Table8[Continent])</f>
        <v>Europe</v>
      </c>
      <c r="C1612" s="19" t="s">
        <v>33</v>
      </c>
      <c r="D1612">
        <v>2903633</v>
      </c>
      <c r="E1612">
        <v>9677</v>
      </c>
      <c r="F1612">
        <v>115158</v>
      </c>
      <c r="G1612">
        <v>426</v>
      </c>
      <c r="H1612">
        <v>34076749</v>
      </c>
      <c r="I1612">
        <v>60282</v>
      </c>
      <c r="J1612">
        <v>0.99024986792119896</v>
      </c>
      <c r="K1612">
        <v>285.90499730384101</v>
      </c>
      <c r="L1612">
        <v>21896611</v>
      </c>
      <c r="M1612">
        <v>73183075</v>
      </c>
      <c r="N1612">
        <v>2879088</v>
      </c>
      <c r="O1612">
        <v>21662</v>
      </c>
      <c r="P1612">
        <v>14211</v>
      </c>
      <c r="Q1612">
        <v>1.35862359627489</v>
      </c>
      <c r="R1612">
        <v>56.128687758277401</v>
      </c>
      <c r="S1612">
        <v>470785661</v>
      </c>
      <c r="T1612">
        <v>849.52921373512402</v>
      </c>
      <c r="U1612">
        <v>35.581707078321998</v>
      </c>
      <c r="V1612">
        <v>22.517781283768901</v>
      </c>
      <c r="W1612">
        <v>13.8930061850299</v>
      </c>
      <c r="X1612">
        <v>18139.198364959801</v>
      </c>
      <c r="Y1612">
        <v>37.435049539413399</v>
      </c>
      <c r="Z1612">
        <v>287.13625126871199</v>
      </c>
      <c r="AA1612">
        <v>4.8346945810293196</v>
      </c>
    </row>
    <row r="1613" spans="1:27" x14ac:dyDescent="0.35">
      <c r="A1613" s="1">
        <v>44587</v>
      </c>
      <c r="B1613" t="str">
        <f>_xlfn.XLOOKUP(Table1[[#This Row],[location]],Table8[Location],Table8[Continent])</f>
        <v>Europe</v>
      </c>
      <c r="C1613" s="19" t="s">
        <v>35</v>
      </c>
      <c r="D1613">
        <v>5711813</v>
      </c>
      <c r="E1613">
        <v>7566</v>
      </c>
      <c r="F1613">
        <v>451976</v>
      </c>
      <c r="G1613">
        <v>420</v>
      </c>
      <c r="H1613">
        <v>20604778</v>
      </c>
      <c r="I1613">
        <v>58249</v>
      </c>
      <c r="J1613">
        <v>0.37467288984198199</v>
      </c>
      <c r="K1613">
        <v>348.69378078460699</v>
      </c>
      <c r="L1613">
        <v>50728391</v>
      </c>
      <c r="M1613">
        <v>54564134</v>
      </c>
      <c r="N1613">
        <v>894501</v>
      </c>
      <c r="O1613">
        <v>10</v>
      </c>
      <c r="P1613">
        <v>16098</v>
      </c>
      <c r="Q1613">
        <v>2.2123798696229202</v>
      </c>
      <c r="R1613">
        <v>88.844721347744994</v>
      </c>
      <c r="S1613">
        <v>453068287</v>
      </c>
      <c r="T1613">
        <v>930.19665354742006</v>
      </c>
      <c r="U1613">
        <v>39.7744590628688</v>
      </c>
      <c r="V1613">
        <v>13.5717189228371</v>
      </c>
      <c r="W1613">
        <v>10.882906702638699</v>
      </c>
      <c r="X1613">
        <v>34500.173217954703</v>
      </c>
      <c r="Y1613">
        <v>32.518362457673</v>
      </c>
      <c r="Z1613">
        <v>223.29261063838501</v>
      </c>
      <c r="AA1613">
        <v>15.408986453112099</v>
      </c>
    </row>
    <row r="1614" spans="1:27" x14ac:dyDescent="0.35">
      <c r="A1614" s="1">
        <v>44539</v>
      </c>
      <c r="B1614" t="str">
        <f>_xlfn.XLOOKUP(Table1[[#This Row],[location]],Table8[Location],Table8[Continent])</f>
        <v>Europe</v>
      </c>
      <c r="C1614" s="19" t="s">
        <v>37</v>
      </c>
      <c r="D1614">
        <v>1940369</v>
      </c>
      <c r="E1614">
        <v>4670</v>
      </c>
      <c r="F1614">
        <v>423553</v>
      </c>
      <c r="G1614">
        <v>321</v>
      </c>
      <c r="H1614">
        <v>58500047</v>
      </c>
      <c r="I1614">
        <v>38176</v>
      </c>
      <c r="J1614">
        <v>0.25240958507030498</v>
      </c>
      <c r="K1614">
        <v>336.84932049528499</v>
      </c>
      <c r="L1614">
        <v>61505835</v>
      </c>
      <c r="M1614">
        <v>67672261</v>
      </c>
      <c r="N1614">
        <v>57786828</v>
      </c>
      <c r="O1614">
        <v>37648</v>
      </c>
      <c r="P1614">
        <v>3745</v>
      </c>
      <c r="Q1614">
        <v>0.55667388897877601</v>
      </c>
      <c r="R1614">
        <v>5.4381755181388396</v>
      </c>
      <c r="S1614">
        <v>1284246980</v>
      </c>
      <c r="T1614">
        <v>264.313831774628</v>
      </c>
      <c r="U1614">
        <v>49.625346218934403</v>
      </c>
      <c r="V1614">
        <v>12.457980003958699</v>
      </c>
      <c r="W1614">
        <v>4.8519589472141202</v>
      </c>
      <c r="X1614">
        <v>36815.351443363201</v>
      </c>
      <c r="Y1614">
        <v>4.4174168413040702</v>
      </c>
      <c r="Z1614">
        <v>685.40943395579598</v>
      </c>
      <c r="AA1614">
        <v>14.751090038918001</v>
      </c>
    </row>
    <row r="1615" spans="1:27" x14ac:dyDescent="0.35">
      <c r="A1615" s="1">
        <v>44404</v>
      </c>
      <c r="B1615" t="str">
        <f>_xlfn.XLOOKUP(Table1[[#This Row],[location]],Table8[Location],Table8[Continent])</f>
        <v>Asia</v>
      </c>
      <c r="C1615" s="19" t="s">
        <v>30</v>
      </c>
      <c r="D1615">
        <v>3948242</v>
      </c>
      <c r="E1615">
        <v>7658</v>
      </c>
      <c r="F1615">
        <v>1468</v>
      </c>
      <c r="G1615">
        <v>912</v>
      </c>
      <c r="H1615">
        <v>48885318</v>
      </c>
      <c r="I1615">
        <v>8163</v>
      </c>
      <c r="J1615">
        <v>0.114233355842183</v>
      </c>
      <c r="K1615">
        <v>127.40890898238</v>
      </c>
      <c r="L1615">
        <v>71354706</v>
      </c>
      <c r="M1615">
        <v>5902414</v>
      </c>
      <c r="N1615">
        <v>16465830</v>
      </c>
      <c r="O1615">
        <v>27515</v>
      </c>
      <c r="P1615">
        <v>10178</v>
      </c>
      <c r="Q1615">
        <v>1.4793012175359299</v>
      </c>
      <c r="R1615">
        <v>62.814132251000203</v>
      </c>
      <c r="S1615">
        <v>187040885</v>
      </c>
      <c r="T1615">
        <v>928.77052671433296</v>
      </c>
      <c r="U1615">
        <v>20.939084580809201</v>
      </c>
      <c r="V1615">
        <v>18.7461380420118</v>
      </c>
      <c r="W1615">
        <v>8.9798786430158994</v>
      </c>
      <c r="X1615">
        <v>68965.083935598304</v>
      </c>
      <c r="Y1615">
        <v>15.757379274891999</v>
      </c>
      <c r="Z1615">
        <v>667.98434911290599</v>
      </c>
      <c r="AA1615">
        <v>17.8495007355205</v>
      </c>
    </row>
    <row r="1616" spans="1:27" x14ac:dyDescent="0.35">
      <c r="A1616" s="1">
        <v>44296</v>
      </c>
      <c r="B1616" t="str">
        <f>_xlfn.XLOOKUP(Table1[[#This Row],[location]],Table8[Location],Table8[Continent])</f>
        <v>North America</v>
      </c>
      <c r="C1616" s="19" t="s">
        <v>34</v>
      </c>
      <c r="D1616">
        <v>8127125</v>
      </c>
      <c r="E1616">
        <v>1003</v>
      </c>
      <c r="F1616">
        <v>286453</v>
      </c>
      <c r="G1616">
        <v>679</v>
      </c>
      <c r="H1616">
        <v>35064229</v>
      </c>
      <c r="I1616">
        <v>54210</v>
      </c>
      <c r="J1616">
        <v>0.140899638073126</v>
      </c>
      <c r="K1616">
        <v>389.82410287398301</v>
      </c>
      <c r="L1616">
        <v>61845806</v>
      </c>
      <c r="M1616">
        <v>79389491</v>
      </c>
      <c r="N1616">
        <v>34490953</v>
      </c>
      <c r="O1616">
        <v>76382</v>
      </c>
      <c r="P1616">
        <v>17875</v>
      </c>
      <c r="Q1616">
        <v>2.40485808954472</v>
      </c>
      <c r="R1616">
        <v>41.664920647779198</v>
      </c>
      <c r="S1616">
        <v>934107504</v>
      </c>
      <c r="T1616">
        <v>246.41085803732901</v>
      </c>
      <c r="U1616">
        <v>33.916319503109499</v>
      </c>
      <c r="V1616">
        <v>20.607184837047001</v>
      </c>
      <c r="W1616">
        <v>14.3090791356108</v>
      </c>
      <c r="X1616">
        <v>5527.75090867381</v>
      </c>
      <c r="Y1616">
        <v>46.5661074684906</v>
      </c>
      <c r="Z1616">
        <v>797.80387044669703</v>
      </c>
      <c r="AA1616">
        <v>11.545361363260101</v>
      </c>
    </row>
    <row r="1617" spans="1:27" x14ac:dyDescent="0.35">
      <c r="A1617" s="1">
        <v>44297</v>
      </c>
      <c r="B1617" t="str">
        <f>_xlfn.XLOOKUP(Table1[[#This Row],[location]],Table8[Location],Table8[Continent])</f>
        <v>Europe</v>
      </c>
      <c r="C1617" s="19" t="s">
        <v>35</v>
      </c>
      <c r="D1617">
        <v>1217060</v>
      </c>
      <c r="E1617">
        <v>7504</v>
      </c>
      <c r="F1617">
        <v>459560</v>
      </c>
      <c r="G1617">
        <v>165</v>
      </c>
      <c r="H1617">
        <v>3927888</v>
      </c>
      <c r="I1617">
        <v>71979</v>
      </c>
      <c r="J1617">
        <v>0.85355636362066301</v>
      </c>
      <c r="K1617">
        <v>127.976832624965</v>
      </c>
      <c r="L1617">
        <v>72814459</v>
      </c>
      <c r="M1617">
        <v>11993301</v>
      </c>
      <c r="N1617">
        <v>50200937</v>
      </c>
      <c r="O1617">
        <v>47258</v>
      </c>
      <c r="P1617">
        <v>15816</v>
      </c>
      <c r="Q1617">
        <v>1.0056093174613401</v>
      </c>
      <c r="R1617">
        <v>90.976338499608602</v>
      </c>
      <c r="S1617">
        <v>1375580742</v>
      </c>
      <c r="T1617">
        <v>126.094691887159</v>
      </c>
      <c r="U1617">
        <v>49.643259620231603</v>
      </c>
      <c r="V1617">
        <v>10.066386733447899</v>
      </c>
      <c r="W1617">
        <v>16.2075461931584</v>
      </c>
      <c r="X1617">
        <v>47083.883374259698</v>
      </c>
      <c r="Y1617">
        <v>43.100632794172</v>
      </c>
      <c r="Z1617">
        <v>113.554307616367</v>
      </c>
      <c r="AA1617">
        <v>6.3093031408234399</v>
      </c>
    </row>
    <row r="1618" spans="1:27" x14ac:dyDescent="0.35">
      <c r="A1618" s="1">
        <v>44290</v>
      </c>
      <c r="B1618" t="str">
        <f>_xlfn.XLOOKUP(Table1[[#This Row],[location]],Table8[Location],Table8[Continent])</f>
        <v>North America</v>
      </c>
      <c r="C1618" s="19" t="s">
        <v>32</v>
      </c>
      <c r="D1618">
        <v>1031519</v>
      </c>
      <c r="E1618">
        <v>2466</v>
      </c>
      <c r="F1618">
        <v>483499</v>
      </c>
      <c r="G1618">
        <v>596</v>
      </c>
      <c r="H1618">
        <v>2025676</v>
      </c>
      <c r="I1618">
        <v>78860</v>
      </c>
      <c r="J1618">
        <v>0.58872309030707404</v>
      </c>
      <c r="K1618">
        <v>75.155775633881404</v>
      </c>
      <c r="L1618">
        <v>6000715</v>
      </c>
      <c r="M1618">
        <v>74679938</v>
      </c>
      <c r="N1618">
        <v>22528208</v>
      </c>
      <c r="O1618">
        <v>60530</v>
      </c>
      <c r="P1618">
        <v>15620</v>
      </c>
      <c r="Q1618">
        <v>1.03230964090486</v>
      </c>
      <c r="R1618">
        <v>96.054027158178002</v>
      </c>
      <c r="S1618">
        <v>1294103971</v>
      </c>
      <c r="T1618">
        <v>67.641639290548497</v>
      </c>
      <c r="U1618">
        <v>49.316173910842799</v>
      </c>
      <c r="V1618">
        <v>10.9458176842207</v>
      </c>
      <c r="W1618">
        <v>10.6018375381572</v>
      </c>
      <c r="X1618">
        <v>24857.783841686502</v>
      </c>
      <c r="Y1618">
        <v>33.532142628976104</v>
      </c>
      <c r="Z1618">
        <v>478.266480758152</v>
      </c>
      <c r="AA1618">
        <v>17.410445902012299</v>
      </c>
    </row>
    <row r="1619" spans="1:27" x14ac:dyDescent="0.35">
      <c r="A1619" s="1">
        <v>44469</v>
      </c>
      <c r="B1619" t="str">
        <f>_xlfn.XLOOKUP(Table1[[#This Row],[location]],Table8[Location],Table8[Continent])</f>
        <v>Europe</v>
      </c>
      <c r="C1619" s="19" t="s">
        <v>33</v>
      </c>
      <c r="D1619">
        <v>9177960</v>
      </c>
      <c r="E1619">
        <v>1939</v>
      </c>
      <c r="F1619">
        <v>72255</v>
      </c>
      <c r="G1619">
        <v>956</v>
      </c>
      <c r="H1619">
        <v>12656740</v>
      </c>
      <c r="I1619">
        <v>21143</v>
      </c>
      <c r="J1619">
        <v>0.87370917539248505</v>
      </c>
      <c r="K1619">
        <v>174.904374343597</v>
      </c>
      <c r="L1619">
        <v>76042003</v>
      </c>
      <c r="M1619">
        <v>57488348</v>
      </c>
      <c r="N1619">
        <v>32809226</v>
      </c>
      <c r="O1619">
        <v>28026</v>
      </c>
      <c r="P1619">
        <v>19432</v>
      </c>
      <c r="Q1619">
        <v>1.7602459774252499</v>
      </c>
      <c r="R1619">
        <v>17.024726422601599</v>
      </c>
      <c r="S1619">
        <v>633244555</v>
      </c>
      <c r="T1619">
        <v>249.69210842430601</v>
      </c>
      <c r="U1619">
        <v>29.921795527928801</v>
      </c>
      <c r="V1619">
        <v>15.667866383019</v>
      </c>
      <c r="W1619">
        <v>3.94935638118841</v>
      </c>
      <c r="X1619">
        <v>35624.628635773101</v>
      </c>
      <c r="Y1619">
        <v>3.6431910268215302</v>
      </c>
      <c r="Z1619">
        <v>590.925925634392</v>
      </c>
      <c r="AA1619">
        <v>6.3257212910712797</v>
      </c>
    </row>
    <row r="1620" spans="1:27" x14ac:dyDescent="0.35">
      <c r="A1620" s="1">
        <v>44253</v>
      </c>
      <c r="B1620" t="str">
        <f>_xlfn.XLOOKUP(Table1[[#This Row],[location]],Table8[Location],Table8[Continent])</f>
        <v>Europe</v>
      </c>
      <c r="C1620" s="19" t="s">
        <v>33</v>
      </c>
      <c r="D1620">
        <v>4678714</v>
      </c>
      <c r="E1620">
        <v>1635</v>
      </c>
      <c r="F1620">
        <v>258078</v>
      </c>
      <c r="G1620">
        <v>648</v>
      </c>
      <c r="H1620">
        <v>92923625</v>
      </c>
      <c r="I1620">
        <v>4920</v>
      </c>
      <c r="J1620">
        <v>0.78945508903216799</v>
      </c>
      <c r="K1620">
        <v>298.87204458544102</v>
      </c>
      <c r="L1620">
        <v>90825617</v>
      </c>
      <c r="M1620">
        <v>1778557</v>
      </c>
      <c r="N1620">
        <v>12350095</v>
      </c>
      <c r="O1620">
        <v>16982</v>
      </c>
      <c r="P1620">
        <v>13218</v>
      </c>
      <c r="Q1620">
        <v>2.3523817666419302</v>
      </c>
      <c r="R1620">
        <v>28.146847061803999</v>
      </c>
      <c r="S1620">
        <v>406941626</v>
      </c>
      <c r="T1620">
        <v>391.394075270462</v>
      </c>
      <c r="U1620">
        <v>20.000502087737999</v>
      </c>
      <c r="V1620">
        <v>13.887713756798799</v>
      </c>
      <c r="W1620">
        <v>13.763927098582</v>
      </c>
      <c r="X1620">
        <v>15975.385377980499</v>
      </c>
      <c r="Y1620">
        <v>30.352759329385901</v>
      </c>
      <c r="Z1620">
        <v>507.77804353461897</v>
      </c>
      <c r="AA1620">
        <v>13.4564114610898</v>
      </c>
    </row>
    <row r="1621" spans="1:27" x14ac:dyDescent="0.35">
      <c r="A1621" s="1">
        <v>44503</v>
      </c>
      <c r="B1621" t="str">
        <f>_xlfn.XLOOKUP(Table1[[#This Row],[location]],Table8[Location],Table8[Continent])</f>
        <v>Europe</v>
      </c>
      <c r="C1621" s="19" t="s">
        <v>33</v>
      </c>
      <c r="D1621">
        <v>8109698</v>
      </c>
      <c r="E1621">
        <v>9890</v>
      </c>
      <c r="F1621">
        <v>344043</v>
      </c>
      <c r="G1621">
        <v>460</v>
      </c>
      <c r="H1621">
        <v>55535401</v>
      </c>
      <c r="I1621">
        <v>82911</v>
      </c>
      <c r="J1621">
        <v>0.67374463004801699</v>
      </c>
      <c r="K1621">
        <v>71.000909402198999</v>
      </c>
      <c r="L1621">
        <v>20873141</v>
      </c>
      <c r="M1621">
        <v>3526814</v>
      </c>
      <c r="N1621">
        <v>67965924</v>
      </c>
      <c r="O1621">
        <v>17207</v>
      </c>
      <c r="P1621">
        <v>19318</v>
      </c>
      <c r="Q1621">
        <v>0.89748448257928604</v>
      </c>
      <c r="R1621">
        <v>27.3457902762724</v>
      </c>
      <c r="S1621">
        <v>33088508</v>
      </c>
      <c r="T1621">
        <v>928.27289630821099</v>
      </c>
      <c r="U1621">
        <v>37.602037548570003</v>
      </c>
      <c r="V1621">
        <v>19.115754661194401</v>
      </c>
      <c r="W1621">
        <v>18.666968667822999</v>
      </c>
      <c r="X1621">
        <v>12056.7173321592</v>
      </c>
      <c r="Y1621">
        <v>0.60940659198090996</v>
      </c>
      <c r="Z1621">
        <v>597.30941876319002</v>
      </c>
      <c r="AA1621">
        <v>4.6174676844317597</v>
      </c>
    </row>
    <row r="1622" spans="1:27" x14ac:dyDescent="0.35">
      <c r="A1622" s="1">
        <v>44627</v>
      </c>
      <c r="B1622" t="str">
        <f>_xlfn.XLOOKUP(Table1[[#This Row],[location]],Table8[Location],Table8[Continent])</f>
        <v>North America</v>
      </c>
      <c r="C1622" s="19" t="s">
        <v>34</v>
      </c>
      <c r="D1622">
        <v>1390281</v>
      </c>
      <c r="E1622">
        <v>8095</v>
      </c>
      <c r="F1622">
        <v>28718</v>
      </c>
      <c r="G1622">
        <v>458</v>
      </c>
      <c r="H1622">
        <v>13983694</v>
      </c>
      <c r="I1622">
        <v>37996</v>
      </c>
      <c r="J1622">
        <v>0.60931219190686003</v>
      </c>
      <c r="K1622">
        <v>324.04355605422802</v>
      </c>
      <c r="L1622">
        <v>14225007</v>
      </c>
      <c r="M1622">
        <v>51228652</v>
      </c>
      <c r="N1622">
        <v>11074271</v>
      </c>
      <c r="O1622">
        <v>57028</v>
      </c>
      <c r="P1622">
        <v>6110</v>
      </c>
      <c r="Q1622">
        <v>2.3433020517015599</v>
      </c>
      <c r="R1622">
        <v>10.0627627261721</v>
      </c>
      <c r="S1622">
        <v>212016014</v>
      </c>
      <c r="T1622">
        <v>249.73641970896799</v>
      </c>
      <c r="U1622">
        <v>46.008165523786701</v>
      </c>
      <c r="V1622">
        <v>15.0896998197549</v>
      </c>
      <c r="W1622">
        <v>11.4389827313932</v>
      </c>
      <c r="X1622">
        <v>17806.005609773099</v>
      </c>
      <c r="Y1622">
        <v>33.056320258484597</v>
      </c>
      <c r="Z1622">
        <v>196.08285029543401</v>
      </c>
      <c r="AA1622">
        <v>12.954319590419001</v>
      </c>
    </row>
    <row r="1623" spans="1:27" x14ac:dyDescent="0.35">
      <c r="A1623" s="1">
        <v>43873</v>
      </c>
      <c r="B1623" t="str">
        <f>_xlfn.XLOOKUP(Table1[[#This Row],[location]],Table8[Location],Table8[Continent])</f>
        <v>Europe</v>
      </c>
      <c r="C1623" s="19" t="s">
        <v>35</v>
      </c>
      <c r="D1623">
        <v>3941106</v>
      </c>
      <c r="E1623">
        <v>6265</v>
      </c>
      <c r="F1623">
        <v>225409</v>
      </c>
      <c r="G1623">
        <v>188</v>
      </c>
      <c r="H1623">
        <v>52484952</v>
      </c>
      <c r="I1623">
        <v>11748</v>
      </c>
      <c r="J1623">
        <v>4.8338904178092897E-2</v>
      </c>
      <c r="K1623">
        <v>431.53399812674502</v>
      </c>
      <c r="L1623">
        <v>85009304</v>
      </c>
      <c r="M1623">
        <v>18771777</v>
      </c>
      <c r="N1623">
        <v>37824051</v>
      </c>
      <c r="O1623">
        <v>37985</v>
      </c>
      <c r="P1623">
        <v>1817</v>
      </c>
      <c r="Q1623">
        <v>1.8260074882297599</v>
      </c>
      <c r="R1623">
        <v>48.294390547129801</v>
      </c>
      <c r="S1623">
        <v>312446995</v>
      </c>
      <c r="T1623">
        <v>371.81069150138399</v>
      </c>
      <c r="U1623">
        <v>29.7289167253366</v>
      </c>
      <c r="V1623">
        <v>7.2319821144516503</v>
      </c>
      <c r="W1623">
        <v>18.783219921917901</v>
      </c>
      <c r="X1623">
        <v>5917.0755338095396</v>
      </c>
      <c r="Y1623">
        <v>36.560577450327699</v>
      </c>
      <c r="Z1623">
        <v>101.061219719053</v>
      </c>
      <c r="AA1623">
        <v>16.976286597789699</v>
      </c>
    </row>
    <row r="1624" spans="1:27" x14ac:dyDescent="0.35">
      <c r="A1624" s="1">
        <v>44432</v>
      </c>
      <c r="B1624" t="str">
        <f>_xlfn.XLOOKUP(Table1[[#This Row],[location]],Table8[Location],Table8[Continent])</f>
        <v>Europe</v>
      </c>
      <c r="C1624" s="19" t="s">
        <v>40</v>
      </c>
      <c r="D1624">
        <v>2322466</v>
      </c>
      <c r="E1624">
        <v>1895</v>
      </c>
      <c r="F1624">
        <v>239967</v>
      </c>
      <c r="G1624">
        <v>463</v>
      </c>
      <c r="H1624">
        <v>40070281</v>
      </c>
      <c r="I1624">
        <v>94071</v>
      </c>
      <c r="J1624">
        <v>0.87227519600319203</v>
      </c>
      <c r="K1624">
        <v>146.57025512903499</v>
      </c>
      <c r="L1624">
        <v>13821427</v>
      </c>
      <c r="M1624">
        <v>56150754</v>
      </c>
      <c r="N1624">
        <v>15143332</v>
      </c>
      <c r="O1624">
        <v>39854</v>
      </c>
      <c r="P1624">
        <v>6613</v>
      </c>
      <c r="Q1624">
        <v>2.4860946285221002</v>
      </c>
      <c r="R1624">
        <v>51.308141072952502</v>
      </c>
      <c r="S1624">
        <v>358777320</v>
      </c>
      <c r="T1624">
        <v>736.81431599613597</v>
      </c>
      <c r="U1624">
        <v>48.028098945013099</v>
      </c>
      <c r="V1624">
        <v>8.3190638957620902</v>
      </c>
      <c r="W1624">
        <v>9.0197123022632102</v>
      </c>
      <c r="X1624">
        <v>20188.2305055342</v>
      </c>
      <c r="Y1624">
        <v>24.862180980224601</v>
      </c>
      <c r="Z1624">
        <v>165.122437927123</v>
      </c>
      <c r="AA1624">
        <v>11.2589379063633</v>
      </c>
    </row>
    <row r="1625" spans="1:27" x14ac:dyDescent="0.35">
      <c r="A1625" s="1">
        <v>44777</v>
      </c>
      <c r="B1625" t="str">
        <f>_xlfn.XLOOKUP(Table1[[#This Row],[location]],Table8[Location],Table8[Continent])</f>
        <v>Asia</v>
      </c>
      <c r="C1625" s="19" t="s">
        <v>39</v>
      </c>
      <c r="D1625">
        <v>7778748</v>
      </c>
      <c r="E1625">
        <v>6524</v>
      </c>
      <c r="F1625">
        <v>168913</v>
      </c>
      <c r="G1625">
        <v>911</v>
      </c>
      <c r="H1625">
        <v>42030609</v>
      </c>
      <c r="I1625">
        <v>81251</v>
      </c>
      <c r="J1625">
        <v>0.41784206167971399</v>
      </c>
      <c r="K1625">
        <v>225.10330805755899</v>
      </c>
      <c r="L1625">
        <v>94968906</v>
      </c>
      <c r="M1625">
        <v>27781320</v>
      </c>
      <c r="N1625">
        <v>22377890</v>
      </c>
      <c r="O1625">
        <v>77842</v>
      </c>
      <c r="P1625">
        <v>4319</v>
      </c>
      <c r="Q1625">
        <v>1.9729176929052601</v>
      </c>
      <c r="R1625">
        <v>57.297825965955397</v>
      </c>
      <c r="S1625">
        <v>1079151455</v>
      </c>
      <c r="T1625">
        <v>309.053347107408</v>
      </c>
      <c r="U1625">
        <v>29.9810731133378</v>
      </c>
      <c r="V1625">
        <v>23.038176876412699</v>
      </c>
      <c r="W1625">
        <v>18.0682180889191</v>
      </c>
      <c r="X1625">
        <v>48634.213616749497</v>
      </c>
      <c r="Y1625">
        <v>0.19033222005093101</v>
      </c>
      <c r="Z1625">
        <v>366.04186914744599</v>
      </c>
      <c r="AA1625">
        <v>9.9468627149244604</v>
      </c>
    </row>
    <row r="1626" spans="1:27" x14ac:dyDescent="0.35">
      <c r="A1626" s="1">
        <v>44506</v>
      </c>
      <c r="B1626" t="str">
        <f>_xlfn.XLOOKUP(Table1[[#This Row],[location]],Table8[Location],Table8[Continent])</f>
        <v>Europe</v>
      </c>
      <c r="C1626" s="19" t="s">
        <v>35</v>
      </c>
      <c r="D1626">
        <v>8099932</v>
      </c>
      <c r="E1626">
        <v>1073</v>
      </c>
      <c r="F1626">
        <v>466764</v>
      </c>
      <c r="G1626">
        <v>378</v>
      </c>
      <c r="H1626">
        <v>24977147</v>
      </c>
      <c r="I1626">
        <v>47252</v>
      </c>
      <c r="J1626">
        <v>0.55978685707139197</v>
      </c>
      <c r="K1626">
        <v>114.155212812589</v>
      </c>
      <c r="L1626">
        <v>17114837</v>
      </c>
      <c r="M1626">
        <v>50755465</v>
      </c>
      <c r="N1626">
        <v>69608542</v>
      </c>
      <c r="O1626">
        <v>65848</v>
      </c>
      <c r="P1626">
        <v>17659</v>
      </c>
      <c r="Q1626">
        <v>1.83560108143461</v>
      </c>
      <c r="R1626">
        <v>66.295836644625496</v>
      </c>
      <c r="S1626">
        <v>914161319</v>
      </c>
      <c r="T1626">
        <v>687.52447016278404</v>
      </c>
      <c r="U1626">
        <v>38.306039599176998</v>
      </c>
      <c r="V1626">
        <v>9.5479672965985696</v>
      </c>
      <c r="W1626">
        <v>16.3677757947471</v>
      </c>
      <c r="X1626">
        <v>45952.253531866103</v>
      </c>
      <c r="Y1626">
        <v>33.330505920194398</v>
      </c>
      <c r="Z1626">
        <v>330.25330151373697</v>
      </c>
      <c r="AA1626">
        <v>19.875985564642601</v>
      </c>
    </row>
    <row r="1627" spans="1:27" x14ac:dyDescent="0.35">
      <c r="A1627" s="1">
        <v>44087</v>
      </c>
      <c r="B1627" t="str">
        <f>_xlfn.XLOOKUP(Table1[[#This Row],[location]],Table8[Location],Table8[Continent])</f>
        <v>Europe</v>
      </c>
      <c r="C1627" s="19" t="s">
        <v>37</v>
      </c>
      <c r="D1627">
        <v>1851317</v>
      </c>
      <c r="E1627">
        <v>5184</v>
      </c>
      <c r="F1627">
        <v>214637</v>
      </c>
      <c r="G1627">
        <v>1</v>
      </c>
      <c r="H1627">
        <v>68093995</v>
      </c>
      <c r="I1627">
        <v>63179</v>
      </c>
      <c r="J1627">
        <v>2.1953501877020699E-2</v>
      </c>
      <c r="K1627">
        <v>180.63086453519699</v>
      </c>
      <c r="L1627">
        <v>24696819</v>
      </c>
      <c r="M1627">
        <v>68125933</v>
      </c>
      <c r="N1627">
        <v>37925912</v>
      </c>
      <c r="O1627">
        <v>72207</v>
      </c>
      <c r="P1627">
        <v>7231</v>
      </c>
      <c r="Q1627">
        <v>2.1298063439199302</v>
      </c>
      <c r="R1627">
        <v>6.2917452464742496</v>
      </c>
      <c r="S1627">
        <v>513613998</v>
      </c>
      <c r="T1627">
        <v>437.75704105601699</v>
      </c>
      <c r="U1627">
        <v>41.661382195449001</v>
      </c>
      <c r="V1627">
        <v>6.0017218283579998</v>
      </c>
      <c r="W1627">
        <v>19.34960634898</v>
      </c>
      <c r="X1627">
        <v>39260.238185871101</v>
      </c>
      <c r="Y1627">
        <v>40.987004276945498</v>
      </c>
      <c r="Z1627">
        <v>711.80218775245396</v>
      </c>
      <c r="AA1627">
        <v>1.4265897332997</v>
      </c>
    </row>
    <row r="1628" spans="1:27" x14ac:dyDescent="0.35">
      <c r="A1628" s="1">
        <v>44712</v>
      </c>
      <c r="B1628" t="str">
        <f>_xlfn.XLOOKUP(Table1[[#This Row],[location]],Table8[Location],Table8[Continent])</f>
        <v>North America</v>
      </c>
      <c r="C1628" s="19" t="s">
        <v>32</v>
      </c>
      <c r="D1628">
        <v>1946830</v>
      </c>
      <c r="E1628">
        <v>2402</v>
      </c>
      <c r="F1628">
        <v>439876</v>
      </c>
      <c r="G1628">
        <v>617</v>
      </c>
      <c r="H1628">
        <v>55208084</v>
      </c>
      <c r="I1628">
        <v>6450</v>
      </c>
      <c r="J1628">
        <v>0.93607350186278704</v>
      </c>
      <c r="K1628">
        <v>10.9852854012537</v>
      </c>
      <c r="L1628">
        <v>12122477</v>
      </c>
      <c r="M1628">
        <v>77222672</v>
      </c>
      <c r="N1628">
        <v>33123317</v>
      </c>
      <c r="O1628">
        <v>23084</v>
      </c>
      <c r="P1628">
        <v>11214</v>
      </c>
      <c r="Q1628">
        <v>0.850280638580585</v>
      </c>
      <c r="R1628">
        <v>62.248354579239397</v>
      </c>
      <c r="S1628">
        <v>480536562</v>
      </c>
      <c r="T1628">
        <v>204.48050313258</v>
      </c>
      <c r="U1628">
        <v>30.362472934860801</v>
      </c>
      <c r="V1628">
        <v>19.629091165744502</v>
      </c>
      <c r="W1628">
        <v>16.447360998577199</v>
      </c>
      <c r="X1628">
        <v>1026.73149496067</v>
      </c>
      <c r="Y1628">
        <v>29.293373399058598</v>
      </c>
      <c r="Z1628">
        <v>158.46839209966799</v>
      </c>
      <c r="AA1628">
        <v>7.3029000318697603</v>
      </c>
    </row>
    <row r="1629" spans="1:27" x14ac:dyDescent="0.35">
      <c r="A1629" s="1">
        <v>44611</v>
      </c>
      <c r="B1629" t="str">
        <f>_xlfn.XLOOKUP(Table1[[#This Row],[location]],Table8[Location],Table8[Continent])</f>
        <v>Asia</v>
      </c>
      <c r="C1629" s="19" t="s">
        <v>28</v>
      </c>
      <c r="D1629">
        <v>2614150</v>
      </c>
      <c r="E1629">
        <v>4895</v>
      </c>
      <c r="F1629">
        <v>368697</v>
      </c>
      <c r="G1629">
        <v>363</v>
      </c>
      <c r="H1629">
        <v>4879154</v>
      </c>
      <c r="I1629">
        <v>52756</v>
      </c>
      <c r="J1629">
        <v>0.90274046109200101</v>
      </c>
      <c r="K1629">
        <v>476.884698106413</v>
      </c>
      <c r="L1629">
        <v>44584481</v>
      </c>
      <c r="M1629">
        <v>29927268</v>
      </c>
      <c r="N1629">
        <v>14293853</v>
      </c>
      <c r="O1629">
        <v>35260</v>
      </c>
      <c r="P1629">
        <v>2877</v>
      </c>
      <c r="Q1629">
        <v>2.3919712260666901</v>
      </c>
      <c r="R1629">
        <v>91.380928817405206</v>
      </c>
      <c r="S1629">
        <v>439446252</v>
      </c>
      <c r="T1629">
        <v>736.71831195944401</v>
      </c>
      <c r="U1629">
        <v>30.566192360578398</v>
      </c>
      <c r="V1629">
        <v>18.680222876892799</v>
      </c>
      <c r="W1629">
        <v>8.4651557437179594</v>
      </c>
      <c r="X1629">
        <v>9678.9579864767693</v>
      </c>
      <c r="Y1629">
        <v>35.459875236587898</v>
      </c>
      <c r="Z1629">
        <v>409.89430286589601</v>
      </c>
      <c r="AA1629">
        <v>18.4533687981146</v>
      </c>
    </row>
    <row r="1630" spans="1:27" x14ac:dyDescent="0.35">
      <c r="A1630" s="1">
        <v>44540</v>
      </c>
      <c r="B1630" t="str">
        <f>_xlfn.XLOOKUP(Table1[[#This Row],[location]],Table8[Location],Table8[Continent])</f>
        <v>South America</v>
      </c>
      <c r="C1630" s="19" t="s">
        <v>36</v>
      </c>
      <c r="D1630">
        <v>7238987</v>
      </c>
      <c r="E1630">
        <v>7331</v>
      </c>
      <c r="F1630">
        <v>312425</v>
      </c>
      <c r="G1630">
        <v>71</v>
      </c>
      <c r="H1630">
        <v>98620950</v>
      </c>
      <c r="I1630">
        <v>50235</v>
      </c>
      <c r="J1630">
        <v>0.54327802991810503</v>
      </c>
      <c r="K1630">
        <v>207.945106606097</v>
      </c>
      <c r="L1630">
        <v>83888780</v>
      </c>
      <c r="M1630">
        <v>23220802</v>
      </c>
      <c r="N1630">
        <v>12378332</v>
      </c>
      <c r="O1630">
        <v>42905</v>
      </c>
      <c r="P1630">
        <v>4087</v>
      </c>
      <c r="Q1630">
        <v>0.83119101755212499</v>
      </c>
      <c r="R1630">
        <v>45.499097898273398</v>
      </c>
      <c r="S1630">
        <v>381208734</v>
      </c>
      <c r="T1630">
        <v>36.768445023117202</v>
      </c>
      <c r="U1630">
        <v>34.099844890513197</v>
      </c>
      <c r="V1630">
        <v>17.001520373096302</v>
      </c>
      <c r="W1630">
        <v>18.309647964088398</v>
      </c>
      <c r="X1630">
        <v>59157.990576757802</v>
      </c>
      <c r="Y1630">
        <v>4.5160679661085004</v>
      </c>
      <c r="Z1630">
        <v>770.47570674492999</v>
      </c>
      <c r="AA1630">
        <v>13.2102110185365</v>
      </c>
    </row>
    <row r="1631" spans="1:27" x14ac:dyDescent="0.35">
      <c r="A1631" s="1">
        <v>44679</v>
      </c>
      <c r="B1631" t="str">
        <f>_xlfn.XLOOKUP(Table1[[#This Row],[location]],Table8[Location],Table8[Continent])</f>
        <v>Asia</v>
      </c>
      <c r="C1631" s="19" t="s">
        <v>28</v>
      </c>
      <c r="D1631">
        <v>9957168</v>
      </c>
      <c r="E1631">
        <v>9343</v>
      </c>
      <c r="F1631">
        <v>375595</v>
      </c>
      <c r="G1631">
        <v>426</v>
      </c>
      <c r="H1631">
        <v>48104684</v>
      </c>
      <c r="I1631">
        <v>90546</v>
      </c>
      <c r="J1631">
        <v>0.57731163316835699</v>
      </c>
      <c r="K1631">
        <v>394.43505490903999</v>
      </c>
      <c r="L1631">
        <v>53364389</v>
      </c>
      <c r="M1631">
        <v>54345465</v>
      </c>
      <c r="N1631">
        <v>29652170</v>
      </c>
      <c r="O1631">
        <v>16614</v>
      </c>
      <c r="P1631">
        <v>1147</v>
      </c>
      <c r="Q1631">
        <v>0.55134073979290799</v>
      </c>
      <c r="R1631">
        <v>10.671244331780301</v>
      </c>
      <c r="S1631">
        <v>1295367040</v>
      </c>
      <c r="T1631">
        <v>299.41147682224903</v>
      </c>
      <c r="U1631">
        <v>45.056702843137202</v>
      </c>
      <c r="V1631">
        <v>15.045123089295201</v>
      </c>
      <c r="W1631">
        <v>14.385428299839299</v>
      </c>
      <c r="X1631">
        <v>19749.947513755498</v>
      </c>
      <c r="Y1631">
        <v>35.766092583809197</v>
      </c>
      <c r="Z1631">
        <v>452.03262353839602</v>
      </c>
      <c r="AA1631">
        <v>11.299848232787999</v>
      </c>
    </row>
    <row r="1632" spans="1:27" x14ac:dyDescent="0.35">
      <c r="A1632" s="1">
        <v>44193</v>
      </c>
      <c r="B1632" t="str">
        <f>_xlfn.XLOOKUP(Table1[[#This Row],[location]],Table8[Location],Table8[Continent])</f>
        <v>Europe</v>
      </c>
      <c r="C1632" s="19" t="s">
        <v>33</v>
      </c>
      <c r="D1632">
        <v>4660061</v>
      </c>
      <c r="E1632">
        <v>1956</v>
      </c>
      <c r="F1632">
        <v>247113</v>
      </c>
      <c r="G1632">
        <v>637</v>
      </c>
      <c r="H1632">
        <v>24718528</v>
      </c>
      <c r="I1632">
        <v>20</v>
      </c>
      <c r="J1632">
        <v>0.70501721240348802</v>
      </c>
      <c r="K1632">
        <v>71.321718678254797</v>
      </c>
      <c r="L1632">
        <v>54983051</v>
      </c>
      <c r="M1632">
        <v>61707340</v>
      </c>
      <c r="N1632">
        <v>66018290</v>
      </c>
      <c r="O1632">
        <v>52892</v>
      </c>
      <c r="P1632">
        <v>15941</v>
      </c>
      <c r="Q1632">
        <v>1.8957136823954801</v>
      </c>
      <c r="R1632">
        <v>8.5944026728429606</v>
      </c>
      <c r="S1632">
        <v>1193054715</v>
      </c>
      <c r="T1632">
        <v>362.619723776694</v>
      </c>
      <c r="U1632">
        <v>23.0255230268668</v>
      </c>
      <c r="V1632">
        <v>24.3916070809363</v>
      </c>
      <c r="W1632">
        <v>5.7551785376010303</v>
      </c>
      <c r="X1632">
        <v>63941.723311959402</v>
      </c>
      <c r="Y1632">
        <v>30.709648102080699</v>
      </c>
      <c r="Z1632">
        <v>192.68006130327799</v>
      </c>
      <c r="AA1632">
        <v>13.116142464376299</v>
      </c>
    </row>
    <row r="1633" spans="1:27" x14ac:dyDescent="0.35">
      <c r="A1633" s="1">
        <v>44046</v>
      </c>
      <c r="B1633" t="str">
        <f>_xlfn.XLOOKUP(Table1[[#This Row],[location]],Table8[Location],Table8[Continent])</f>
        <v>Asia</v>
      </c>
      <c r="C1633" s="19" t="s">
        <v>28</v>
      </c>
      <c r="D1633">
        <v>2605214</v>
      </c>
      <c r="E1633">
        <v>7023</v>
      </c>
      <c r="F1633">
        <v>262911</v>
      </c>
      <c r="G1633">
        <v>169</v>
      </c>
      <c r="H1633">
        <v>13916952</v>
      </c>
      <c r="I1633">
        <v>80253</v>
      </c>
      <c r="J1633">
        <v>0.26469489643615002</v>
      </c>
      <c r="K1633">
        <v>406.177522050199</v>
      </c>
      <c r="L1633">
        <v>92130534</v>
      </c>
      <c r="M1633">
        <v>18092957</v>
      </c>
      <c r="N1633">
        <v>17156019</v>
      </c>
      <c r="O1633">
        <v>10864</v>
      </c>
      <c r="P1633">
        <v>16621</v>
      </c>
      <c r="Q1633">
        <v>0.86919085225766701</v>
      </c>
      <c r="R1633">
        <v>28.1752262910904</v>
      </c>
      <c r="S1633">
        <v>646680172</v>
      </c>
      <c r="T1633">
        <v>463.63607243775903</v>
      </c>
      <c r="U1633">
        <v>38.944381561963702</v>
      </c>
      <c r="V1633">
        <v>7.3966459183690603</v>
      </c>
      <c r="W1633">
        <v>3.78140635556912</v>
      </c>
      <c r="X1633">
        <v>61343.681919703798</v>
      </c>
      <c r="Y1633">
        <v>16.550986251541701</v>
      </c>
      <c r="Z1633">
        <v>303.88702063438399</v>
      </c>
      <c r="AA1633">
        <v>7.1168818550674997</v>
      </c>
    </row>
    <row r="1634" spans="1:27" x14ac:dyDescent="0.35">
      <c r="A1634" s="1">
        <v>43920</v>
      </c>
      <c r="B1634" t="str">
        <f>_xlfn.XLOOKUP(Table1[[#This Row],[location]],Table8[Location],Table8[Continent])</f>
        <v>North America</v>
      </c>
      <c r="C1634" s="19" t="s">
        <v>32</v>
      </c>
      <c r="D1634">
        <v>7923641</v>
      </c>
      <c r="E1634">
        <v>3907</v>
      </c>
      <c r="F1634">
        <v>397111</v>
      </c>
      <c r="G1634">
        <v>204</v>
      </c>
      <c r="H1634">
        <v>91568227</v>
      </c>
      <c r="I1634">
        <v>9664</v>
      </c>
      <c r="J1634">
        <v>0.22191562271330201</v>
      </c>
      <c r="K1634">
        <v>430.07365548109999</v>
      </c>
      <c r="L1634">
        <v>3030490</v>
      </c>
      <c r="M1634">
        <v>18147067</v>
      </c>
      <c r="N1634">
        <v>16355670</v>
      </c>
      <c r="O1634">
        <v>48114</v>
      </c>
      <c r="P1634">
        <v>18506</v>
      </c>
      <c r="Q1634">
        <v>2.0175063592637601</v>
      </c>
      <c r="R1634">
        <v>75.252462629733998</v>
      </c>
      <c r="S1634">
        <v>743823457</v>
      </c>
      <c r="T1634">
        <v>683.07053965637795</v>
      </c>
      <c r="U1634">
        <v>40.320437879277797</v>
      </c>
      <c r="V1634">
        <v>15.203255651563</v>
      </c>
      <c r="W1634">
        <v>9.2193752705208496</v>
      </c>
      <c r="X1634">
        <v>11689.9653552581</v>
      </c>
      <c r="Y1634">
        <v>34.266699765240702</v>
      </c>
      <c r="Z1634">
        <v>538.75403896293994</v>
      </c>
      <c r="AA1634">
        <v>2.3521946205563</v>
      </c>
    </row>
    <row r="1635" spans="1:27" x14ac:dyDescent="0.35">
      <c r="A1635" s="1">
        <v>44151</v>
      </c>
      <c r="B1635" t="str">
        <f>_xlfn.XLOOKUP(Table1[[#This Row],[location]],Table8[Location],Table8[Continent])</f>
        <v>Europe</v>
      </c>
      <c r="C1635" s="19" t="s">
        <v>40</v>
      </c>
      <c r="D1635">
        <v>2229180</v>
      </c>
      <c r="E1635">
        <v>807</v>
      </c>
      <c r="F1635">
        <v>58026</v>
      </c>
      <c r="G1635">
        <v>824</v>
      </c>
      <c r="H1635">
        <v>11730096</v>
      </c>
      <c r="I1635">
        <v>66635</v>
      </c>
      <c r="J1635">
        <v>0.67402294660163198</v>
      </c>
      <c r="K1635">
        <v>357.73856434383902</v>
      </c>
      <c r="L1635">
        <v>12832038</v>
      </c>
      <c r="M1635">
        <v>48408988</v>
      </c>
      <c r="N1635">
        <v>45920224</v>
      </c>
      <c r="O1635">
        <v>15224</v>
      </c>
      <c r="P1635">
        <v>7609</v>
      </c>
      <c r="Q1635">
        <v>2.09007795596475</v>
      </c>
      <c r="R1635">
        <v>26.099965531759</v>
      </c>
      <c r="S1635">
        <v>696417042</v>
      </c>
      <c r="T1635">
        <v>464.81094424417603</v>
      </c>
      <c r="U1635">
        <v>36.736182799674097</v>
      </c>
      <c r="V1635">
        <v>16.280898869400801</v>
      </c>
      <c r="W1635">
        <v>16.3766905454385</v>
      </c>
      <c r="X1635">
        <v>62972.490915465503</v>
      </c>
      <c r="Y1635">
        <v>32.279144120471003</v>
      </c>
      <c r="Z1635">
        <v>108.392634993912</v>
      </c>
      <c r="AA1635">
        <v>6.2278088681979398</v>
      </c>
    </row>
    <row r="1636" spans="1:27" x14ac:dyDescent="0.35">
      <c r="A1636" s="1">
        <v>44593</v>
      </c>
      <c r="B1636" t="str">
        <f>_xlfn.XLOOKUP(Table1[[#This Row],[location]],Table8[Location],Table8[Continent])</f>
        <v>Europe</v>
      </c>
      <c r="C1636" s="19" t="s">
        <v>37</v>
      </c>
      <c r="D1636">
        <v>9384451</v>
      </c>
      <c r="E1636">
        <v>8378</v>
      </c>
      <c r="F1636">
        <v>380286</v>
      </c>
      <c r="G1636">
        <v>336</v>
      </c>
      <c r="H1636">
        <v>62177709</v>
      </c>
      <c r="I1636">
        <v>23225</v>
      </c>
      <c r="J1636">
        <v>0.104422446158908</v>
      </c>
      <c r="K1636">
        <v>451.60416249170203</v>
      </c>
      <c r="L1636">
        <v>37432140</v>
      </c>
      <c r="M1636">
        <v>50858567</v>
      </c>
      <c r="N1636">
        <v>34224204</v>
      </c>
      <c r="O1636">
        <v>47462</v>
      </c>
      <c r="P1636">
        <v>9737</v>
      </c>
      <c r="Q1636">
        <v>0.97339848131078599</v>
      </c>
      <c r="R1636">
        <v>81.4330912301171</v>
      </c>
      <c r="S1636">
        <v>808496586</v>
      </c>
      <c r="T1636">
        <v>598.38087116335396</v>
      </c>
      <c r="U1636">
        <v>48.075151621268603</v>
      </c>
      <c r="V1636">
        <v>5.4498583676167804</v>
      </c>
      <c r="W1636">
        <v>13.5096481225976</v>
      </c>
      <c r="X1636">
        <v>44320.603308813901</v>
      </c>
      <c r="Y1636">
        <v>29.973011999945701</v>
      </c>
      <c r="Z1636">
        <v>777.67022849348905</v>
      </c>
      <c r="AA1636">
        <v>7.3934258934040802</v>
      </c>
    </row>
    <row r="1637" spans="1:27" x14ac:dyDescent="0.35">
      <c r="A1637" s="1">
        <v>44899</v>
      </c>
      <c r="B1637" t="str">
        <f>_xlfn.XLOOKUP(Table1[[#This Row],[location]],Table8[Location],Table8[Continent])</f>
        <v>Europe</v>
      </c>
      <c r="C1637" s="19" t="s">
        <v>35</v>
      </c>
      <c r="D1637">
        <v>4188891</v>
      </c>
      <c r="E1637">
        <v>4827</v>
      </c>
      <c r="F1637">
        <v>42968</v>
      </c>
      <c r="G1637">
        <v>998</v>
      </c>
      <c r="H1637">
        <v>55537017</v>
      </c>
      <c r="I1637">
        <v>68173</v>
      </c>
      <c r="J1637">
        <v>0.45406200472337999</v>
      </c>
      <c r="K1637">
        <v>83.598564734068106</v>
      </c>
      <c r="L1637">
        <v>10349994</v>
      </c>
      <c r="M1637">
        <v>2465696</v>
      </c>
      <c r="N1637">
        <v>5010114</v>
      </c>
      <c r="O1637">
        <v>43</v>
      </c>
      <c r="P1637">
        <v>3983</v>
      </c>
      <c r="Q1637">
        <v>0.673440661150422</v>
      </c>
      <c r="R1637">
        <v>81.9659146965964</v>
      </c>
      <c r="S1637">
        <v>1089172768</v>
      </c>
      <c r="T1637">
        <v>599.82128763363903</v>
      </c>
      <c r="U1637">
        <v>38.059721508036397</v>
      </c>
      <c r="V1637">
        <v>13.239848496086699</v>
      </c>
      <c r="W1637">
        <v>11.9611617153988</v>
      </c>
      <c r="X1637">
        <v>44489.789568096101</v>
      </c>
      <c r="Y1637">
        <v>9.14727016582113</v>
      </c>
      <c r="Z1637">
        <v>496.883780572864</v>
      </c>
      <c r="AA1637">
        <v>10.1174374730676</v>
      </c>
    </row>
    <row r="1638" spans="1:27" x14ac:dyDescent="0.35">
      <c r="A1638" s="1">
        <v>44692</v>
      </c>
      <c r="B1638" t="str">
        <f>_xlfn.XLOOKUP(Table1[[#This Row],[location]],Table8[Location],Table8[Continent])</f>
        <v>Asia</v>
      </c>
      <c r="C1638" s="19" t="s">
        <v>39</v>
      </c>
      <c r="D1638">
        <v>9014653</v>
      </c>
      <c r="E1638">
        <v>4524</v>
      </c>
      <c r="F1638">
        <v>171169</v>
      </c>
      <c r="G1638">
        <v>471</v>
      </c>
      <c r="H1638">
        <v>82334970</v>
      </c>
      <c r="I1638">
        <v>85333</v>
      </c>
      <c r="J1638">
        <v>0.49276042399908998</v>
      </c>
      <c r="K1638">
        <v>238.24091439431001</v>
      </c>
      <c r="L1638">
        <v>34894695</v>
      </c>
      <c r="M1638">
        <v>46185018</v>
      </c>
      <c r="N1638">
        <v>865012</v>
      </c>
      <c r="O1638">
        <v>40300</v>
      </c>
      <c r="P1638">
        <v>12555</v>
      </c>
      <c r="Q1638">
        <v>1.50164193255759</v>
      </c>
      <c r="R1638">
        <v>45.711183803170996</v>
      </c>
      <c r="S1638">
        <v>1075774279</v>
      </c>
      <c r="T1638">
        <v>379.538933397047</v>
      </c>
      <c r="U1638">
        <v>39.037302532311102</v>
      </c>
      <c r="V1638">
        <v>20.656042507772799</v>
      </c>
      <c r="W1638">
        <v>3.0633697880343802</v>
      </c>
      <c r="X1638">
        <v>59834.910724578003</v>
      </c>
      <c r="Y1638">
        <v>14.8110862379352</v>
      </c>
      <c r="Z1638">
        <v>592.89742659998899</v>
      </c>
      <c r="AA1638">
        <v>8.4840337718988597</v>
      </c>
    </row>
    <row r="1639" spans="1:27" x14ac:dyDescent="0.35">
      <c r="A1639" s="1">
        <v>44507</v>
      </c>
      <c r="B1639" t="str">
        <f>_xlfn.XLOOKUP(Table1[[#This Row],[location]],Table8[Location],Table8[Continent])</f>
        <v>Europe</v>
      </c>
      <c r="C1639" s="19" t="s">
        <v>33</v>
      </c>
      <c r="D1639">
        <v>4031419</v>
      </c>
      <c r="E1639">
        <v>9499</v>
      </c>
      <c r="F1639">
        <v>408548</v>
      </c>
      <c r="G1639">
        <v>194</v>
      </c>
      <c r="H1639">
        <v>90248373</v>
      </c>
      <c r="I1639">
        <v>40225</v>
      </c>
      <c r="J1639">
        <v>0.38133697691516799</v>
      </c>
      <c r="K1639">
        <v>310.05476600807799</v>
      </c>
      <c r="L1639">
        <v>59542618</v>
      </c>
      <c r="M1639">
        <v>5269724</v>
      </c>
      <c r="N1639">
        <v>53732546</v>
      </c>
      <c r="O1639">
        <v>24476</v>
      </c>
      <c r="P1639">
        <v>8134</v>
      </c>
      <c r="Q1639">
        <v>2.2804370211365801</v>
      </c>
      <c r="R1639">
        <v>30.078884290397401</v>
      </c>
      <c r="S1639">
        <v>1015651180</v>
      </c>
      <c r="T1639">
        <v>934.63155309715103</v>
      </c>
      <c r="U1639">
        <v>37.992800837445202</v>
      </c>
      <c r="V1639">
        <v>14.4219751048586</v>
      </c>
      <c r="W1639">
        <v>10.403511935678599</v>
      </c>
      <c r="X1639">
        <v>28948.847753776699</v>
      </c>
      <c r="Y1639">
        <v>49.569138588286698</v>
      </c>
      <c r="Z1639">
        <v>449.27277582330998</v>
      </c>
      <c r="AA1639">
        <v>10.8990422541554</v>
      </c>
    </row>
    <row r="1640" spans="1:27" x14ac:dyDescent="0.35">
      <c r="A1640" s="1">
        <v>44232</v>
      </c>
      <c r="B1640" t="str">
        <f>_xlfn.XLOOKUP(Table1[[#This Row],[location]],Table8[Location],Table8[Continent])</f>
        <v>Europe</v>
      </c>
      <c r="C1640" s="19" t="s">
        <v>33</v>
      </c>
      <c r="D1640">
        <v>4495511</v>
      </c>
      <c r="E1640">
        <v>2284</v>
      </c>
      <c r="F1640">
        <v>145693</v>
      </c>
      <c r="G1640">
        <v>669</v>
      </c>
      <c r="H1640">
        <v>946424</v>
      </c>
      <c r="I1640">
        <v>10807</v>
      </c>
      <c r="J1640">
        <v>0.18526817569773399</v>
      </c>
      <c r="K1640">
        <v>298.09648534874299</v>
      </c>
      <c r="L1640">
        <v>21930098</v>
      </c>
      <c r="M1640">
        <v>43063452</v>
      </c>
      <c r="N1640">
        <v>68844109</v>
      </c>
      <c r="O1640">
        <v>27500</v>
      </c>
      <c r="P1640">
        <v>5606</v>
      </c>
      <c r="Q1640">
        <v>2.1945822020587502</v>
      </c>
      <c r="R1640">
        <v>59.766715270903497</v>
      </c>
      <c r="S1640">
        <v>285136903</v>
      </c>
      <c r="T1640">
        <v>956.29529256767796</v>
      </c>
      <c r="U1640">
        <v>41.660563247844998</v>
      </c>
      <c r="V1640">
        <v>22.505568995818301</v>
      </c>
      <c r="W1640">
        <v>5.6812976083292197</v>
      </c>
      <c r="X1640">
        <v>51733.167452964699</v>
      </c>
      <c r="Y1640">
        <v>21.6554587030809</v>
      </c>
      <c r="Z1640">
        <v>770.54694016855603</v>
      </c>
      <c r="AA1640">
        <v>4.7255462814429503</v>
      </c>
    </row>
    <row r="1641" spans="1:27" x14ac:dyDescent="0.35">
      <c r="A1641" s="1">
        <v>44110</v>
      </c>
      <c r="B1641" t="str">
        <f>_xlfn.XLOOKUP(Table1[[#This Row],[location]],Table8[Location],Table8[Continent])</f>
        <v>Asia</v>
      </c>
      <c r="C1641" s="19" t="s">
        <v>39</v>
      </c>
      <c r="D1641">
        <v>1424945</v>
      </c>
      <c r="E1641">
        <v>5313</v>
      </c>
      <c r="F1641">
        <v>76870</v>
      </c>
      <c r="G1641">
        <v>652</v>
      </c>
      <c r="H1641">
        <v>96688803</v>
      </c>
      <c r="I1641">
        <v>83274</v>
      </c>
      <c r="J1641">
        <v>0.35531626432535401</v>
      </c>
      <c r="K1641">
        <v>430.52046726314899</v>
      </c>
      <c r="L1641">
        <v>66813086</v>
      </c>
      <c r="M1641">
        <v>59759796</v>
      </c>
      <c r="N1641">
        <v>65669507</v>
      </c>
      <c r="O1641">
        <v>93805</v>
      </c>
      <c r="P1641">
        <v>18007</v>
      </c>
      <c r="Q1641">
        <v>0.73416491300053699</v>
      </c>
      <c r="R1641">
        <v>81.053014895681002</v>
      </c>
      <c r="S1641">
        <v>980328225</v>
      </c>
      <c r="T1641">
        <v>586.03237525352097</v>
      </c>
      <c r="U1641">
        <v>24.0622824696168</v>
      </c>
      <c r="V1641">
        <v>17.895978637789099</v>
      </c>
      <c r="W1641">
        <v>10.727645750924101</v>
      </c>
      <c r="X1641">
        <v>47075.740588399298</v>
      </c>
      <c r="Y1641">
        <v>2.9713261777467999</v>
      </c>
      <c r="Z1641">
        <v>512.45473607915801</v>
      </c>
      <c r="AA1641">
        <v>4.4969207783340401</v>
      </c>
    </row>
    <row r="1642" spans="1:27" x14ac:dyDescent="0.35">
      <c r="A1642" s="1">
        <v>43836</v>
      </c>
      <c r="B1642" t="str">
        <f>_xlfn.XLOOKUP(Table1[[#This Row],[location]],Table8[Location],Table8[Continent])</f>
        <v>Asia</v>
      </c>
      <c r="C1642" s="19" t="s">
        <v>39</v>
      </c>
      <c r="D1642">
        <v>9780146</v>
      </c>
      <c r="E1642">
        <v>757</v>
      </c>
      <c r="F1642">
        <v>18174</v>
      </c>
      <c r="G1642">
        <v>274</v>
      </c>
      <c r="H1642">
        <v>34194500</v>
      </c>
      <c r="I1642">
        <v>6402</v>
      </c>
      <c r="J1642">
        <v>0.33755725356044902</v>
      </c>
      <c r="K1642">
        <v>107.845683986442</v>
      </c>
      <c r="L1642">
        <v>69397761</v>
      </c>
      <c r="M1642">
        <v>16619220</v>
      </c>
      <c r="N1642">
        <v>60250748</v>
      </c>
      <c r="O1642">
        <v>56430</v>
      </c>
      <c r="P1642">
        <v>11918</v>
      </c>
      <c r="Q1642">
        <v>2.4295665290370501</v>
      </c>
      <c r="R1642">
        <v>6.4570798000843697</v>
      </c>
      <c r="S1642">
        <v>366072487</v>
      </c>
      <c r="T1642">
        <v>80.973971492477503</v>
      </c>
      <c r="U1642">
        <v>46.828289705729198</v>
      </c>
      <c r="V1642">
        <v>20.321707280997401</v>
      </c>
      <c r="W1642">
        <v>19.860095473793201</v>
      </c>
      <c r="X1642">
        <v>54234.512086474897</v>
      </c>
      <c r="Y1642">
        <v>44.950265540691298</v>
      </c>
      <c r="Z1642">
        <v>563.38858468270598</v>
      </c>
      <c r="AA1642">
        <v>7.6825370752337001</v>
      </c>
    </row>
    <row r="1643" spans="1:27" x14ac:dyDescent="0.35">
      <c r="A1643" s="1">
        <v>44803</v>
      </c>
      <c r="B1643" t="str">
        <f>_xlfn.XLOOKUP(Table1[[#This Row],[location]],Table8[Location],Table8[Continent])</f>
        <v>Europe</v>
      </c>
      <c r="C1643" s="19" t="s">
        <v>33</v>
      </c>
      <c r="D1643">
        <v>2363999</v>
      </c>
      <c r="E1643">
        <v>4887</v>
      </c>
      <c r="F1643">
        <v>386501</v>
      </c>
      <c r="G1643">
        <v>6</v>
      </c>
      <c r="H1643">
        <v>43803064</v>
      </c>
      <c r="I1643">
        <v>4521</v>
      </c>
      <c r="J1643">
        <v>0.49926567464874999</v>
      </c>
      <c r="K1643">
        <v>87.821916269433203</v>
      </c>
      <c r="L1643">
        <v>21000564</v>
      </c>
      <c r="M1643">
        <v>57414898</v>
      </c>
      <c r="N1643">
        <v>17037452</v>
      </c>
      <c r="O1643">
        <v>19841</v>
      </c>
      <c r="P1643">
        <v>15813</v>
      </c>
      <c r="Q1643">
        <v>1.0278983907747301</v>
      </c>
      <c r="R1643">
        <v>95.342354332660193</v>
      </c>
      <c r="S1643">
        <v>1156126234</v>
      </c>
      <c r="T1643">
        <v>496.21628861337598</v>
      </c>
      <c r="U1643">
        <v>21.274769687571599</v>
      </c>
      <c r="V1643">
        <v>21.089602703847198</v>
      </c>
      <c r="W1643">
        <v>17.952159993038698</v>
      </c>
      <c r="X1643">
        <v>46553.037497596997</v>
      </c>
      <c r="Y1643">
        <v>8.6466043712483405</v>
      </c>
      <c r="Z1643">
        <v>702.58629440693903</v>
      </c>
      <c r="AA1643">
        <v>10.0005876899719</v>
      </c>
    </row>
    <row r="1644" spans="1:27" x14ac:dyDescent="0.35">
      <c r="A1644" s="1">
        <v>44660</v>
      </c>
      <c r="B1644" t="str">
        <f>_xlfn.XLOOKUP(Table1[[#This Row],[location]],Table8[Location],Table8[Continent])</f>
        <v>South America</v>
      </c>
      <c r="C1644" s="19" t="s">
        <v>36</v>
      </c>
      <c r="D1644">
        <v>9109096</v>
      </c>
      <c r="E1644">
        <v>3854</v>
      </c>
      <c r="F1644">
        <v>361333</v>
      </c>
      <c r="G1644">
        <v>904</v>
      </c>
      <c r="H1644">
        <v>15695202</v>
      </c>
      <c r="I1644">
        <v>63165</v>
      </c>
      <c r="J1644">
        <v>0.67468084157851904</v>
      </c>
      <c r="K1644">
        <v>126.689297428975</v>
      </c>
      <c r="L1644">
        <v>726844</v>
      </c>
      <c r="M1644">
        <v>62387371</v>
      </c>
      <c r="N1644">
        <v>13765946</v>
      </c>
      <c r="O1644">
        <v>60293</v>
      </c>
      <c r="P1644">
        <v>12093</v>
      </c>
      <c r="Q1644">
        <v>1.19878235404608</v>
      </c>
      <c r="R1644">
        <v>64.590027494160495</v>
      </c>
      <c r="S1644">
        <v>902980380</v>
      </c>
      <c r="T1644">
        <v>192.57513352606699</v>
      </c>
      <c r="U1644">
        <v>39.222318801619402</v>
      </c>
      <c r="V1644">
        <v>18.790004788802602</v>
      </c>
      <c r="W1644">
        <v>8.2807202698118694</v>
      </c>
      <c r="X1644">
        <v>6523.78124531309</v>
      </c>
      <c r="Y1644">
        <v>20.175990973199799</v>
      </c>
      <c r="Z1644">
        <v>703.08965994123901</v>
      </c>
      <c r="AA1644">
        <v>7.49284325937455</v>
      </c>
    </row>
    <row r="1645" spans="1:27" x14ac:dyDescent="0.35">
      <c r="A1645" s="1">
        <v>44583</v>
      </c>
      <c r="B1645" t="str">
        <f>_xlfn.XLOOKUP(Table1[[#This Row],[location]],Table8[Location],Table8[Continent])</f>
        <v>Europe</v>
      </c>
      <c r="C1645" s="19" t="s">
        <v>40</v>
      </c>
      <c r="D1645">
        <v>4790691</v>
      </c>
      <c r="E1645">
        <v>3558</v>
      </c>
      <c r="F1645">
        <v>40502</v>
      </c>
      <c r="G1645">
        <v>978</v>
      </c>
      <c r="H1645">
        <v>68481106</v>
      </c>
      <c r="I1645">
        <v>8382</v>
      </c>
      <c r="J1645">
        <v>0.96823512352617003</v>
      </c>
      <c r="K1645">
        <v>445.77502470643498</v>
      </c>
      <c r="L1645">
        <v>59735863</v>
      </c>
      <c r="M1645">
        <v>74970614</v>
      </c>
      <c r="N1645">
        <v>51582272</v>
      </c>
      <c r="O1645">
        <v>38152</v>
      </c>
      <c r="P1645">
        <v>17106</v>
      </c>
      <c r="Q1645">
        <v>0.79810048614426199</v>
      </c>
      <c r="R1645">
        <v>39.814775630564398</v>
      </c>
      <c r="S1645">
        <v>948306829</v>
      </c>
      <c r="T1645">
        <v>488.38237665417398</v>
      </c>
      <c r="U1645">
        <v>38.464427966093197</v>
      </c>
      <c r="V1645">
        <v>19.987613200527001</v>
      </c>
      <c r="W1645">
        <v>13.089625680369799</v>
      </c>
      <c r="X1645">
        <v>21197.059159416101</v>
      </c>
      <c r="Y1645">
        <v>13.8999456730498</v>
      </c>
      <c r="Z1645">
        <v>119.719944175246</v>
      </c>
      <c r="AA1645">
        <v>11.9546824153363</v>
      </c>
    </row>
    <row r="1646" spans="1:27" x14ac:dyDescent="0.35">
      <c r="A1646" s="1">
        <v>44490</v>
      </c>
      <c r="B1646" t="str">
        <f>_xlfn.XLOOKUP(Table1[[#This Row],[location]],Table8[Location],Table8[Continent])</f>
        <v>North America</v>
      </c>
      <c r="C1646" s="19" t="s">
        <v>34</v>
      </c>
      <c r="D1646">
        <v>8807673</v>
      </c>
      <c r="E1646">
        <v>9772</v>
      </c>
      <c r="F1646">
        <v>298818</v>
      </c>
      <c r="G1646">
        <v>565</v>
      </c>
      <c r="H1646">
        <v>20441391</v>
      </c>
      <c r="I1646">
        <v>15065</v>
      </c>
      <c r="J1646">
        <v>0.14416326017432801</v>
      </c>
      <c r="K1646">
        <v>470.51354132878703</v>
      </c>
      <c r="L1646">
        <v>62373603</v>
      </c>
      <c r="M1646">
        <v>15426412</v>
      </c>
      <c r="N1646">
        <v>67741464</v>
      </c>
      <c r="O1646">
        <v>96467</v>
      </c>
      <c r="P1646">
        <v>1095</v>
      </c>
      <c r="Q1646">
        <v>1.2556059310852901</v>
      </c>
      <c r="R1646">
        <v>50.601923553660498</v>
      </c>
      <c r="S1646">
        <v>555299809</v>
      </c>
      <c r="T1646">
        <v>196.59832295355599</v>
      </c>
      <c r="U1646">
        <v>26.243633822799602</v>
      </c>
      <c r="V1646">
        <v>18.906210796424901</v>
      </c>
      <c r="W1646">
        <v>11.5356189680366</v>
      </c>
      <c r="X1646">
        <v>65854.540238567701</v>
      </c>
      <c r="Y1646">
        <v>48.193772658088101</v>
      </c>
      <c r="Z1646">
        <v>298.31061414043</v>
      </c>
      <c r="AA1646">
        <v>6.8901161582032504</v>
      </c>
    </row>
    <row r="1647" spans="1:27" x14ac:dyDescent="0.35">
      <c r="A1647" s="1">
        <v>43985</v>
      </c>
      <c r="B1647" t="str">
        <f>_xlfn.XLOOKUP(Table1[[#This Row],[location]],Table8[Location],Table8[Continent])</f>
        <v>Europe</v>
      </c>
      <c r="C1647" s="19" t="s">
        <v>37</v>
      </c>
      <c r="D1647">
        <v>4225889</v>
      </c>
      <c r="E1647">
        <v>961</v>
      </c>
      <c r="F1647">
        <v>37260</v>
      </c>
      <c r="G1647">
        <v>615</v>
      </c>
      <c r="H1647">
        <v>90037288</v>
      </c>
      <c r="I1647">
        <v>85470</v>
      </c>
      <c r="J1647">
        <v>0.87301710994108095</v>
      </c>
      <c r="K1647">
        <v>284.81505213499798</v>
      </c>
      <c r="L1647">
        <v>32210047</v>
      </c>
      <c r="M1647">
        <v>13285645</v>
      </c>
      <c r="N1647">
        <v>41491691</v>
      </c>
      <c r="O1647">
        <v>5615</v>
      </c>
      <c r="P1647">
        <v>17379</v>
      </c>
      <c r="Q1647">
        <v>1.7712822126393599</v>
      </c>
      <c r="R1647">
        <v>38.559249677685699</v>
      </c>
      <c r="S1647">
        <v>337569644</v>
      </c>
      <c r="T1647">
        <v>706.81669319239495</v>
      </c>
      <c r="U1647">
        <v>21.221329210524001</v>
      </c>
      <c r="V1647">
        <v>16.009274969072401</v>
      </c>
      <c r="W1647">
        <v>5.2107990886496003</v>
      </c>
      <c r="X1647">
        <v>16416.338017272501</v>
      </c>
      <c r="Y1647">
        <v>18.9049289454898</v>
      </c>
      <c r="Z1647">
        <v>272.42269268921302</v>
      </c>
      <c r="AA1647">
        <v>4.3662108943323501</v>
      </c>
    </row>
    <row r="1648" spans="1:27" x14ac:dyDescent="0.35">
      <c r="A1648" s="1">
        <v>44767</v>
      </c>
      <c r="B1648" t="str">
        <f>_xlfn.XLOOKUP(Table1[[#This Row],[location]],Table8[Location],Table8[Continent])</f>
        <v>Europe</v>
      </c>
      <c r="C1648" s="19" t="s">
        <v>37</v>
      </c>
      <c r="D1648">
        <v>9852415</v>
      </c>
      <c r="E1648">
        <v>3847</v>
      </c>
      <c r="F1648">
        <v>435714</v>
      </c>
      <c r="G1648">
        <v>853</v>
      </c>
      <c r="H1648">
        <v>30352724</v>
      </c>
      <c r="I1648">
        <v>14425</v>
      </c>
      <c r="J1648">
        <v>0.28417800039026198</v>
      </c>
      <c r="K1648">
        <v>250.68596728525901</v>
      </c>
      <c r="L1648">
        <v>6375181</v>
      </c>
      <c r="M1648">
        <v>54710295</v>
      </c>
      <c r="N1648">
        <v>59202250</v>
      </c>
      <c r="O1648">
        <v>93497</v>
      </c>
      <c r="P1648">
        <v>16076</v>
      </c>
      <c r="Q1648">
        <v>1.5121565202356699</v>
      </c>
      <c r="R1648">
        <v>41.261102912943997</v>
      </c>
      <c r="S1648">
        <v>1163340986</v>
      </c>
      <c r="T1648">
        <v>89.624828865679007</v>
      </c>
      <c r="U1648">
        <v>24.1650619114432</v>
      </c>
      <c r="V1648">
        <v>16.330659311908601</v>
      </c>
      <c r="W1648">
        <v>19.826710768858099</v>
      </c>
      <c r="X1648">
        <v>33585.967669179998</v>
      </c>
      <c r="Y1648">
        <v>35.4358481955177</v>
      </c>
      <c r="Z1648">
        <v>104.65142756498599</v>
      </c>
      <c r="AA1648">
        <v>17.393734090161701</v>
      </c>
    </row>
    <row r="1649" spans="1:27" x14ac:dyDescent="0.35">
      <c r="A1649" s="1">
        <v>44232</v>
      </c>
      <c r="B1649" t="str">
        <f>_xlfn.XLOOKUP(Table1[[#This Row],[location]],Table8[Location],Table8[Continent])</f>
        <v>North America</v>
      </c>
      <c r="C1649" s="19" t="s">
        <v>32</v>
      </c>
      <c r="D1649">
        <v>3092195</v>
      </c>
      <c r="E1649">
        <v>6726</v>
      </c>
      <c r="F1649">
        <v>198681</v>
      </c>
      <c r="G1649">
        <v>849</v>
      </c>
      <c r="H1649">
        <v>18798364</v>
      </c>
      <c r="I1649">
        <v>13111</v>
      </c>
      <c r="J1649">
        <v>0.59137277000140498</v>
      </c>
      <c r="K1649">
        <v>302.692804006328</v>
      </c>
      <c r="L1649">
        <v>47143181</v>
      </c>
      <c r="M1649">
        <v>41228784</v>
      </c>
      <c r="N1649">
        <v>29534664</v>
      </c>
      <c r="O1649">
        <v>98049</v>
      </c>
      <c r="P1649">
        <v>4661</v>
      </c>
      <c r="Q1649">
        <v>2.1550789701255701</v>
      </c>
      <c r="R1649">
        <v>59.561661084211998</v>
      </c>
      <c r="S1649">
        <v>891746340</v>
      </c>
      <c r="T1649">
        <v>953.77103563196397</v>
      </c>
      <c r="U1649">
        <v>28.150161648536599</v>
      </c>
      <c r="V1649">
        <v>8.7976956527360208</v>
      </c>
      <c r="W1649">
        <v>10.2279776624259</v>
      </c>
      <c r="X1649">
        <v>25628.030327076998</v>
      </c>
      <c r="Y1649">
        <v>29.919148596603399</v>
      </c>
      <c r="Z1649">
        <v>713.74778548460802</v>
      </c>
      <c r="AA1649">
        <v>4.8114398729451997</v>
      </c>
    </row>
    <row r="1650" spans="1:27" x14ac:dyDescent="0.35">
      <c r="A1650" s="1">
        <v>44251</v>
      </c>
      <c r="B1650" t="str">
        <f>_xlfn.XLOOKUP(Table1[[#This Row],[location]],Table8[Location],Table8[Continent])</f>
        <v>North America</v>
      </c>
      <c r="C1650" s="19" t="s">
        <v>32</v>
      </c>
      <c r="D1650">
        <v>289102</v>
      </c>
      <c r="E1650">
        <v>3575</v>
      </c>
      <c r="F1650">
        <v>180536</v>
      </c>
      <c r="G1650">
        <v>572</v>
      </c>
      <c r="H1650">
        <v>68270539</v>
      </c>
      <c r="I1650">
        <v>40799</v>
      </c>
      <c r="J1650">
        <v>0.54673694798386796</v>
      </c>
      <c r="K1650">
        <v>308.15382492334697</v>
      </c>
      <c r="L1650">
        <v>94659996</v>
      </c>
      <c r="M1650">
        <v>60330176</v>
      </c>
      <c r="N1650">
        <v>16635485</v>
      </c>
      <c r="O1650">
        <v>87426</v>
      </c>
      <c r="P1650">
        <v>16181</v>
      </c>
      <c r="Q1650">
        <v>1.7826016225136401</v>
      </c>
      <c r="R1650">
        <v>6.0240496857170296</v>
      </c>
      <c r="S1650">
        <v>1017693171</v>
      </c>
      <c r="T1650">
        <v>203.42213053901901</v>
      </c>
      <c r="U1650">
        <v>46.463170716771302</v>
      </c>
      <c r="V1650">
        <v>21.548784667581099</v>
      </c>
      <c r="W1650">
        <v>11.596203630221099</v>
      </c>
      <c r="X1650">
        <v>6954.6119095948698</v>
      </c>
      <c r="Y1650">
        <v>2.1487585800926801</v>
      </c>
      <c r="Z1650">
        <v>321.99804880232199</v>
      </c>
      <c r="AA1650">
        <v>19.366186406363099</v>
      </c>
    </row>
    <row r="1651" spans="1:27" x14ac:dyDescent="0.35">
      <c r="A1651" s="1">
        <v>44690</v>
      </c>
      <c r="B1651" t="str">
        <f>_xlfn.XLOOKUP(Table1[[#This Row],[location]],Table8[Location],Table8[Continent])</f>
        <v>Europe</v>
      </c>
      <c r="C1651" s="19" t="s">
        <v>40</v>
      </c>
      <c r="D1651">
        <v>9725345</v>
      </c>
      <c r="E1651">
        <v>9067</v>
      </c>
      <c r="F1651">
        <v>71805</v>
      </c>
      <c r="G1651">
        <v>598</v>
      </c>
      <c r="H1651">
        <v>89805422</v>
      </c>
      <c r="I1651">
        <v>53257</v>
      </c>
      <c r="J1651">
        <v>0.55694841862826205</v>
      </c>
      <c r="K1651">
        <v>85.152352471747903</v>
      </c>
      <c r="L1651">
        <v>47118544</v>
      </c>
      <c r="M1651">
        <v>75878789</v>
      </c>
      <c r="N1651">
        <v>8442620</v>
      </c>
      <c r="O1651">
        <v>26870</v>
      </c>
      <c r="P1651">
        <v>17376</v>
      </c>
      <c r="Q1651">
        <v>1.0270889428986001</v>
      </c>
      <c r="R1651">
        <v>17.537712498496202</v>
      </c>
      <c r="S1651">
        <v>66784201</v>
      </c>
      <c r="T1651">
        <v>664.04977268875302</v>
      </c>
      <c r="U1651">
        <v>45.672032125399703</v>
      </c>
      <c r="V1651">
        <v>11.2427462754379</v>
      </c>
      <c r="W1651">
        <v>14.0091883092859</v>
      </c>
      <c r="X1651">
        <v>13502.0195401576</v>
      </c>
      <c r="Y1651">
        <v>19.215733924983599</v>
      </c>
      <c r="Z1651">
        <v>342.86691528858302</v>
      </c>
      <c r="AA1651">
        <v>19.760677410771301</v>
      </c>
    </row>
    <row r="1652" spans="1:27" x14ac:dyDescent="0.35">
      <c r="A1652" s="1">
        <v>44014</v>
      </c>
      <c r="B1652" t="str">
        <f>_xlfn.XLOOKUP(Table1[[#This Row],[location]],Table8[Location],Table8[Continent])</f>
        <v>Asia</v>
      </c>
      <c r="C1652" s="19" t="s">
        <v>39</v>
      </c>
      <c r="D1652">
        <v>9479413</v>
      </c>
      <c r="E1652">
        <v>2418</v>
      </c>
      <c r="F1652">
        <v>195991</v>
      </c>
      <c r="G1652">
        <v>769</v>
      </c>
      <c r="H1652">
        <v>4037589</v>
      </c>
      <c r="I1652">
        <v>61177</v>
      </c>
      <c r="J1652">
        <v>0.72335861171881199</v>
      </c>
      <c r="K1652">
        <v>343.20544081156498</v>
      </c>
      <c r="L1652">
        <v>69827889</v>
      </c>
      <c r="M1652">
        <v>40421872</v>
      </c>
      <c r="N1652">
        <v>65670210</v>
      </c>
      <c r="O1652">
        <v>52790</v>
      </c>
      <c r="P1652">
        <v>19167</v>
      </c>
      <c r="Q1652">
        <v>1.6148760632336601</v>
      </c>
      <c r="R1652">
        <v>22.703956980352501</v>
      </c>
      <c r="S1652">
        <v>329030941</v>
      </c>
      <c r="T1652">
        <v>917.792727222194</v>
      </c>
      <c r="U1652">
        <v>21.915667227981501</v>
      </c>
      <c r="V1652">
        <v>15.714737649306601</v>
      </c>
      <c r="W1652">
        <v>6.2562570632204997</v>
      </c>
      <c r="X1652">
        <v>20780.031366800002</v>
      </c>
      <c r="Y1652">
        <v>19.501098130318098</v>
      </c>
      <c r="Z1652">
        <v>169.73567637605399</v>
      </c>
      <c r="AA1652">
        <v>14.2392721148783</v>
      </c>
    </row>
    <row r="1653" spans="1:27" x14ac:dyDescent="0.35">
      <c r="A1653" s="1">
        <v>44693</v>
      </c>
      <c r="B1653" t="str">
        <f>_xlfn.XLOOKUP(Table1[[#This Row],[location]],Table8[Location],Table8[Continent])</f>
        <v>South America</v>
      </c>
      <c r="C1653" s="19" t="s">
        <v>36</v>
      </c>
      <c r="D1653">
        <v>4443778</v>
      </c>
      <c r="E1653">
        <v>4198</v>
      </c>
      <c r="F1653">
        <v>259636</v>
      </c>
      <c r="G1653">
        <v>177</v>
      </c>
      <c r="H1653">
        <v>50072428</v>
      </c>
      <c r="I1653">
        <v>81046</v>
      </c>
      <c r="J1653">
        <v>0.38168830574899498</v>
      </c>
      <c r="K1653">
        <v>226.17555117421199</v>
      </c>
      <c r="L1653">
        <v>3167422</v>
      </c>
      <c r="M1653">
        <v>78812099</v>
      </c>
      <c r="N1653">
        <v>60248573</v>
      </c>
      <c r="O1653">
        <v>45876</v>
      </c>
      <c r="P1653">
        <v>10087</v>
      </c>
      <c r="Q1653">
        <v>0.62838225177641904</v>
      </c>
      <c r="R1653">
        <v>40.751427427834301</v>
      </c>
      <c r="S1653">
        <v>745143057</v>
      </c>
      <c r="T1653">
        <v>255.40745084422099</v>
      </c>
      <c r="U1653">
        <v>28.678040240920499</v>
      </c>
      <c r="V1653">
        <v>9.9909111588503201</v>
      </c>
      <c r="W1653">
        <v>6.7778522401132504</v>
      </c>
      <c r="X1653">
        <v>32968.975512309997</v>
      </c>
      <c r="Y1653">
        <v>49.491666270225501</v>
      </c>
      <c r="Z1653">
        <v>792.80490240453798</v>
      </c>
      <c r="AA1653">
        <v>10.5380188886189</v>
      </c>
    </row>
    <row r="1654" spans="1:27" x14ac:dyDescent="0.35">
      <c r="A1654" s="1">
        <v>43958</v>
      </c>
      <c r="B1654" t="str">
        <f>_xlfn.XLOOKUP(Table1[[#This Row],[location]],Table8[Location],Table8[Continent])</f>
        <v>North America</v>
      </c>
      <c r="C1654" s="19" t="s">
        <v>32</v>
      </c>
      <c r="D1654">
        <v>8043756</v>
      </c>
      <c r="E1654">
        <v>1001</v>
      </c>
      <c r="F1654">
        <v>185541</v>
      </c>
      <c r="G1654">
        <v>241</v>
      </c>
      <c r="H1654">
        <v>2727427</v>
      </c>
      <c r="I1654">
        <v>37851</v>
      </c>
      <c r="J1654">
        <v>0.31909996323685502</v>
      </c>
      <c r="K1654">
        <v>258.69097942402198</v>
      </c>
      <c r="L1654">
        <v>9088356</v>
      </c>
      <c r="M1654">
        <v>34356005</v>
      </c>
      <c r="N1654">
        <v>34081472</v>
      </c>
      <c r="O1654">
        <v>44327</v>
      </c>
      <c r="P1654">
        <v>5682</v>
      </c>
      <c r="Q1654">
        <v>1.66158112148892</v>
      </c>
      <c r="R1654">
        <v>37.105752957730999</v>
      </c>
      <c r="S1654">
        <v>316750224</v>
      </c>
      <c r="T1654">
        <v>934.95393004675805</v>
      </c>
      <c r="U1654">
        <v>46.679487297471603</v>
      </c>
      <c r="V1654">
        <v>18.9172995821245</v>
      </c>
      <c r="W1654">
        <v>6.2734932283394302</v>
      </c>
      <c r="X1654">
        <v>61342.155009238202</v>
      </c>
      <c r="Y1654">
        <v>40.596435052927497</v>
      </c>
      <c r="Z1654">
        <v>678.37579450077203</v>
      </c>
      <c r="AA1654">
        <v>16.112957794141899</v>
      </c>
    </row>
    <row r="1655" spans="1:27" x14ac:dyDescent="0.35">
      <c r="A1655" s="1">
        <v>43942</v>
      </c>
      <c r="B1655" t="str">
        <f>_xlfn.XLOOKUP(Table1[[#This Row],[location]],Table8[Location],Table8[Continent])</f>
        <v>Europe</v>
      </c>
      <c r="C1655" s="19" t="s">
        <v>35</v>
      </c>
      <c r="D1655">
        <v>4162065</v>
      </c>
      <c r="E1655">
        <v>5244</v>
      </c>
      <c r="F1655">
        <v>17194</v>
      </c>
      <c r="G1655">
        <v>202</v>
      </c>
      <c r="H1655">
        <v>88660005</v>
      </c>
      <c r="I1655">
        <v>8816</v>
      </c>
      <c r="J1655">
        <v>0.85283457318547695</v>
      </c>
      <c r="K1655">
        <v>15.1583021675777</v>
      </c>
      <c r="L1655">
        <v>94208456</v>
      </c>
      <c r="M1655">
        <v>74344576</v>
      </c>
      <c r="N1655">
        <v>42413835</v>
      </c>
      <c r="O1655">
        <v>43302</v>
      </c>
      <c r="P1655">
        <v>5961</v>
      </c>
      <c r="Q1655">
        <v>1.2793276590809299</v>
      </c>
      <c r="R1655">
        <v>72.220455966846302</v>
      </c>
      <c r="S1655">
        <v>1398452810</v>
      </c>
      <c r="T1655">
        <v>394.787919003669</v>
      </c>
      <c r="U1655">
        <v>27.099770853338601</v>
      </c>
      <c r="V1655">
        <v>24.503379043678699</v>
      </c>
      <c r="W1655">
        <v>9.5359142389309799</v>
      </c>
      <c r="X1655">
        <v>36577.5234701355</v>
      </c>
      <c r="Y1655">
        <v>42.832713806076001</v>
      </c>
      <c r="Z1655">
        <v>500.30361918309501</v>
      </c>
      <c r="AA1655">
        <v>17.590851598834899</v>
      </c>
    </row>
    <row r="1656" spans="1:27" x14ac:dyDescent="0.35">
      <c r="A1656" s="1">
        <v>44688</v>
      </c>
      <c r="B1656" t="str">
        <f>_xlfn.XLOOKUP(Table1[[#This Row],[location]],Table8[Location],Table8[Continent])</f>
        <v>Europe</v>
      </c>
      <c r="C1656" s="19" t="s">
        <v>35</v>
      </c>
      <c r="D1656">
        <v>260116</v>
      </c>
      <c r="E1656">
        <v>7119</v>
      </c>
      <c r="F1656">
        <v>157883</v>
      </c>
      <c r="G1656">
        <v>542</v>
      </c>
      <c r="H1656">
        <v>58412498</v>
      </c>
      <c r="I1656">
        <v>77853</v>
      </c>
      <c r="J1656">
        <v>0.22009504027426999</v>
      </c>
      <c r="K1656">
        <v>382.278316265515</v>
      </c>
      <c r="L1656">
        <v>98779584</v>
      </c>
      <c r="M1656">
        <v>1137660</v>
      </c>
      <c r="N1656">
        <v>7323061</v>
      </c>
      <c r="O1656">
        <v>90282</v>
      </c>
      <c r="P1656">
        <v>5204</v>
      </c>
      <c r="Q1656">
        <v>0.69679698411165503</v>
      </c>
      <c r="R1656">
        <v>25.917936870732198</v>
      </c>
      <c r="S1656">
        <v>975520535</v>
      </c>
      <c r="T1656">
        <v>960.92550908006399</v>
      </c>
      <c r="U1656">
        <v>49.878959114626603</v>
      </c>
      <c r="V1656">
        <v>21.038804692948101</v>
      </c>
      <c r="W1656">
        <v>6.3945082597812402</v>
      </c>
      <c r="X1656">
        <v>45981.442294018103</v>
      </c>
      <c r="Y1656">
        <v>15.6760585010587</v>
      </c>
      <c r="Z1656">
        <v>640.35124898377296</v>
      </c>
      <c r="AA1656">
        <v>14.482244146803</v>
      </c>
    </row>
    <row r="1657" spans="1:27" x14ac:dyDescent="0.35">
      <c r="A1657" s="1">
        <v>44021</v>
      </c>
      <c r="B1657" t="str">
        <f>_xlfn.XLOOKUP(Table1[[#This Row],[location]],Table8[Location],Table8[Continent])</f>
        <v>Asia</v>
      </c>
      <c r="C1657" s="19" t="s">
        <v>28</v>
      </c>
      <c r="D1657">
        <v>6086368</v>
      </c>
      <c r="E1657">
        <v>4066</v>
      </c>
      <c r="F1657">
        <v>334521</v>
      </c>
      <c r="G1657">
        <v>800</v>
      </c>
      <c r="H1657">
        <v>32684027</v>
      </c>
      <c r="I1657">
        <v>2175</v>
      </c>
      <c r="J1657">
        <v>0.180246037311143</v>
      </c>
      <c r="K1657">
        <v>417.71398063394003</v>
      </c>
      <c r="L1657">
        <v>33411065</v>
      </c>
      <c r="M1657">
        <v>62864926</v>
      </c>
      <c r="N1657">
        <v>48815781</v>
      </c>
      <c r="O1657">
        <v>29836</v>
      </c>
      <c r="P1657">
        <v>7552</v>
      </c>
      <c r="Q1657">
        <v>1.11492790598156</v>
      </c>
      <c r="R1657">
        <v>5.7072133607053397</v>
      </c>
      <c r="S1657">
        <v>767389411</v>
      </c>
      <c r="T1657">
        <v>971.65021955318002</v>
      </c>
      <c r="U1657">
        <v>27.7052058736191</v>
      </c>
      <c r="V1657">
        <v>17.381909637751299</v>
      </c>
      <c r="W1657">
        <v>18.7487314550206</v>
      </c>
      <c r="X1657">
        <v>30390.9054670888</v>
      </c>
      <c r="Y1657">
        <v>16.452730755666899</v>
      </c>
      <c r="Z1657">
        <v>643.97917050648198</v>
      </c>
      <c r="AA1657">
        <v>2.9388503532963801</v>
      </c>
    </row>
    <row r="1658" spans="1:27" x14ac:dyDescent="0.35">
      <c r="A1658" s="1">
        <v>44400</v>
      </c>
      <c r="B1658" t="str">
        <f>_xlfn.XLOOKUP(Table1[[#This Row],[location]],Table8[Location],Table8[Continent])</f>
        <v>Europe</v>
      </c>
      <c r="C1658" s="19" t="s">
        <v>33</v>
      </c>
      <c r="D1658">
        <v>4214279</v>
      </c>
      <c r="E1658">
        <v>2845</v>
      </c>
      <c r="F1658">
        <v>130864</v>
      </c>
      <c r="G1658">
        <v>461</v>
      </c>
      <c r="H1658">
        <v>53142506</v>
      </c>
      <c r="I1658">
        <v>11341</v>
      </c>
      <c r="J1658">
        <v>1.5607436655260799E-2</v>
      </c>
      <c r="K1658">
        <v>309.71077696727298</v>
      </c>
      <c r="L1658">
        <v>54724422</v>
      </c>
      <c r="M1658">
        <v>49653685</v>
      </c>
      <c r="N1658">
        <v>15685628</v>
      </c>
      <c r="O1658">
        <v>9831</v>
      </c>
      <c r="P1658">
        <v>16468</v>
      </c>
      <c r="Q1658">
        <v>2.2961739852019698</v>
      </c>
      <c r="R1658">
        <v>5.5442246152230998</v>
      </c>
      <c r="S1658">
        <v>49133856</v>
      </c>
      <c r="T1658">
        <v>196.19910601854701</v>
      </c>
      <c r="U1658">
        <v>42.173397700129897</v>
      </c>
      <c r="V1658">
        <v>16.350130674841999</v>
      </c>
      <c r="W1658">
        <v>15.143338787954001</v>
      </c>
      <c r="X1658">
        <v>61034.302284675003</v>
      </c>
      <c r="Y1658">
        <v>25.7802854217889</v>
      </c>
      <c r="Z1658">
        <v>559.71191178364199</v>
      </c>
      <c r="AA1658">
        <v>1.05676951906883</v>
      </c>
    </row>
    <row r="1659" spans="1:27" x14ac:dyDescent="0.35">
      <c r="A1659" s="1">
        <v>44215</v>
      </c>
      <c r="B1659" t="str">
        <f>_xlfn.XLOOKUP(Table1[[#This Row],[location]],Table8[Location],Table8[Continent])</f>
        <v>North America</v>
      </c>
      <c r="C1659" s="19" t="s">
        <v>32</v>
      </c>
      <c r="D1659">
        <v>1257949</v>
      </c>
      <c r="E1659">
        <v>9673</v>
      </c>
      <c r="F1659">
        <v>43723</v>
      </c>
      <c r="G1659">
        <v>79</v>
      </c>
      <c r="H1659">
        <v>63566220</v>
      </c>
      <c r="I1659">
        <v>63908</v>
      </c>
      <c r="J1659">
        <v>0.21057778202918601</v>
      </c>
      <c r="K1659">
        <v>374.361817648331</v>
      </c>
      <c r="L1659">
        <v>62408458</v>
      </c>
      <c r="M1659">
        <v>39970006</v>
      </c>
      <c r="N1659">
        <v>57732274</v>
      </c>
      <c r="O1659">
        <v>33384</v>
      </c>
      <c r="P1659">
        <v>7084</v>
      </c>
      <c r="Q1659">
        <v>1.67207589486037</v>
      </c>
      <c r="R1659">
        <v>1.1313085773312901</v>
      </c>
      <c r="S1659">
        <v>141113141</v>
      </c>
      <c r="T1659">
        <v>832.77646356174296</v>
      </c>
      <c r="U1659">
        <v>32.511775207141802</v>
      </c>
      <c r="V1659">
        <v>14.7954251470585</v>
      </c>
      <c r="W1659">
        <v>18.263204676790501</v>
      </c>
      <c r="X1659">
        <v>46720.880332216402</v>
      </c>
      <c r="Y1659">
        <v>31.550756636421699</v>
      </c>
      <c r="Z1659">
        <v>221.80782993313201</v>
      </c>
      <c r="AA1659">
        <v>4.6461251258004799</v>
      </c>
    </row>
    <row r="1660" spans="1:27" x14ac:dyDescent="0.35">
      <c r="A1660" s="1">
        <v>44501</v>
      </c>
      <c r="B1660" t="str">
        <f>_xlfn.XLOOKUP(Table1[[#This Row],[location]],Table8[Location],Table8[Continent])</f>
        <v>Europe</v>
      </c>
      <c r="C1660" s="19" t="s">
        <v>33</v>
      </c>
      <c r="D1660">
        <v>7537165</v>
      </c>
      <c r="E1660">
        <v>8849</v>
      </c>
      <c r="F1660">
        <v>231408</v>
      </c>
      <c r="G1660">
        <v>522</v>
      </c>
      <c r="H1660">
        <v>56306369</v>
      </c>
      <c r="I1660">
        <v>25654</v>
      </c>
      <c r="J1660">
        <v>0.51853143331670803</v>
      </c>
      <c r="K1660">
        <v>261.35300158605003</v>
      </c>
      <c r="L1660">
        <v>64648041</v>
      </c>
      <c r="M1660">
        <v>18024734</v>
      </c>
      <c r="N1660">
        <v>34442478</v>
      </c>
      <c r="O1660">
        <v>98543</v>
      </c>
      <c r="P1660">
        <v>11080</v>
      </c>
      <c r="Q1660">
        <v>2.3065296978860999</v>
      </c>
      <c r="R1660">
        <v>3.80260065393376</v>
      </c>
      <c r="S1660">
        <v>881937617</v>
      </c>
      <c r="T1660">
        <v>201.48680270521399</v>
      </c>
      <c r="U1660">
        <v>24.0873365613357</v>
      </c>
      <c r="V1660">
        <v>9.099428635272</v>
      </c>
      <c r="W1660">
        <v>17.424230215273301</v>
      </c>
      <c r="X1660">
        <v>7253.4874666176402</v>
      </c>
      <c r="Y1660">
        <v>36.414674405751597</v>
      </c>
      <c r="Z1660">
        <v>604.22040085778394</v>
      </c>
      <c r="AA1660">
        <v>4.5821060164990897</v>
      </c>
    </row>
    <row r="1661" spans="1:27" x14ac:dyDescent="0.35">
      <c r="A1661" s="1">
        <v>44176</v>
      </c>
      <c r="B1661" t="str">
        <f>_xlfn.XLOOKUP(Table1[[#This Row],[location]],Table8[Location],Table8[Continent])</f>
        <v>Asia</v>
      </c>
      <c r="C1661" s="19" t="s">
        <v>30</v>
      </c>
      <c r="D1661">
        <v>3850241</v>
      </c>
      <c r="E1661">
        <v>5316</v>
      </c>
      <c r="F1661">
        <v>468451</v>
      </c>
      <c r="G1661">
        <v>416</v>
      </c>
      <c r="H1661">
        <v>71697690</v>
      </c>
      <c r="I1661">
        <v>60895</v>
      </c>
      <c r="J1661">
        <v>0.53850887301411299</v>
      </c>
      <c r="K1661">
        <v>309.17668948927701</v>
      </c>
      <c r="L1661">
        <v>70496722</v>
      </c>
      <c r="M1661">
        <v>59114239</v>
      </c>
      <c r="N1661">
        <v>18911816</v>
      </c>
      <c r="O1661">
        <v>39222</v>
      </c>
      <c r="P1661">
        <v>12879</v>
      </c>
      <c r="Q1661">
        <v>1.32160797394913</v>
      </c>
      <c r="R1661">
        <v>85.866067474775406</v>
      </c>
      <c r="S1661">
        <v>406094078</v>
      </c>
      <c r="T1661">
        <v>234.17621412777001</v>
      </c>
      <c r="U1661">
        <v>27.654638399864101</v>
      </c>
      <c r="V1661">
        <v>11.9602010368849</v>
      </c>
      <c r="W1661">
        <v>14.9535831765783</v>
      </c>
      <c r="X1661">
        <v>33947.583301349303</v>
      </c>
      <c r="Y1661">
        <v>41.040092789309398</v>
      </c>
      <c r="Z1661">
        <v>498.73219186870398</v>
      </c>
      <c r="AA1661">
        <v>4.4678324361591004</v>
      </c>
    </row>
    <row r="1662" spans="1:27" x14ac:dyDescent="0.35">
      <c r="A1662" s="1">
        <v>44865</v>
      </c>
      <c r="B1662" t="str">
        <f>_xlfn.XLOOKUP(Table1[[#This Row],[location]],Table8[Location],Table8[Continent])</f>
        <v>Asia</v>
      </c>
      <c r="C1662" s="19" t="s">
        <v>28</v>
      </c>
      <c r="D1662">
        <v>5538166</v>
      </c>
      <c r="E1662">
        <v>422</v>
      </c>
      <c r="F1662">
        <v>242113</v>
      </c>
      <c r="G1662">
        <v>765</v>
      </c>
      <c r="H1662">
        <v>2692207</v>
      </c>
      <c r="I1662">
        <v>59696</v>
      </c>
      <c r="J1662">
        <v>0.254420491195534</v>
      </c>
      <c r="K1662">
        <v>197.28584923161901</v>
      </c>
      <c r="L1662">
        <v>92581223</v>
      </c>
      <c r="M1662">
        <v>78609308</v>
      </c>
      <c r="N1662">
        <v>29575506</v>
      </c>
      <c r="O1662">
        <v>94605</v>
      </c>
      <c r="P1662">
        <v>19163</v>
      </c>
      <c r="Q1662">
        <v>2.45781719878017</v>
      </c>
      <c r="R1662">
        <v>69.724291777974599</v>
      </c>
      <c r="S1662">
        <v>371702849</v>
      </c>
      <c r="T1662">
        <v>93.285238983164206</v>
      </c>
      <c r="U1662">
        <v>40.2535422686435</v>
      </c>
      <c r="V1662">
        <v>13.127881483426</v>
      </c>
      <c r="W1662">
        <v>7.1266852142776997</v>
      </c>
      <c r="X1662">
        <v>58079.160111207399</v>
      </c>
      <c r="Y1662">
        <v>43.660110967027698</v>
      </c>
      <c r="Z1662">
        <v>606.85033523690197</v>
      </c>
      <c r="AA1662">
        <v>10.6856740558648</v>
      </c>
    </row>
    <row r="1663" spans="1:27" x14ac:dyDescent="0.35">
      <c r="A1663" s="1">
        <v>44731</v>
      </c>
      <c r="B1663" t="str">
        <f>_xlfn.XLOOKUP(Table1[[#This Row],[location]],Table8[Location],Table8[Continent])</f>
        <v>Asia</v>
      </c>
      <c r="C1663" s="19" t="s">
        <v>30</v>
      </c>
      <c r="D1663">
        <v>388076</v>
      </c>
      <c r="E1663">
        <v>6715</v>
      </c>
      <c r="F1663">
        <v>76298</v>
      </c>
      <c r="G1663">
        <v>383</v>
      </c>
      <c r="H1663">
        <v>36805492</v>
      </c>
      <c r="I1663">
        <v>57889</v>
      </c>
      <c r="J1663">
        <v>7.2274170041199806E-2</v>
      </c>
      <c r="K1663">
        <v>395.937132531256</v>
      </c>
      <c r="L1663">
        <v>28417410</v>
      </c>
      <c r="M1663">
        <v>70019440</v>
      </c>
      <c r="N1663">
        <v>41337205</v>
      </c>
      <c r="O1663">
        <v>42816</v>
      </c>
      <c r="P1663">
        <v>6055</v>
      </c>
      <c r="Q1663">
        <v>1.2200381069963799</v>
      </c>
      <c r="R1663">
        <v>99.593116589804197</v>
      </c>
      <c r="S1663">
        <v>1324424036</v>
      </c>
      <c r="T1663">
        <v>164.97157703319601</v>
      </c>
      <c r="U1663">
        <v>30.1116920610935</v>
      </c>
      <c r="V1663">
        <v>23.891381496820198</v>
      </c>
      <c r="W1663">
        <v>13.4604206928698</v>
      </c>
      <c r="X1663">
        <v>51622.219333920999</v>
      </c>
      <c r="Y1663">
        <v>1.2312955417020399</v>
      </c>
      <c r="Z1663">
        <v>480.41724972005198</v>
      </c>
      <c r="AA1663">
        <v>10.8816048092675</v>
      </c>
    </row>
    <row r="1664" spans="1:27" x14ac:dyDescent="0.35">
      <c r="A1664" s="1">
        <v>44504</v>
      </c>
      <c r="B1664" t="str">
        <f>_xlfn.XLOOKUP(Table1[[#This Row],[location]],Table8[Location],Table8[Continent])</f>
        <v>Europe</v>
      </c>
      <c r="C1664" s="19" t="s">
        <v>33</v>
      </c>
      <c r="D1664">
        <v>4884797</v>
      </c>
      <c r="E1664">
        <v>4266</v>
      </c>
      <c r="F1664">
        <v>59238</v>
      </c>
      <c r="G1664">
        <v>390</v>
      </c>
      <c r="H1664">
        <v>24785815</v>
      </c>
      <c r="I1664">
        <v>87144</v>
      </c>
      <c r="J1664">
        <v>0.74464079634520597</v>
      </c>
      <c r="K1664">
        <v>234.135465132246</v>
      </c>
      <c r="L1664">
        <v>56041599</v>
      </c>
      <c r="M1664">
        <v>41285076</v>
      </c>
      <c r="N1664">
        <v>52772690</v>
      </c>
      <c r="O1664">
        <v>41882</v>
      </c>
      <c r="P1664">
        <v>2669</v>
      </c>
      <c r="Q1664">
        <v>2.01360923029101</v>
      </c>
      <c r="R1664">
        <v>2.0312728121706498</v>
      </c>
      <c r="S1664">
        <v>146845331</v>
      </c>
      <c r="T1664">
        <v>635.89677856463595</v>
      </c>
      <c r="U1664">
        <v>38.123846618014298</v>
      </c>
      <c r="V1664">
        <v>13.5116570807202</v>
      </c>
      <c r="W1664">
        <v>6.1670806307995401</v>
      </c>
      <c r="X1664">
        <v>63466.469196813101</v>
      </c>
      <c r="Y1664">
        <v>39.8047941525966</v>
      </c>
      <c r="Z1664">
        <v>769.43594344812698</v>
      </c>
      <c r="AA1664">
        <v>14.737418887464701</v>
      </c>
    </row>
    <row r="1665" spans="1:27" x14ac:dyDescent="0.35">
      <c r="A1665" s="1">
        <v>43979</v>
      </c>
      <c r="B1665" t="str">
        <f>_xlfn.XLOOKUP(Table1[[#This Row],[location]],Table8[Location],Table8[Continent])</f>
        <v>Asia</v>
      </c>
      <c r="C1665" s="19" t="s">
        <v>28</v>
      </c>
      <c r="D1665">
        <v>5540070</v>
      </c>
      <c r="E1665">
        <v>7549</v>
      </c>
      <c r="F1665">
        <v>259425</v>
      </c>
      <c r="G1665">
        <v>895</v>
      </c>
      <c r="H1665">
        <v>71081450</v>
      </c>
      <c r="I1665">
        <v>83115</v>
      </c>
      <c r="J1665">
        <v>0.75797534856229898</v>
      </c>
      <c r="K1665">
        <v>340.10645220944099</v>
      </c>
      <c r="L1665">
        <v>26580743</v>
      </c>
      <c r="M1665">
        <v>58749826</v>
      </c>
      <c r="N1665">
        <v>37651693</v>
      </c>
      <c r="O1665">
        <v>54039</v>
      </c>
      <c r="P1665">
        <v>12028</v>
      </c>
      <c r="Q1665">
        <v>1.1108061669601099</v>
      </c>
      <c r="R1665">
        <v>84.900155107531901</v>
      </c>
      <c r="S1665">
        <v>246178298</v>
      </c>
      <c r="T1665">
        <v>454.76020275126803</v>
      </c>
      <c r="U1665">
        <v>26.165931283068701</v>
      </c>
      <c r="V1665">
        <v>16.723807095918499</v>
      </c>
      <c r="W1665">
        <v>5.2520928246747101</v>
      </c>
      <c r="X1665">
        <v>16709.080888894699</v>
      </c>
      <c r="Y1665">
        <v>30.5418494896516</v>
      </c>
      <c r="Z1665">
        <v>538.91780134608803</v>
      </c>
      <c r="AA1665">
        <v>4.8278884464339997</v>
      </c>
    </row>
    <row r="1666" spans="1:27" x14ac:dyDescent="0.35">
      <c r="A1666" s="1">
        <v>44389</v>
      </c>
      <c r="B1666" t="str">
        <f>_xlfn.XLOOKUP(Table1[[#This Row],[location]],Table8[Location],Table8[Continent])</f>
        <v>North America</v>
      </c>
      <c r="C1666" s="19" t="s">
        <v>32</v>
      </c>
      <c r="D1666">
        <v>6491878</v>
      </c>
      <c r="E1666">
        <v>6316</v>
      </c>
      <c r="F1666">
        <v>105433</v>
      </c>
      <c r="G1666">
        <v>798</v>
      </c>
      <c r="H1666">
        <v>99097768</v>
      </c>
      <c r="I1666">
        <v>30194</v>
      </c>
      <c r="J1666">
        <v>0.99783639629156096</v>
      </c>
      <c r="K1666">
        <v>310.71468930975198</v>
      </c>
      <c r="L1666">
        <v>13546204</v>
      </c>
      <c r="M1666">
        <v>16985561</v>
      </c>
      <c r="N1666">
        <v>64167377</v>
      </c>
      <c r="O1666">
        <v>63346</v>
      </c>
      <c r="P1666">
        <v>1008</v>
      </c>
      <c r="Q1666">
        <v>0.71198109689991695</v>
      </c>
      <c r="R1666">
        <v>69.605632926624295</v>
      </c>
      <c r="S1666">
        <v>40395385</v>
      </c>
      <c r="T1666">
        <v>793.03479479714599</v>
      </c>
      <c r="U1666">
        <v>33.457429165484001</v>
      </c>
      <c r="V1666">
        <v>23.4484908122351</v>
      </c>
      <c r="W1666">
        <v>13.7537791131943</v>
      </c>
      <c r="X1666">
        <v>68424.879329585994</v>
      </c>
      <c r="Y1666">
        <v>26.604238973373398</v>
      </c>
      <c r="Z1666">
        <v>501.576309728171</v>
      </c>
      <c r="AA1666">
        <v>2.76053920665509</v>
      </c>
    </row>
    <row r="1667" spans="1:27" x14ac:dyDescent="0.35">
      <c r="A1667" s="1">
        <v>44508</v>
      </c>
      <c r="B1667" t="str">
        <f>_xlfn.XLOOKUP(Table1[[#This Row],[location]],Table8[Location],Table8[Continent])</f>
        <v>Asia</v>
      </c>
      <c r="C1667" s="19" t="s">
        <v>28</v>
      </c>
      <c r="D1667">
        <v>1960826</v>
      </c>
      <c r="E1667">
        <v>2710</v>
      </c>
      <c r="F1667">
        <v>107092</v>
      </c>
      <c r="G1667">
        <v>687</v>
      </c>
      <c r="H1667">
        <v>17152560</v>
      </c>
      <c r="I1667">
        <v>34837</v>
      </c>
      <c r="J1667">
        <v>0.90002957053471699</v>
      </c>
      <c r="K1667">
        <v>351.15725919287399</v>
      </c>
      <c r="L1667">
        <v>26767089</v>
      </c>
      <c r="M1667">
        <v>59364115</v>
      </c>
      <c r="N1667">
        <v>42082424</v>
      </c>
      <c r="O1667">
        <v>51056</v>
      </c>
      <c r="P1667">
        <v>18748</v>
      </c>
      <c r="Q1667">
        <v>2.1661131934712401</v>
      </c>
      <c r="R1667">
        <v>64.034243147649207</v>
      </c>
      <c r="S1667">
        <v>78730642</v>
      </c>
      <c r="T1667">
        <v>338.67684667835499</v>
      </c>
      <c r="U1667">
        <v>35.367373408526703</v>
      </c>
      <c r="V1667">
        <v>15.3685281562268</v>
      </c>
      <c r="W1667">
        <v>13.6186350901512</v>
      </c>
      <c r="X1667">
        <v>20670.359083020699</v>
      </c>
      <c r="Y1667">
        <v>31.423316842916599</v>
      </c>
      <c r="Z1667">
        <v>689.95175048961403</v>
      </c>
      <c r="AA1667">
        <v>13.655735036472</v>
      </c>
    </row>
    <row r="1668" spans="1:27" x14ac:dyDescent="0.35">
      <c r="A1668" s="1">
        <v>43856</v>
      </c>
      <c r="B1668" t="str">
        <f>_xlfn.XLOOKUP(Table1[[#This Row],[location]],Table8[Location],Table8[Continent])</f>
        <v>North America</v>
      </c>
      <c r="C1668" s="19" t="s">
        <v>32</v>
      </c>
      <c r="D1668">
        <v>2844664</v>
      </c>
      <c r="E1668">
        <v>8644</v>
      </c>
      <c r="F1668">
        <v>264291</v>
      </c>
      <c r="G1668">
        <v>125</v>
      </c>
      <c r="H1668">
        <v>7022982</v>
      </c>
      <c r="I1668">
        <v>68894</v>
      </c>
      <c r="J1668">
        <v>0.92606206451764195</v>
      </c>
      <c r="K1668">
        <v>392.60793756261103</v>
      </c>
      <c r="L1668">
        <v>5864932</v>
      </c>
      <c r="M1668">
        <v>77680750</v>
      </c>
      <c r="N1668">
        <v>58281733</v>
      </c>
      <c r="O1668">
        <v>17196</v>
      </c>
      <c r="P1668">
        <v>15523</v>
      </c>
      <c r="Q1668">
        <v>2.02516305374031</v>
      </c>
      <c r="R1668">
        <v>35.653212561918302</v>
      </c>
      <c r="S1668">
        <v>1239267391</v>
      </c>
      <c r="T1668">
        <v>968.93832162804802</v>
      </c>
      <c r="U1668">
        <v>32.3835368994297</v>
      </c>
      <c r="V1668">
        <v>10.0289955972806</v>
      </c>
      <c r="W1668">
        <v>5.6625764143313004</v>
      </c>
      <c r="X1668">
        <v>4462.4115538310198</v>
      </c>
      <c r="Y1668">
        <v>44.0969122884594</v>
      </c>
      <c r="Z1668">
        <v>365.465588656504</v>
      </c>
      <c r="AA1668">
        <v>10.195943435782</v>
      </c>
    </row>
    <row r="1669" spans="1:27" x14ac:dyDescent="0.35">
      <c r="A1669" s="1">
        <v>44683</v>
      </c>
      <c r="B1669" t="str">
        <f>_xlfn.XLOOKUP(Table1[[#This Row],[location]],Table8[Location],Table8[Continent])</f>
        <v>Europe</v>
      </c>
      <c r="C1669" s="19" t="s">
        <v>37</v>
      </c>
      <c r="D1669">
        <v>2613275</v>
      </c>
      <c r="E1669">
        <v>8069</v>
      </c>
      <c r="F1669">
        <v>229991</v>
      </c>
      <c r="G1669">
        <v>493</v>
      </c>
      <c r="H1669">
        <v>47466320</v>
      </c>
      <c r="I1669">
        <v>84358</v>
      </c>
      <c r="J1669">
        <v>0.798203825743941</v>
      </c>
      <c r="K1669">
        <v>256.35674079649698</v>
      </c>
      <c r="L1669">
        <v>17360115</v>
      </c>
      <c r="M1669">
        <v>17291068</v>
      </c>
      <c r="N1669">
        <v>1837892</v>
      </c>
      <c r="O1669">
        <v>4999</v>
      </c>
      <c r="P1669">
        <v>12539</v>
      </c>
      <c r="Q1669">
        <v>2.1412580676366</v>
      </c>
      <c r="R1669">
        <v>37.6727414789978</v>
      </c>
      <c r="S1669">
        <v>1272869033</v>
      </c>
      <c r="T1669">
        <v>59.3738154111809</v>
      </c>
      <c r="U1669">
        <v>25.937540940517799</v>
      </c>
      <c r="V1669">
        <v>12.6201221319615</v>
      </c>
      <c r="W1669">
        <v>8.9912708566148307</v>
      </c>
      <c r="X1669">
        <v>35201.411276557599</v>
      </c>
      <c r="Y1669">
        <v>27.2645447153782</v>
      </c>
      <c r="Z1669">
        <v>321.055565631327</v>
      </c>
      <c r="AA1669">
        <v>13.6600923508297</v>
      </c>
    </row>
    <row r="1670" spans="1:27" x14ac:dyDescent="0.35">
      <c r="A1670" s="1">
        <v>44737</v>
      </c>
      <c r="B1670" t="str">
        <f>_xlfn.XLOOKUP(Table1[[#This Row],[location]],Table8[Location],Table8[Continent])</f>
        <v>Europe</v>
      </c>
      <c r="C1670" s="19" t="s">
        <v>33</v>
      </c>
      <c r="D1670">
        <v>1378369</v>
      </c>
      <c r="E1670">
        <v>1657</v>
      </c>
      <c r="F1670">
        <v>492467</v>
      </c>
      <c r="G1670">
        <v>46</v>
      </c>
      <c r="H1670">
        <v>86739037</v>
      </c>
      <c r="I1670">
        <v>41576</v>
      </c>
      <c r="J1670">
        <v>0.61550285338249899</v>
      </c>
      <c r="K1670">
        <v>406.53297462783399</v>
      </c>
      <c r="L1670">
        <v>72021896</v>
      </c>
      <c r="M1670">
        <v>77394060</v>
      </c>
      <c r="N1670">
        <v>45633578</v>
      </c>
      <c r="O1670">
        <v>24026</v>
      </c>
      <c r="P1670">
        <v>2199</v>
      </c>
      <c r="Q1670">
        <v>1.09938906337122</v>
      </c>
      <c r="R1670">
        <v>84.556119051030393</v>
      </c>
      <c r="S1670">
        <v>381520243</v>
      </c>
      <c r="T1670">
        <v>72.306594858417</v>
      </c>
      <c r="U1670">
        <v>33.846605738202101</v>
      </c>
      <c r="V1670">
        <v>12.5107840090556</v>
      </c>
      <c r="W1670">
        <v>4.1267799555660902</v>
      </c>
      <c r="X1670">
        <v>8613.3729548753799</v>
      </c>
      <c r="Y1670">
        <v>8.1094002949483599</v>
      </c>
      <c r="Z1670">
        <v>452.21818341143899</v>
      </c>
      <c r="AA1670">
        <v>8.2340646501831696</v>
      </c>
    </row>
    <row r="1671" spans="1:27" x14ac:dyDescent="0.35">
      <c r="A1671" s="1">
        <v>43886</v>
      </c>
      <c r="B1671" t="str">
        <f>_xlfn.XLOOKUP(Table1[[#This Row],[location]],Table8[Location],Table8[Continent])</f>
        <v>North America</v>
      </c>
      <c r="C1671" s="19" t="s">
        <v>32</v>
      </c>
      <c r="D1671">
        <v>2090212</v>
      </c>
      <c r="E1671">
        <v>2541</v>
      </c>
      <c r="F1671">
        <v>300589</v>
      </c>
      <c r="G1671">
        <v>717</v>
      </c>
      <c r="H1671">
        <v>85435576</v>
      </c>
      <c r="I1671">
        <v>19727</v>
      </c>
      <c r="J1671">
        <v>0.12854595760451001</v>
      </c>
      <c r="K1671">
        <v>248.628618635804</v>
      </c>
      <c r="L1671">
        <v>96703883</v>
      </c>
      <c r="M1671">
        <v>17453134</v>
      </c>
      <c r="N1671">
        <v>13637111</v>
      </c>
      <c r="O1671">
        <v>1730</v>
      </c>
      <c r="P1671">
        <v>9551</v>
      </c>
      <c r="Q1671">
        <v>1.90732325120194</v>
      </c>
      <c r="R1671">
        <v>71.348387826128999</v>
      </c>
      <c r="S1671">
        <v>363141002</v>
      </c>
      <c r="T1671">
        <v>704.361149829954</v>
      </c>
      <c r="U1671">
        <v>40.787016816170897</v>
      </c>
      <c r="V1671">
        <v>19.294351294043</v>
      </c>
      <c r="W1671">
        <v>15.167462932662801</v>
      </c>
      <c r="X1671">
        <v>48010.454929667401</v>
      </c>
      <c r="Y1671">
        <v>21.838857509766999</v>
      </c>
      <c r="Z1671">
        <v>509.12725798912498</v>
      </c>
      <c r="AA1671">
        <v>15.2651151545238</v>
      </c>
    </row>
    <row r="1672" spans="1:27" x14ac:dyDescent="0.35">
      <c r="A1672" s="1">
        <v>44357</v>
      </c>
      <c r="B1672" t="str">
        <f>_xlfn.XLOOKUP(Table1[[#This Row],[location]],Table8[Location],Table8[Continent])</f>
        <v>Europe</v>
      </c>
      <c r="C1672" s="19" t="s">
        <v>40</v>
      </c>
      <c r="D1672">
        <v>5230852</v>
      </c>
      <c r="E1672">
        <v>6763</v>
      </c>
      <c r="F1672">
        <v>184875</v>
      </c>
      <c r="G1672">
        <v>475</v>
      </c>
      <c r="H1672">
        <v>67405727</v>
      </c>
      <c r="I1672">
        <v>34579</v>
      </c>
      <c r="J1672">
        <v>0.62231329745587705</v>
      </c>
      <c r="K1672">
        <v>478.31716143196797</v>
      </c>
      <c r="L1672">
        <v>27786468</v>
      </c>
      <c r="M1672">
        <v>60283934</v>
      </c>
      <c r="N1672">
        <v>16002244</v>
      </c>
      <c r="O1672">
        <v>58175</v>
      </c>
      <c r="P1672">
        <v>17293</v>
      </c>
      <c r="Q1672">
        <v>0.93984569549712904</v>
      </c>
      <c r="R1672">
        <v>67.031658035231104</v>
      </c>
      <c r="S1672">
        <v>293548172</v>
      </c>
      <c r="T1672">
        <v>888.66349612313104</v>
      </c>
      <c r="U1672">
        <v>48.947169884775803</v>
      </c>
      <c r="V1672">
        <v>10.9224146092005</v>
      </c>
      <c r="W1672">
        <v>19.787426073758201</v>
      </c>
      <c r="X1672">
        <v>63138.382681689502</v>
      </c>
      <c r="Y1672">
        <v>46.222976677960503</v>
      </c>
      <c r="Z1672">
        <v>254.33748755593899</v>
      </c>
      <c r="AA1672">
        <v>13.969414774444999</v>
      </c>
    </row>
    <row r="1673" spans="1:27" x14ac:dyDescent="0.35">
      <c r="A1673" s="1">
        <v>43847</v>
      </c>
      <c r="B1673" t="str">
        <f>_xlfn.XLOOKUP(Table1[[#This Row],[location]],Table8[Location],Table8[Continent])</f>
        <v>Europe</v>
      </c>
      <c r="C1673" s="19" t="s">
        <v>37</v>
      </c>
      <c r="D1673">
        <v>4171774</v>
      </c>
      <c r="E1673">
        <v>3075</v>
      </c>
      <c r="F1673">
        <v>192180</v>
      </c>
      <c r="G1673">
        <v>948</v>
      </c>
      <c r="H1673">
        <v>62695433</v>
      </c>
      <c r="I1673">
        <v>96554</v>
      </c>
      <c r="J1673">
        <v>5.59558604146266E-2</v>
      </c>
      <c r="K1673">
        <v>376.33587430739698</v>
      </c>
      <c r="L1673">
        <v>84705647</v>
      </c>
      <c r="M1673">
        <v>24411651</v>
      </c>
      <c r="N1673">
        <v>13641722</v>
      </c>
      <c r="O1673">
        <v>68960</v>
      </c>
      <c r="P1673">
        <v>3439</v>
      </c>
      <c r="Q1673">
        <v>0.52262307252296902</v>
      </c>
      <c r="R1673">
        <v>3.0649328449777302</v>
      </c>
      <c r="S1673">
        <v>512517640</v>
      </c>
      <c r="T1673">
        <v>797.54518971780794</v>
      </c>
      <c r="U1673">
        <v>43.685648614338398</v>
      </c>
      <c r="V1673">
        <v>19.605771555207799</v>
      </c>
      <c r="W1673">
        <v>15.5784046422255</v>
      </c>
      <c r="X1673">
        <v>64572.685755477803</v>
      </c>
      <c r="Y1673">
        <v>40.7241878453627</v>
      </c>
      <c r="Z1673">
        <v>577.59705940923402</v>
      </c>
      <c r="AA1673">
        <v>13.356495250950999</v>
      </c>
    </row>
    <row r="1674" spans="1:27" x14ac:dyDescent="0.35">
      <c r="A1674" s="1">
        <v>44853</v>
      </c>
      <c r="B1674" t="str">
        <f>_xlfn.XLOOKUP(Table1[[#This Row],[location]],Table8[Location],Table8[Continent])</f>
        <v>North America</v>
      </c>
      <c r="C1674" s="19" t="s">
        <v>32</v>
      </c>
      <c r="D1674">
        <v>152999</v>
      </c>
      <c r="E1674">
        <v>3164</v>
      </c>
      <c r="F1674">
        <v>106170</v>
      </c>
      <c r="G1674">
        <v>618</v>
      </c>
      <c r="H1674">
        <v>94418544</v>
      </c>
      <c r="I1674">
        <v>16555</v>
      </c>
      <c r="J1674">
        <v>0.88529911127119199</v>
      </c>
      <c r="K1674">
        <v>85.570824873031995</v>
      </c>
      <c r="L1674">
        <v>78731321</v>
      </c>
      <c r="M1674">
        <v>21744124</v>
      </c>
      <c r="N1674">
        <v>41089114</v>
      </c>
      <c r="O1674">
        <v>62834</v>
      </c>
      <c r="P1674">
        <v>5882</v>
      </c>
      <c r="Q1674">
        <v>2.2329775512713299</v>
      </c>
      <c r="R1674">
        <v>18.431963563871001</v>
      </c>
      <c r="S1674">
        <v>67354500</v>
      </c>
      <c r="T1674">
        <v>494.91891698824401</v>
      </c>
      <c r="U1674">
        <v>24.8441144455713</v>
      </c>
      <c r="V1674">
        <v>22.7848542377345</v>
      </c>
      <c r="W1674">
        <v>17.350586882782501</v>
      </c>
      <c r="X1674">
        <v>42885.569745365799</v>
      </c>
      <c r="Y1674">
        <v>10.1522800707465</v>
      </c>
      <c r="Z1674">
        <v>661.66228800244301</v>
      </c>
      <c r="AA1674">
        <v>1.5238163831044</v>
      </c>
    </row>
    <row r="1675" spans="1:27" x14ac:dyDescent="0.35">
      <c r="A1675" s="1">
        <v>44909</v>
      </c>
      <c r="B1675" t="str">
        <f>_xlfn.XLOOKUP(Table1[[#This Row],[location]],Table8[Location],Table8[Continent])</f>
        <v>Asia</v>
      </c>
      <c r="C1675" s="19" t="s">
        <v>28</v>
      </c>
      <c r="D1675">
        <v>4542923</v>
      </c>
      <c r="E1675">
        <v>2053</v>
      </c>
      <c r="F1675">
        <v>395229</v>
      </c>
      <c r="G1675">
        <v>463</v>
      </c>
      <c r="H1675">
        <v>9206053</v>
      </c>
      <c r="I1675">
        <v>53294</v>
      </c>
      <c r="J1675">
        <v>0.48182133541419703</v>
      </c>
      <c r="K1675">
        <v>414.792235681715</v>
      </c>
      <c r="L1675">
        <v>25279768</v>
      </c>
      <c r="M1675">
        <v>25580490</v>
      </c>
      <c r="N1675">
        <v>42163748</v>
      </c>
      <c r="O1675">
        <v>38830</v>
      </c>
      <c r="P1675">
        <v>19297</v>
      </c>
      <c r="Q1675">
        <v>1.54705097411198</v>
      </c>
      <c r="R1675">
        <v>96.262446023701003</v>
      </c>
      <c r="S1675">
        <v>94205713</v>
      </c>
      <c r="T1675">
        <v>276.94494769196899</v>
      </c>
      <c r="U1675">
        <v>28.1810554941062</v>
      </c>
      <c r="V1675">
        <v>11.7214602342742</v>
      </c>
      <c r="W1675">
        <v>11.0978351188402</v>
      </c>
      <c r="X1675">
        <v>37933.276088980099</v>
      </c>
      <c r="Y1675">
        <v>35.707187538648299</v>
      </c>
      <c r="Z1675">
        <v>504.123881215761</v>
      </c>
      <c r="AA1675">
        <v>17.304359015387799</v>
      </c>
    </row>
    <row r="1676" spans="1:27" x14ac:dyDescent="0.35">
      <c r="A1676" s="1">
        <v>44541</v>
      </c>
      <c r="B1676" t="str">
        <f>_xlfn.XLOOKUP(Table1[[#This Row],[location]],Table8[Location],Table8[Continent])</f>
        <v>North America</v>
      </c>
      <c r="C1676" s="19" t="s">
        <v>32</v>
      </c>
      <c r="D1676">
        <v>8449975</v>
      </c>
      <c r="E1676">
        <v>8479</v>
      </c>
      <c r="F1676">
        <v>347761</v>
      </c>
      <c r="G1676">
        <v>786</v>
      </c>
      <c r="H1676">
        <v>98909279</v>
      </c>
      <c r="I1676">
        <v>49777</v>
      </c>
      <c r="J1676">
        <v>0.69747283197580001</v>
      </c>
      <c r="K1676">
        <v>275.79383040331697</v>
      </c>
      <c r="L1676">
        <v>35908140</v>
      </c>
      <c r="M1676">
        <v>62709365</v>
      </c>
      <c r="N1676">
        <v>60602169</v>
      </c>
      <c r="O1676">
        <v>95252</v>
      </c>
      <c r="P1676">
        <v>4695</v>
      </c>
      <c r="Q1676">
        <v>2.4673066749641701</v>
      </c>
      <c r="R1676">
        <v>45.437124979018698</v>
      </c>
      <c r="S1676">
        <v>1097732391</v>
      </c>
      <c r="T1676">
        <v>23.317014011667698</v>
      </c>
      <c r="U1676">
        <v>22.364716863600499</v>
      </c>
      <c r="V1676">
        <v>7.7068220049153799</v>
      </c>
      <c r="W1676">
        <v>4.6249293798347502</v>
      </c>
      <c r="X1676">
        <v>69585.408201163998</v>
      </c>
      <c r="Y1676">
        <v>12.811336074461501</v>
      </c>
      <c r="Z1676">
        <v>466.07449344483598</v>
      </c>
      <c r="AA1676">
        <v>8.1555334455255792</v>
      </c>
    </row>
    <row r="1677" spans="1:27" x14ac:dyDescent="0.35">
      <c r="A1677" s="1">
        <v>44893</v>
      </c>
      <c r="B1677" t="str">
        <f>_xlfn.XLOOKUP(Table1[[#This Row],[location]],Table8[Location],Table8[Continent])</f>
        <v>Asia</v>
      </c>
      <c r="C1677" s="19" t="s">
        <v>30</v>
      </c>
      <c r="D1677">
        <v>9141923</v>
      </c>
      <c r="E1677">
        <v>5737</v>
      </c>
      <c r="F1677">
        <v>213482</v>
      </c>
      <c r="G1677">
        <v>848</v>
      </c>
      <c r="H1677">
        <v>41752154</v>
      </c>
      <c r="I1677">
        <v>5906</v>
      </c>
      <c r="J1677">
        <v>5.2243663695963997E-2</v>
      </c>
      <c r="K1677">
        <v>492.23047898693198</v>
      </c>
      <c r="L1677">
        <v>35241061</v>
      </c>
      <c r="M1677">
        <v>66631165</v>
      </c>
      <c r="N1677">
        <v>36569470</v>
      </c>
      <c r="O1677">
        <v>96762</v>
      </c>
      <c r="P1677">
        <v>1006</v>
      </c>
      <c r="Q1677">
        <v>1.27007138980749</v>
      </c>
      <c r="R1677">
        <v>78.139323022423795</v>
      </c>
      <c r="S1677">
        <v>512836449</v>
      </c>
      <c r="T1677">
        <v>514.35693938057705</v>
      </c>
      <c r="U1677">
        <v>24.069485727802299</v>
      </c>
      <c r="V1677">
        <v>17.7710870193728</v>
      </c>
      <c r="W1677">
        <v>15.3523108825901</v>
      </c>
      <c r="X1677">
        <v>40980.374610026403</v>
      </c>
      <c r="Y1677">
        <v>17.4268498495138</v>
      </c>
      <c r="Z1677">
        <v>306.24956033106599</v>
      </c>
      <c r="AA1677">
        <v>3.5766953031145801</v>
      </c>
    </row>
    <row r="1678" spans="1:27" x14ac:dyDescent="0.35">
      <c r="A1678" s="1">
        <v>43849</v>
      </c>
      <c r="B1678" t="str">
        <f>_xlfn.XLOOKUP(Table1[[#This Row],[location]],Table8[Location],Table8[Continent])</f>
        <v>Europe</v>
      </c>
      <c r="C1678" s="19" t="s">
        <v>40</v>
      </c>
      <c r="D1678">
        <v>4600108</v>
      </c>
      <c r="E1678">
        <v>3217</v>
      </c>
      <c r="F1678">
        <v>315646</v>
      </c>
      <c r="G1678">
        <v>122</v>
      </c>
      <c r="H1678">
        <v>34944500</v>
      </c>
      <c r="I1678">
        <v>40751</v>
      </c>
      <c r="J1678">
        <v>0.53424842292282504</v>
      </c>
      <c r="K1678">
        <v>359.40952183676302</v>
      </c>
      <c r="L1678">
        <v>94435375</v>
      </c>
      <c r="M1678">
        <v>11267983</v>
      </c>
      <c r="N1678">
        <v>25725097</v>
      </c>
      <c r="O1678">
        <v>67743</v>
      </c>
      <c r="P1678">
        <v>7114</v>
      </c>
      <c r="Q1678">
        <v>2.41374601397894</v>
      </c>
      <c r="R1678">
        <v>38.932522622242303</v>
      </c>
      <c r="S1678">
        <v>210808597</v>
      </c>
      <c r="T1678">
        <v>480.87983533618302</v>
      </c>
      <c r="U1678">
        <v>27.520488946053401</v>
      </c>
      <c r="V1678">
        <v>12.217089350479799</v>
      </c>
      <c r="W1678">
        <v>7.3608434022238498</v>
      </c>
      <c r="X1678">
        <v>64994.624343043601</v>
      </c>
      <c r="Y1678">
        <v>23.445868198790201</v>
      </c>
      <c r="Z1678">
        <v>736.70811667131602</v>
      </c>
      <c r="AA1678">
        <v>15.356181920632901</v>
      </c>
    </row>
    <row r="1679" spans="1:27" x14ac:dyDescent="0.35">
      <c r="A1679" s="1">
        <v>44662</v>
      </c>
      <c r="B1679" t="str">
        <f>_xlfn.XLOOKUP(Table1[[#This Row],[location]],Table8[Location],Table8[Continent])</f>
        <v>Europe</v>
      </c>
      <c r="C1679" s="19" t="s">
        <v>37</v>
      </c>
      <c r="D1679">
        <v>2854190</v>
      </c>
      <c r="E1679">
        <v>1447</v>
      </c>
      <c r="F1679">
        <v>117116</v>
      </c>
      <c r="G1679">
        <v>473</v>
      </c>
      <c r="H1679">
        <v>227884</v>
      </c>
      <c r="I1679">
        <v>69599</v>
      </c>
      <c r="J1679">
        <v>0.30126339785336198</v>
      </c>
      <c r="K1679">
        <v>42.195373285095499</v>
      </c>
      <c r="L1679">
        <v>8796721</v>
      </c>
      <c r="M1679">
        <v>55911794</v>
      </c>
      <c r="N1679">
        <v>4021357</v>
      </c>
      <c r="O1679">
        <v>78567</v>
      </c>
      <c r="P1679">
        <v>11244</v>
      </c>
      <c r="Q1679">
        <v>1.7301145269451099</v>
      </c>
      <c r="R1679">
        <v>76.432287714317198</v>
      </c>
      <c r="S1679">
        <v>989822959</v>
      </c>
      <c r="T1679">
        <v>350.803440475537</v>
      </c>
      <c r="U1679">
        <v>25.9858209889466</v>
      </c>
      <c r="V1679">
        <v>15.679723342891499</v>
      </c>
      <c r="W1679">
        <v>9.6009972053780004</v>
      </c>
      <c r="X1679">
        <v>64245.058487540497</v>
      </c>
      <c r="Y1679">
        <v>22.043481393034501</v>
      </c>
      <c r="Z1679">
        <v>628.14981274643196</v>
      </c>
      <c r="AA1679">
        <v>10.2430235075845</v>
      </c>
    </row>
    <row r="1680" spans="1:27" x14ac:dyDescent="0.35">
      <c r="A1680" s="1">
        <v>44205</v>
      </c>
      <c r="B1680" t="str">
        <f>_xlfn.XLOOKUP(Table1[[#This Row],[location]],Table8[Location],Table8[Continent])</f>
        <v>Asia</v>
      </c>
      <c r="C1680" s="19" t="s">
        <v>30</v>
      </c>
      <c r="D1680">
        <v>1284382</v>
      </c>
      <c r="E1680">
        <v>6009</v>
      </c>
      <c r="F1680">
        <v>299899</v>
      </c>
      <c r="G1680">
        <v>133</v>
      </c>
      <c r="H1680">
        <v>70527796</v>
      </c>
      <c r="I1680">
        <v>74180</v>
      </c>
      <c r="J1680">
        <v>0.28496826573724499</v>
      </c>
      <c r="K1680">
        <v>197.480213805174</v>
      </c>
      <c r="L1680">
        <v>19253840</v>
      </c>
      <c r="M1680">
        <v>49152286</v>
      </c>
      <c r="N1680">
        <v>10547350</v>
      </c>
      <c r="O1680">
        <v>28008</v>
      </c>
      <c r="P1680">
        <v>17527</v>
      </c>
      <c r="Q1680">
        <v>1.5244101436737201</v>
      </c>
      <c r="R1680">
        <v>11.9212568105511</v>
      </c>
      <c r="S1680">
        <v>539092640</v>
      </c>
      <c r="T1680">
        <v>582.29206009276004</v>
      </c>
      <c r="U1680">
        <v>26.409477522999101</v>
      </c>
      <c r="V1680">
        <v>17.683312636792198</v>
      </c>
      <c r="W1680">
        <v>14.9526872493513</v>
      </c>
      <c r="X1680">
        <v>20976.4519137194</v>
      </c>
      <c r="Y1680">
        <v>1.4639913340072099</v>
      </c>
      <c r="Z1680">
        <v>436.200807520274</v>
      </c>
      <c r="AA1680">
        <v>1.6081022520575201</v>
      </c>
    </row>
    <row r="1681" spans="1:27" x14ac:dyDescent="0.35">
      <c r="A1681" s="1">
        <v>44171</v>
      </c>
      <c r="B1681" t="str">
        <f>_xlfn.XLOOKUP(Table1[[#This Row],[location]],Table8[Location],Table8[Continent])</f>
        <v>Europe</v>
      </c>
      <c r="C1681" s="19" t="s">
        <v>37</v>
      </c>
      <c r="D1681">
        <v>7196042</v>
      </c>
      <c r="E1681">
        <v>607</v>
      </c>
      <c r="F1681">
        <v>139805</v>
      </c>
      <c r="G1681">
        <v>618</v>
      </c>
      <c r="H1681">
        <v>66533096</v>
      </c>
      <c r="I1681">
        <v>73678</v>
      </c>
      <c r="J1681">
        <v>0.389655914703182</v>
      </c>
      <c r="K1681">
        <v>258.63770133663297</v>
      </c>
      <c r="L1681">
        <v>75989050</v>
      </c>
      <c r="M1681">
        <v>75435183</v>
      </c>
      <c r="N1681">
        <v>17215918</v>
      </c>
      <c r="O1681">
        <v>95020</v>
      </c>
      <c r="P1681">
        <v>7552</v>
      </c>
      <c r="Q1681">
        <v>1.1056192063594901</v>
      </c>
      <c r="R1681">
        <v>4.2128019627297597</v>
      </c>
      <c r="S1681">
        <v>243047224</v>
      </c>
      <c r="T1681">
        <v>731.52655040746004</v>
      </c>
      <c r="U1681">
        <v>26.923106793178601</v>
      </c>
      <c r="V1681">
        <v>13.1548588812182</v>
      </c>
      <c r="W1681">
        <v>18.3813369453249</v>
      </c>
      <c r="X1681">
        <v>1948.8242148494301</v>
      </c>
      <c r="Y1681">
        <v>38.7004612490082</v>
      </c>
      <c r="Z1681">
        <v>561.37483967063497</v>
      </c>
      <c r="AA1681">
        <v>15.8555579252317</v>
      </c>
    </row>
    <row r="1682" spans="1:27" x14ac:dyDescent="0.35">
      <c r="A1682" s="1">
        <v>44416</v>
      </c>
      <c r="B1682" t="str">
        <f>_xlfn.XLOOKUP(Table1[[#This Row],[location]],Table8[Location],Table8[Continent])</f>
        <v>Asia</v>
      </c>
      <c r="C1682" s="19" t="s">
        <v>30</v>
      </c>
      <c r="D1682">
        <v>3853321</v>
      </c>
      <c r="E1682">
        <v>4552</v>
      </c>
      <c r="F1682">
        <v>271623</v>
      </c>
      <c r="G1682">
        <v>816</v>
      </c>
      <c r="H1682">
        <v>7340096</v>
      </c>
      <c r="I1682">
        <v>31644</v>
      </c>
      <c r="J1682">
        <v>6.3946086053490105E-4</v>
      </c>
      <c r="K1682">
        <v>419.50680157990001</v>
      </c>
      <c r="L1682">
        <v>88547430</v>
      </c>
      <c r="M1682">
        <v>57113830</v>
      </c>
      <c r="N1682">
        <v>58841538</v>
      </c>
      <c r="O1682">
        <v>68904</v>
      </c>
      <c r="P1682">
        <v>14027</v>
      </c>
      <c r="Q1682">
        <v>2.1505526825454799</v>
      </c>
      <c r="R1682">
        <v>46.617657152061803</v>
      </c>
      <c r="S1682">
        <v>951173174</v>
      </c>
      <c r="T1682">
        <v>703.87935386595996</v>
      </c>
      <c r="U1682">
        <v>29.020360873508299</v>
      </c>
      <c r="V1682">
        <v>23.493889035801399</v>
      </c>
      <c r="W1682">
        <v>11.266233832987201</v>
      </c>
      <c r="X1682">
        <v>31302.620138074501</v>
      </c>
      <c r="Y1682">
        <v>42.319299708422299</v>
      </c>
      <c r="Z1682">
        <v>335.815556765851</v>
      </c>
      <c r="AA1682">
        <v>9.2657117979908303</v>
      </c>
    </row>
    <row r="1683" spans="1:27" x14ac:dyDescent="0.35">
      <c r="A1683" s="1">
        <v>44371</v>
      </c>
      <c r="B1683" t="str">
        <f>_xlfn.XLOOKUP(Table1[[#This Row],[location]],Table8[Location],Table8[Continent])</f>
        <v>Europe</v>
      </c>
      <c r="C1683" s="19" t="s">
        <v>35</v>
      </c>
      <c r="D1683">
        <v>2654837</v>
      </c>
      <c r="E1683">
        <v>1764</v>
      </c>
      <c r="F1683">
        <v>75361</v>
      </c>
      <c r="G1683">
        <v>840</v>
      </c>
      <c r="H1683">
        <v>82714087</v>
      </c>
      <c r="I1683">
        <v>33521</v>
      </c>
      <c r="J1683">
        <v>0.466660881720173</v>
      </c>
      <c r="K1683">
        <v>364.67276716488601</v>
      </c>
      <c r="L1683">
        <v>44962203</v>
      </c>
      <c r="M1683">
        <v>42221571</v>
      </c>
      <c r="N1683">
        <v>3856406</v>
      </c>
      <c r="O1683">
        <v>87391</v>
      </c>
      <c r="P1683">
        <v>1224</v>
      </c>
      <c r="Q1683">
        <v>2.1575894927422401</v>
      </c>
      <c r="R1683">
        <v>59.164619672449497</v>
      </c>
      <c r="S1683">
        <v>185050396</v>
      </c>
      <c r="T1683">
        <v>270.62031336637301</v>
      </c>
      <c r="U1683">
        <v>23.767582058802699</v>
      </c>
      <c r="V1683">
        <v>12.9922930834094</v>
      </c>
      <c r="W1683">
        <v>19.3472947426262</v>
      </c>
      <c r="X1683">
        <v>60434.5393916873</v>
      </c>
      <c r="Y1683">
        <v>26.547161983966401</v>
      </c>
      <c r="Z1683">
        <v>141.872197596522</v>
      </c>
      <c r="AA1683">
        <v>15.343592788709399</v>
      </c>
    </row>
    <row r="1684" spans="1:27" x14ac:dyDescent="0.35">
      <c r="A1684" s="1">
        <v>44259</v>
      </c>
      <c r="B1684" t="str">
        <f>_xlfn.XLOOKUP(Table1[[#This Row],[location]],Table8[Location],Table8[Continent])</f>
        <v>South America</v>
      </c>
      <c r="C1684" s="19" t="s">
        <v>36</v>
      </c>
      <c r="D1684">
        <v>7684365</v>
      </c>
      <c r="E1684">
        <v>9417</v>
      </c>
      <c r="F1684">
        <v>152376</v>
      </c>
      <c r="G1684">
        <v>561</v>
      </c>
      <c r="H1684">
        <v>4507371</v>
      </c>
      <c r="I1684">
        <v>11564</v>
      </c>
      <c r="J1684">
        <v>0.48656668360793798</v>
      </c>
      <c r="K1684">
        <v>184.68003530581899</v>
      </c>
      <c r="L1684">
        <v>4047633</v>
      </c>
      <c r="M1684">
        <v>33576751</v>
      </c>
      <c r="N1684">
        <v>35823593</v>
      </c>
      <c r="O1684">
        <v>67763</v>
      </c>
      <c r="P1684">
        <v>4495</v>
      </c>
      <c r="Q1684">
        <v>1.3338590644070201</v>
      </c>
      <c r="R1684">
        <v>32.3701891306441</v>
      </c>
      <c r="S1684">
        <v>1279597644</v>
      </c>
      <c r="T1684">
        <v>589.45065172844704</v>
      </c>
      <c r="U1684">
        <v>28.3350495145488</v>
      </c>
      <c r="V1684">
        <v>11.1474865448005</v>
      </c>
      <c r="W1684">
        <v>11.838359980998</v>
      </c>
      <c r="X1684">
        <v>58693.260978821898</v>
      </c>
      <c r="Y1684">
        <v>8.6475541434219299</v>
      </c>
      <c r="Z1684">
        <v>242.74932967320399</v>
      </c>
      <c r="AA1684">
        <v>15.3562293690334</v>
      </c>
    </row>
    <row r="1685" spans="1:27" x14ac:dyDescent="0.35">
      <c r="A1685" s="1">
        <v>44919</v>
      </c>
      <c r="B1685" t="str">
        <f>_xlfn.XLOOKUP(Table1[[#This Row],[location]],Table8[Location],Table8[Continent])</f>
        <v>Europe</v>
      </c>
      <c r="C1685" s="19" t="s">
        <v>37</v>
      </c>
      <c r="D1685">
        <v>1042377</v>
      </c>
      <c r="E1685">
        <v>9427</v>
      </c>
      <c r="F1685">
        <v>428910</v>
      </c>
      <c r="G1685">
        <v>848</v>
      </c>
      <c r="H1685">
        <v>67188427</v>
      </c>
      <c r="I1685">
        <v>70640</v>
      </c>
      <c r="J1685">
        <v>0.86313091583906398</v>
      </c>
      <c r="K1685">
        <v>326.71634375131401</v>
      </c>
      <c r="L1685">
        <v>55472310</v>
      </c>
      <c r="M1685">
        <v>11141531</v>
      </c>
      <c r="N1685">
        <v>48724401</v>
      </c>
      <c r="O1685">
        <v>48522</v>
      </c>
      <c r="P1685">
        <v>12441</v>
      </c>
      <c r="Q1685">
        <v>1.95458628388795</v>
      </c>
      <c r="R1685">
        <v>71.600462797977798</v>
      </c>
      <c r="S1685">
        <v>712563968</v>
      </c>
      <c r="T1685">
        <v>157.286733798158</v>
      </c>
      <c r="U1685">
        <v>40.652354818461603</v>
      </c>
      <c r="V1685">
        <v>22.713504421977699</v>
      </c>
      <c r="W1685">
        <v>5.0826776238733897</v>
      </c>
      <c r="X1685">
        <v>42653.173939787601</v>
      </c>
      <c r="Y1685">
        <v>12.396901274267201</v>
      </c>
      <c r="Z1685">
        <v>155.64169103562801</v>
      </c>
      <c r="AA1685">
        <v>2.89878799816558</v>
      </c>
    </row>
    <row r="1686" spans="1:27" x14ac:dyDescent="0.35">
      <c r="A1686" s="1">
        <v>44454</v>
      </c>
      <c r="B1686" t="str">
        <f>_xlfn.XLOOKUP(Table1[[#This Row],[location]],Table8[Location],Table8[Continent])</f>
        <v>Europe</v>
      </c>
      <c r="C1686" s="19" t="s">
        <v>33</v>
      </c>
      <c r="D1686">
        <v>4577033</v>
      </c>
      <c r="E1686">
        <v>9221</v>
      </c>
      <c r="F1686">
        <v>124232</v>
      </c>
      <c r="G1686">
        <v>606</v>
      </c>
      <c r="H1686">
        <v>52529504</v>
      </c>
      <c r="I1686">
        <v>27299</v>
      </c>
      <c r="J1686">
        <v>0.44852560788248202</v>
      </c>
      <c r="K1686">
        <v>288.45545394918901</v>
      </c>
      <c r="L1686">
        <v>7453088</v>
      </c>
      <c r="M1686">
        <v>50090233</v>
      </c>
      <c r="N1686">
        <v>1321663</v>
      </c>
      <c r="O1686">
        <v>65124</v>
      </c>
      <c r="P1686">
        <v>181</v>
      </c>
      <c r="Q1686">
        <v>1.39447587155654</v>
      </c>
      <c r="R1686">
        <v>49.5819648887284</v>
      </c>
      <c r="S1686">
        <v>743067910</v>
      </c>
      <c r="T1686">
        <v>130.38582544947101</v>
      </c>
      <c r="U1686">
        <v>27.092029994763699</v>
      </c>
      <c r="V1686">
        <v>7.7260344685161897</v>
      </c>
      <c r="W1686">
        <v>11.813373679031701</v>
      </c>
      <c r="X1686">
        <v>11809.430291537599</v>
      </c>
      <c r="Y1686">
        <v>6.3167105379573796</v>
      </c>
      <c r="Z1686">
        <v>455.72297711911602</v>
      </c>
      <c r="AA1686">
        <v>12.651290640188201</v>
      </c>
    </row>
    <row r="1687" spans="1:27" x14ac:dyDescent="0.35">
      <c r="A1687" s="1">
        <v>44447</v>
      </c>
      <c r="B1687" t="str">
        <f>_xlfn.XLOOKUP(Table1[[#This Row],[location]],Table8[Location],Table8[Continent])</f>
        <v>Europe</v>
      </c>
      <c r="C1687" s="19" t="s">
        <v>33</v>
      </c>
      <c r="D1687">
        <v>6105931</v>
      </c>
      <c r="E1687">
        <v>2671</v>
      </c>
      <c r="F1687">
        <v>367730</v>
      </c>
      <c r="G1687">
        <v>779</v>
      </c>
      <c r="H1687">
        <v>79559789</v>
      </c>
      <c r="I1687">
        <v>47958</v>
      </c>
      <c r="J1687">
        <v>0.36355629386767202</v>
      </c>
      <c r="K1687">
        <v>63.0263044762034</v>
      </c>
      <c r="L1687">
        <v>35303273</v>
      </c>
      <c r="M1687">
        <v>28921487</v>
      </c>
      <c r="N1687">
        <v>26212549</v>
      </c>
      <c r="O1687">
        <v>30322</v>
      </c>
      <c r="P1687">
        <v>12812</v>
      </c>
      <c r="Q1687">
        <v>1.97931858893335</v>
      </c>
      <c r="R1687">
        <v>92.831684754344195</v>
      </c>
      <c r="S1687">
        <v>1137040707</v>
      </c>
      <c r="T1687">
        <v>787.99727789652604</v>
      </c>
      <c r="U1687">
        <v>25.155152829580601</v>
      </c>
      <c r="V1687">
        <v>7.4841785757118</v>
      </c>
      <c r="W1687">
        <v>17.630671000945402</v>
      </c>
      <c r="X1687">
        <v>8423.5522611619399</v>
      </c>
      <c r="Y1687">
        <v>8.4753127166526703</v>
      </c>
      <c r="Z1687">
        <v>535.44454168376001</v>
      </c>
      <c r="AA1687">
        <v>7.8426042242083902</v>
      </c>
    </row>
    <row r="1688" spans="1:27" x14ac:dyDescent="0.35">
      <c r="A1688" s="1">
        <v>44861</v>
      </c>
      <c r="B1688" t="str">
        <f>_xlfn.XLOOKUP(Table1[[#This Row],[location]],Table8[Location],Table8[Continent])</f>
        <v>Europe</v>
      </c>
      <c r="C1688" s="19" t="s">
        <v>35</v>
      </c>
      <c r="D1688">
        <v>3257181</v>
      </c>
      <c r="E1688">
        <v>6519</v>
      </c>
      <c r="F1688">
        <v>81171</v>
      </c>
      <c r="G1688">
        <v>22</v>
      </c>
      <c r="H1688">
        <v>68482271</v>
      </c>
      <c r="I1688">
        <v>56078</v>
      </c>
      <c r="J1688">
        <v>0.994747051362463</v>
      </c>
      <c r="K1688">
        <v>117.4293464993</v>
      </c>
      <c r="L1688">
        <v>4274174</v>
      </c>
      <c r="M1688">
        <v>44938726</v>
      </c>
      <c r="N1688">
        <v>3085997</v>
      </c>
      <c r="O1688">
        <v>12817</v>
      </c>
      <c r="P1688">
        <v>7450</v>
      </c>
      <c r="Q1688">
        <v>2.48838031343724</v>
      </c>
      <c r="R1688">
        <v>8.4990517480228895</v>
      </c>
      <c r="S1688">
        <v>886174847</v>
      </c>
      <c r="T1688">
        <v>696.80844307458005</v>
      </c>
      <c r="U1688">
        <v>22.030869865533798</v>
      </c>
      <c r="V1688">
        <v>23.713964152112499</v>
      </c>
      <c r="W1688">
        <v>12.1467672631134</v>
      </c>
      <c r="X1688">
        <v>66873.056880724296</v>
      </c>
      <c r="Y1688">
        <v>43.819869688979402</v>
      </c>
      <c r="Z1688">
        <v>366.31240458419097</v>
      </c>
      <c r="AA1688">
        <v>11.3816359861076</v>
      </c>
    </row>
    <row r="1689" spans="1:27" x14ac:dyDescent="0.35">
      <c r="A1689" s="1">
        <v>44671</v>
      </c>
      <c r="B1689" t="str">
        <f>_xlfn.XLOOKUP(Table1[[#This Row],[location]],Table8[Location],Table8[Continent])</f>
        <v>Europe</v>
      </c>
      <c r="C1689" s="19" t="s">
        <v>40</v>
      </c>
      <c r="D1689">
        <v>5262696</v>
      </c>
      <c r="E1689">
        <v>3962</v>
      </c>
      <c r="F1689">
        <v>376295</v>
      </c>
      <c r="G1689">
        <v>565</v>
      </c>
      <c r="H1689">
        <v>86020723</v>
      </c>
      <c r="I1689">
        <v>13421</v>
      </c>
      <c r="J1689">
        <v>0.57121332460249596</v>
      </c>
      <c r="K1689">
        <v>170.56115635715699</v>
      </c>
      <c r="L1689">
        <v>65096078</v>
      </c>
      <c r="M1689">
        <v>28065112</v>
      </c>
      <c r="N1689">
        <v>62967439</v>
      </c>
      <c r="O1689">
        <v>46474</v>
      </c>
      <c r="P1689">
        <v>2945</v>
      </c>
      <c r="Q1689">
        <v>1.02499262752822</v>
      </c>
      <c r="R1689">
        <v>6.656836440108</v>
      </c>
      <c r="S1689">
        <v>623334793</v>
      </c>
      <c r="T1689">
        <v>770.24961162531201</v>
      </c>
      <c r="U1689">
        <v>34.999144585911097</v>
      </c>
      <c r="V1689">
        <v>9.1793682821889799</v>
      </c>
      <c r="W1689">
        <v>15.711840913661</v>
      </c>
      <c r="X1689">
        <v>30076.440056982701</v>
      </c>
      <c r="Y1689">
        <v>24.008139545499699</v>
      </c>
      <c r="Z1689">
        <v>471.107961020012</v>
      </c>
      <c r="AA1689">
        <v>2.6823926023650202</v>
      </c>
    </row>
    <row r="1690" spans="1:27" x14ac:dyDescent="0.35">
      <c r="A1690" s="1">
        <v>44396</v>
      </c>
      <c r="B1690" t="str">
        <f>_xlfn.XLOOKUP(Table1[[#This Row],[location]],Table8[Location],Table8[Continent])</f>
        <v>South America</v>
      </c>
      <c r="C1690" s="19" t="s">
        <v>36</v>
      </c>
      <c r="D1690">
        <v>5154048</v>
      </c>
      <c r="E1690">
        <v>3177</v>
      </c>
      <c r="F1690">
        <v>86296</v>
      </c>
      <c r="G1690">
        <v>885</v>
      </c>
      <c r="H1690">
        <v>28014885</v>
      </c>
      <c r="I1690">
        <v>88747</v>
      </c>
      <c r="J1690">
        <v>0.47261320863413903</v>
      </c>
      <c r="K1690">
        <v>97.741703181751404</v>
      </c>
      <c r="L1690">
        <v>77718460</v>
      </c>
      <c r="M1690">
        <v>59647869</v>
      </c>
      <c r="N1690">
        <v>36653537</v>
      </c>
      <c r="O1690">
        <v>47130</v>
      </c>
      <c r="P1690">
        <v>10939</v>
      </c>
      <c r="Q1690">
        <v>1.76810491435946</v>
      </c>
      <c r="R1690">
        <v>90.512185224698598</v>
      </c>
      <c r="S1690">
        <v>758410535</v>
      </c>
      <c r="T1690">
        <v>160.937651462178</v>
      </c>
      <c r="U1690">
        <v>45.259481836168199</v>
      </c>
      <c r="V1690">
        <v>7.9687480724928097</v>
      </c>
      <c r="W1690">
        <v>12.315279401583799</v>
      </c>
      <c r="X1690">
        <v>45723.110154628201</v>
      </c>
      <c r="Y1690">
        <v>5.5506733925367699</v>
      </c>
      <c r="Z1690">
        <v>159.80442578807799</v>
      </c>
      <c r="AA1690">
        <v>12.175487623977601</v>
      </c>
    </row>
    <row r="1691" spans="1:27" x14ac:dyDescent="0.35">
      <c r="A1691" s="1">
        <v>44872</v>
      </c>
      <c r="B1691" t="str">
        <f>_xlfn.XLOOKUP(Table1[[#This Row],[location]],Table8[Location],Table8[Continent])</f>
        <v>Europe</v>
      </c>
      <c r="C1691" s="19" t="s">
        <v>35</v>
      </c>
      <c r="D1691">
        <v>923780</v>
      </c>
      <c r="E1691">
        <v>3722</v>
      </c>
      <c r="F1691">
        <v>140562</v>
      </c>
      <c r="G1691">
        <v>765</v>
      </c>
      <c r="H1691">
        <v>96279963</v>
      </c>
      <c r="I1691">
        <v>11202</v>
      </c>
      <c r="J1691">
        <v>0.49593583454837897</v>
      </c>
      <c r="K1691">
        <v>75.066922915012697</v>
      </c>
      <c r="L1691">
        <v>71809802</v>
      </c>
      <c r="M1691">
        <v>59180364</v>
      </c>
      <c r="N1691">
        <v>27985074</v>
      </c>
      <c r="O1691">
        <v>13226</v>
      </c>
      <c r="P1691">
        <v>10072</v>
      </c>
      <c r="Q1691">
        <v>1.25975593021312</v>
      </c>
      <c r="R1691">
        <v>66.910713280740893</v>
      </c>
      <c r="S1691">
        <v>448444706</v>
      </c>
      <c r="T1691">
        <v>915.47240347675495</v>
      </c>
      <c r="U1691">
        <v>21.770499327912201</v>
      </c>
      <c r="V1691">
        <v>15.7033660803909</v>
      </c>
      <c r="W1691">
        <v>12.2829275263393</v>
      </c>
      <c r="X1691">
        <v>63504.644631920099</v>
      </c>
      <c r="Y1691">
        <v>12.737263099434299</v>
      </c>
      <c r="Z1691">
        <v>638.97089601941502</v>
      </c>
      <c r="AA1691">
        <v>15.773260436501699</v>
      </c>
    </row>
    <row r="1692" spans="1:27" x14ac:dyDescent="0.35">
      <c r="A1692" s="1">
        <v>44681</v>
      </c>
      <c r="B1692" t="str">
        <f>_xlfn.XLOOKUP(Table1[[#This Row],[location]],Table8[Location],Table8[Continent])</f>
        <v>Europe</v>
      </c>
      <c r="C1692" s="19" t="s">
        <v>37</v>
      </c>
      <c r="D1692">
        <v>8361735</v>
      </c>
      <c r="E1692">
        <v>4906</v>
      </c>
      <c r="F1692">
        <v>152324</v>
      </c>
      <c r="G1692">
        <v>964</v>
      </c>
      <c r="H1692">
        <v>95767338</v>
      </c>
      <c r="I1692">
        <v>42185</v>
      </c>
      <c r="J1692">
        <v>0.80918129750880496</v>
      </c>
      <c r="K1692">
        <v>29.098885065143499</v>
      </c>
      <c r="L1692">
        <v>50314915</v>
      </c>
      <c r="M1692">
        <v>78848157</v>
      </c>
      <c r="N1692">
        <v>54121316</v>
      </c>
      <c r="O1692">
        <v>31157</v>
      </c>
      <c r="P1692">
        <v>11794</v>
      </c>
      <c r="Q1692">
        <v>1.5967431272970001</v>
      </c>
      <c r="R1692">
        <v>67.111828813153807</v>
      </c>
      <c r="S1692">
        <v>189884982</v>
      </c>
      <c r="T1692">
        <v>141.78049709013499</v>
      </c>
      <c r="U1692">
        <v>36.269780817144401</v>
      </c>
      <c r="V1692">
        <v>5.9357693242059497</v>
      </c>
      <c r="W1692">
        <v>7.8409353220535101</v>
      </c>
      <c r="X1692">
        <v>61022.629166120802</v>
      </c>
      <c r="Y1692">
        <v>47.4750708115048</v>
      </c>
      <c r="Z1692">
        <v>122.94743320844</v>
      </c>
      <c r="AA1692">
        <v>19.749462276858001</v>
      </c>
    </row>
    <row r="1693" spans="1:27" x14ac:dyDescent="0.35">
      <c r="A1693" s="1">
        <v>44908</v>
      </c>
      <c r="B1693" t="str">
        <f>_xlfn.XLOOKUP(Table1[[#This Row],[location]],Table8[Location],Table8[Continent])</f>
        <v>Europe</v>
      </c>
      <c r="C1693" s="19" t="s">
        <v>40</v>
      </c>
      <c r="D1693">
        <v>1942811</v>
      </c>
      <c r="E1693">
        <v>7263</v>
      </c>
      <c r="F1693">
        <v>498506</v>
      </c>
      <c r="G1693">
        <v>234</v>
      </c>
      <c r="H1693">
        <v>23991957</v>
      </c>
      <c r="I1693">
        <v>3685</v>
      </c>
      <c r="J1693">
        <v>0.34067636897016002</v>
      </c>
      <c r="K1693">
        <v>436.55128280446502</v>
      </c>
      <c r="L1693">
        <v>71395982</v>
      </c>
      <c r="M1693">
        <v>50742848</v>
      </c>
      <c r="N1693">
        <v>23788042</v>
      </c>
      <c r="O1693">
        <v>86300</v>
      </c>
      <c r="P1693">
        <v>8846</v>
      </c>
      <c r="Q1693">
        <v>2.2482945605933198</v>
      </c>
      <c r="R1693">
        <v>2.7555222280766101</v>
      </c>
      <c r="S1693">
        <v>1290844902</v>
      </c>
      <c r="T1693">
        <v>871.33659851575101</v>
      </c>
      <c r="U1693">
        <v>39.518567462674902</v>
      </c>
      <c r="V1693">
        <v>17.400300014551199</v>
      </c>
      <c r="W1693">
        <v>6.4214282374476896</v>
      </c>
      <c r="X1693">
        <v>40116.319567016202</v>
      </c>
      <c r="Y1693">
        <v>25.463284506963699</v>
      </c>
      <c r="Z1693">
        <v>544.09790849606304</v>
      </c>
      <c r="AA1693">
        <v>7.0853114468782703</v>
      </c>
    </row>
    <row r="1694" spans="1:27" x14ac:dyDescent="0.35">
      <c r="A1694" s="1">
        <v>44435</v>
      </c>
      <c r="B1694" t="str">
        <f>_xlfn.XLOOKUP(Table1[[#This Row],[location]],Table8[Location],Table8[Continent])</f>
        <v>South America</v>
      </c>
      <c r="C1694" s="19" t="s">
        <v>36</v>
      </c>
      <c r="D1694">
        <v>6507640</v>
      </c>
      <c r="E1694">
        <v>5054</v>
      </c>
      <c r="F1694">
        <v>137934</v>
      </c>
      <c r="G1694">
        <v>995</v>
      </c>
      <c r="H1694">
        <v>34624456</v>
      </c>
      <c r="I1694">
        <v>90197</v>
      </c>
      <c r="J1694">
        <v>0.38916046268594501</v>
      </c>
      <c r="K1694">
        <v>144.47170898242601</v>
      </c>
      <c r="L1694">
        <v>97863997</v>
      </c>
      <c r="M1694">
        <v>53909066</v>
      </c>
      <c r="N1694">
        <v>48505145</v>
      </c>
      <c r="O1694">
        <v>83740</v>
      </c>
      <c r="P1694">
        <v>3686</v>
      </c>
      <c r="Q1694">
        <v>1.1951517388893</v>
      </c>
      <c r="R1694">
        <v>93.767522548859802</v>
      </c>
      <c r="S1694">
        <v>1378336570</v>
      </c>
      <c r="T1694">
        <v>358.85549839287103</v>
      </c>
      <c r="U1694">
        <v>37.7738497033653</v>
      </c>
      <c r="V1694">
        <v>14.058615966781201</v>
      </c>
      <c r="W1694">
        <v>7.7416195293591104</v>
      </c>
      <c r="X1694">
        <v>34665.457459521102</v>
      </c>
      <c r="Y1694">
        <v>25.7817148160334</v>
      </c>
      <c r="Z1694">
        <v>403.34257918069898</v>
      </c>
      <c r="AA1694">
        <v>3.9473702663244401</v>
      </c>
    </row>
    <row r="1695" spans="1:27" x14ac:dyDescent="0.35">
      <c r="A1695" s="1">
        <v>44285</v>
      </c>
      <c r="B1695" t="str">
        <f>_xlfn.XLOOKUP(Table1[[#This Row],[location]],Table8[Location],Table8[Continent])</f>
        <v>Asia</v>
      </c>
      <c r="C1695" s="19" t="s">
        <v>28</v>
      </c>
      <c r="D1695">
        <v>298090</v>
      </c>
      <c r="E1695">
        <v>9667</v>
      </c>
      <c r="F1695">
        <v>241535</v>
      </c>
      <c r="G1695">
        <v>58</v>
      </c>
      <c r="H1695">
        <v>29865521</v>
      </c>
      <c r="I1695">
        <v>42637</v>
      </c>
      <c r="J1695">
        <v>0.75587335933746502</v>
      </c>
      <c r="K1695">
        <v>145.16030196678301</v>
      </c>
      <c r="L1695">
        <v>36402991</v>
      </c>
      <c r="M1695">
        <v>30888913</v>
      </c>
      <c r="N1695">
        <v>57954322</v>
      </c>
      <c r="O1695">
        <v>188</v>
      </c>
      <c r="P1695">
        <v>18672</v>
      </c>
      <c r="Q1695">
        <v>0.64477660428247197</v>
      </c>
      <c r="R1695">
        <v>77.182505593046599</v>
      </c>
      <c r="S1695">
        <v>855832313</v>
      </c>
      <c r="T1695">
        <v>114.379752103797</v>
      </c>
      <c r="U1695">
        <v>46.328696106975499</v>
      </c>
      <c r="V1695">
        <v>17.808239288294601</v>
      </c>
      <c r="W1695">
        <v>10.494244145704799</v>
      </c>
      <c r="X1695">
        <v>51732.885704837601</v>
      </c>
      <c r="Y1695">
        <v>26.2822431900784</v>
      </c>
      <c r="Z1695">
        <v>228.66262251349701</v>
      </c>
      <c r="AA1695">
        <v>7.9521228536790503</v>
      </c>
    </row>
    <row r="1696" spans="1:27" x14ac:dyDescent="0.35">
      <c r="A1696" s="1">
        <v>44095</v>
      </c>
      <c r="B1696" t="str">
        <f>_xlfn.XLOOKUP(Table1[[#This Row],[location]],Table8[Location],Table8[Continent])</f>
        <v>North America</v>
      </c>
      <c r="C1696" s="19" t="s">
        <v>32</v>
      </c>
      <c r="D1696">
        <v>8705956</v>
      </c>
      <c r="E1696">
        <v>808</v>
      </c>
      <c r="F1696">
        <v>332103</v>
      </c>
      <c r="G1696">
        <v>163</v>
      </c>
      <c r="H1696">
        <v>34917702</v>
      </c>
      <c r="I1696">
        <v>18366</v>
      </c>
      <c r="J1696">
        <v>7.2983739613769402E-2</v>
      </c>
      <c r="K1696">
        <v>103.114068715077</v>
      </c>
      <c r="L1696">
        <v>49323257</v>
      </c>
      <c r="M1696">
        <v>59782381</v>
      </c>
      <c r="N1696">
        <v>17409183</v>
      </c>
      <c r="O1696">
        <v>95933</v>
      </c>
      <c r="P1696">
        <v>19215</v>
      </c>
      <c r="Q1696">
        <v>2.09787437048591</v>
      </c>
      <c r="R1696">
        <v>76.431481780634698</v>
      </c>
      <c r="S1696">
        <v>406141752</v>
      </c>
      <c r="T1696">
        <v>293.90127095986998</v>
      </c>
      <c r="U1696">
        <v>45.991867406256901</v>
      </c>
      <c r="V1696">
        <v>10.678738070654999</v>
      </c>
      <c r="W1696">
        <v>16.763031882013799</v>
      </c>
      <c r="X1696">
        <v>25125.552776987599</v>
      </c>
      <c r="Y1696">
        <v>5.5808407184048399</v>
      </c>
      <c r="Z1696">
        <v>466.13910950668998</v>
      </c>
      <c r="AA1696">
        <v>1.3667472050034499</v>
      </c>
    </row>
    <row r="1697" spans="1:27" x14ac:dyDescent="0.35">
      <c r="A1697" s="1">
        <v>44348</v>
      </c>
      <c r="B1697" t="str">
        <f>_xlfn.XLOOKUP(Table1[[#This Row],[location]],Table8[Location],Table8[Continent])</f>
        <v>Europe</v>
      </c>
      <c r="C1697" s="19" t="s">
        <v>35</v>
      </c>
      <c r="D1697">
        <v>5425838</v>
      </c>
      <c r="E1697">
        <v>9170</v>
      </c>
      <c r="F1697">
        <v>403666</v>
      </c>
      <c r="G1697">
        <v>770</v>
      </c>
      <c r="H1697">
        <v>7914614</v>
      </c>
      <c r="I1697">
        <v>24276</v>
      </c>
      <c r="J1697">
        <v>0.86516915814325801</v>
      </c>
      <c r="K1697">
        <v>237.69868593194099</v>
      </c>
      <c r="L1697">
        <v>70843278</v>
      </c>
      <c r="M1697">
        <v>7323800</v>
      </c>
      <c r="N1697">
        <v>66564913</v>
      </c>
      <c r="O1697">
        <v>9414</v>
      </c>
      <c r="P1697">
        <v>10427</v>
      </c>
      <c r="Q1697">
        <v>1.6100497104064599</v>
      </c>
      <c r="R1697">
        <v>91.192964134704297</v>
      </c>
      <c r="S1697">
        <v>136524111</v>
      </c>
      <c r="T1697">
        <v>189.63353407174401</v>
      </c>
      <c r="U1697">
        <v>21.7192277758537</v>
      </c>
      <c r="V1697">
        <v>23.1094442869788</v>
      </c>
      <c r="W1697">
        <v>17.0928488241656</v>
      </c>
      <c r="X1697">
        <v>44151.953478654701</v>
      </c>
      <c r="Y1697">
        <v>48.515682933032402</v>
      </c>
      <c r="Z1697">
        <v>646.66376027726903</v>
      </c>
      <c r="AA1697">
        <v>8.7666931205031595</v>
      </c>
    </row>
    <row r="1698" spans="1:27" x14ac:dyDescent="0.35">
      <c r="A1698" s="1">
        <v>44479</v>
      </c>
      <c r="B1698" t="str">
        <f>_xlfn.XLOOKUP(Table1[[#This Row],[location]],Table8[Location],Table8[Continent])</f>
        <v>Europe</v>
      </c>
      <c r="C1698" s="19" t="s">
        <v>35</v>
      </c>
      <c r="D1698">
        <v>9714891</v>
      </c>
      <c r="E1698">
        <v>725</v>
      </c>
      <c r="F1698">
        <v>318166</v>
      </c>
      <c r="G1698">
        <v>825</v>
      </c>
      <c r="H1698">
        <v>23353262</v>
      </c>
      <c r="I1698">
        <v>80946</v>
      </c>
      <c r="J1698">
        <v>0.43020269646796899</v>
      </c>
      <c r="K1698">
        <v>257.12098396118603</v>
      </c>
      <c r="L1698">
        <v>81748464</v>
      </c>
      <c r="M1698">
        <v>24152812</v>
      </c>
      <c r="N1698">
        <v>53100665</v>
      </c>
      <c r="O1698">
        <v>6746</v>
      </c>
      <c r="P1698">
        <v>19632</v>
      </c>
      <c r="Q1698">
        <v>1.39880189428413</v>
      </c>
      <c r="R1698">
        <v>57.815316609030702</v>
      </c>
      <c r="S1698">
        <v>915837466</v>
      </c>
      <c r="T1698">
        <v>495.763021504797</v>
      </c>
      <c r="U1698">
        <v>30.828319076710599</v>
      </c>
      <c r="V1698">
        <v>10.411614254506899</v>
      </c>
      <c r="W1698">
        <v>5.7774228732362003</v>
      </c>
      <c r="X1698">
        <v>2597.5179190652502</v>
      </c>
      <c r="Y1698">
        <v>4.22428736741072</v>
      </c>
      <c r="Z1698">
        <v>389.46569026947299</v>
      </c>
      <c r="AA1698">
        <v>18.377200213518702</v>
      </c>
    </row>
    <row r="1699" spans="1:27" x14ac:dyDescent="0.35">
      <c r="A1699" s="1">
        <v>44200</v>
      </c>
      <c r="B1699" t="str">
        <f>_xlfn.XLOOKUP(Table1[[#This Row],[location]],Table8[Location],Table8[Continent])</f>
        <v>Europe</v>
      </c>
      <c r="C1699" s="19" t="s">
        <v>37</v>
      </c>
      <c r="D1699">
        <v>8480932</v>
      </c>
      <c r="E1699">
        <v>7701</v>
      </c>
      <c r="F1699">
        <v>258970</v>
      </c>
      <c r="G1699">
        <v>215</v>
      </c>
      <c r="H1699">
        <v>4534027</v>
      </c>
      <c r="I1699">
        <v>48239</v>
      </c>
      <c r="J1699">
        <v>0.58129297550564796</v>
      </c>
      <c r="K1699">
        <v>104.14067931254</v>
      </c>
      <c r="L1699">
        <v>69707094</v>
      </c>
      <c r="M1699">
        <v>27011905</v>
      </c>
      <c r="N1699">
        <v>44964299</v>
      </c>
      <c r="O1699">
        <v>14331</v>
      </c>
      <c r="P1699">
        <v>9392</v>
      </c>
      <c r="Q1699">
        <v>0.866666093791855</v>
      </c>
      <c r="R1699">
        <v>39.4666390563806</v>
      </c>
      <c r="S1699">
        <v>1069429651</v>
      </c>
      <c r="T1699">
        <v>950.24789455937002</v>
      </c>
      <c r="U1699">
        <v>40.124894914932497</v>
      </c>
      <c r="V1699">
        <v>17.751293710857201</v>
      </c>
      <c r="W1699">
        <v>12.3985335406232</v>
      </c>
      <c r="X1699">
        <v>57877.566691789798</v>
      </c>
      <c r="Y1699">
        <v>35.001921054368097</v>
      </c>
      <c r="Z1699">
        <v>357.39631792289401</v>
      </c>
      <c r="AA1699">
        <v>4.6926707883653798</v>
      </c>
    </row>
    <row r="1700" spans="1:27" x14ac:dyDescent="0.35">
      <c r="A1700" s="1">
        <v>44038</v>
      </c>
      <c r="B1700" t="str">
        <f>_xlfn.XLOOKUP(Table1[[#This Row],[location]],Table8[Location],Table8[Continent])</f>
        <v>North America</v>
      </c>
      <c r="C1700" s="19" t="s">
        <v>32</v>
      </c>
      <c r="D1700">
        <v>2320688</v>
      </c>
      <c r="E1700">
        <v>1216</v>
      </c>
      <c r="F1700">
        <v>324135</v>
      </c>
      <c r="G1700">
        <v>182</v>
      </c>
      <c r="H1700">
        <v>23810421</v>
      </c>
      <c r="I1700">
        <v>75214</v>
      </c>
      <c r="J1700">
        <v>0.75747615925983502</v>
      </c>
      <c r="K1700">
        <v>304.28516893182501</v>
      </c>
      <c r="L1700">
        <v>90274218</v>
      </c>
      <c r="M1700">
        <v>42998898</v>
      </c>
      <c r="N1700">
        <v>51842658</v>
      </c>
      <c r="O1700">
        <v>76790</v>
      </c>
      <c r="P1700">
        <v>10654</v>
      </c>
      <c r="Q1700">
        <v>0.68570546340916905</v>
      </c>
      <c r="R1700">
        <v>48.067916858549999</v>
      </c>
      <c r="S1700">
        <v>1167585277</v>
      </c>
      <c r="T1700">
        <v>334.59244996669298</v>
      </c>
      <c r="U1700">
        <v>48.573339664775901</v>
      </c>
      <c r="V1700">
        <v>23.901837012552399</v>
      </c>
      <c r="W1700">
        <v>10.0724712903782</v>
      </c>
      <c r="X1700">
        <v>69864.226990151699</v>
      </c>
      <c r="Y1700">
        <v>2.8882409478743898</v>
      </c>
      <c r="Z1700">
        <v>199.72227044887899</v>
      </c>
      <c r="AA1700">
        <v>10.076673320035599</v>
      </c>
    </row>
    <row r="1701" spans="1:27" x14ac:dyDescent="0.35">
      <c r="A1701" s="1">
        <v>44303</v>
      </c>
      <c r="B1701" t="str">
        <f>_xlfn.XLOOKUP(Table1[[#This Row],[location]],Table8[Location],Table8[Continent])</f>
        <v>Europe</v>
      </c>
      <c r="C1701" s="19" t="s">
        <v>37</v>
      </c>
      <c r="D1701">
        <v>1805808</v>
      </c>
      <c r="E1701">
        <v>4051</v>
      </c>
      <c r="F1701">
        <v>171999</v>
      </c>
      <c r="G1701">
        <v>568</v>
      </c>
      <c r="H1701">
        <v>902111</v>
      </c>
      <c r="I1701">
        <v>24575</v>
      </c>
      <c r="J1701">
        <v>0.266051922439344</v>
      </c>
      <c r="K1701">
        <v>361.49997979687402</v>
      </c>
      <c r="L1701">
        <v>69363515</v>
      </c>
      <c r="M1701">
        <v>16489255</v>
      </c>
      <c r="N1701">
        <v>42990149</v>
      </c>
      <c r="O1701">
        <v>75753</v>
      </c>
      <c r="P1701">
        <v>17409</v>
      </c>
      <c r="Q1701">
        <v>1.0574711192491</v>
      </c>
      <c r="R1701">
        <v>77.724070331715595</v>
      </c>
      <c r="S1701">
        <v>683392713</v>
      </c>
      <c r="T1701">
        <v>615.97799582529206</v>
      </c>
      <c r="U1701">
        <v>44.140543893591499</v>
      </c>
      <c r="V1701">
        <v>13.0161857668256</v>
      </c>
      <c r="W1701">
        <v>12.7059073358487</v>
      </c>
      <c r="X1701">
        <v>66874.747972762401</v>
      </c>
      <c r="Y1701">
        <v>22.179588520926199</v>
      </c>
      <c r="Z1701">
        <v>516.20318993995602</v>
      </c>
      <c r="AA1701">
        <v>11.879724017979401</v>
      </c>
    </row>
    <row r="1702" spans="1:27" x14ac:dyDescent="0.35">
      <c r="A1702" s="1">
        <v>44856</v>
      </c>
      <c r="B1702" t="str">
        <f>_xlfn.XLOOKUP(Table1[[#This Row],[location]],Table8[Location],Table8[Continent])</f>
        <v>Europe</v>
      </c>
      <c r="C1702" s="19" t="s">
        <v>40</v>
      </c>
      <c r="D1702">
        <v>9709175</v>
      </c>
      <c r="E1702">
        <v>2197</v>
      </c>
      <c r="F1702">
        <v>231449</v>
      </c>
      <c r="G1702">
        <v>656</v>
      </c>
      <c r="H1702">
        <v>32592471</v>
      </c>
      <c r="I1702">
        <v>41401</v>
      </c>
      <c r="J1702">
        <v>0.890314208320651</v>
      </c>
      <c r="K1702">
        <v>186.92004298272499</v>
      </c>
      <c r="L1702">
        <v>65591535</v>
      </c>
      <c r="M1702">
        <v>44756698</v>
      </c>
      <c r="N1702">
        <v>27669652</v>
      </c>
      <c r="O1702">
        <v>81119</v>
      </c>
      <c r="P1702">
        <v>4412</v>
      </c>
      <c r="Q1702">
        <v>1.9378085266951</v>
      </c>
      <c r="R1702">
        <v>76.872998251385098</v>
      </c>
      <c r="S1702">
        <v>512658092</v>
      </c>
      <c r="T1702">
        <v>892.80366698256398</v>
      </c>
      <c r="U1702">
        <v>25.297679316014499</v>
      </c>
      <c r="V1702">
        <v>8.2285305658569001</v>
      </c>
      <c r="W1702">
        <v>14.0095975792894</v>
      </c>
      <c r="X1702">
        <v>25832.743997109199</v>
      </c>
      <c r="Y1702">
        <v>44.9839136503088</v>
      </c>
      <c r="Z1702">
        <v>679.609599792013</v>
      </c>
      <c r="AA1702">
        <v>4.4182352778194698</v>
      </c>
    </row>
    <row r="1703" spans="1:27" x14ac:dyDescent="0.35">
      <c r="A1703" s="1">
        <v>44064</v>
      </c>
      <c r="B1703" t="str">
        <f>_xlfn.XLOOKUP(Table1[[#This Row],[location]],Table8[Location],Table8[Continent])</f>
        <v>Asia</v>
      </c>
      <c r="C1703" s="19" t="s">
        <v>39</v>
      </c>
      <c r="D1703">
        <v>4220459</v>
      </c>
      <c r="E1703">
        <v>2806</v>
      </c>
      <c r="F1703">
        <v>481306</v>
      </c>
      <c r="G1703">
        <v>934</v>
      </c>
      <c r="H1703">
        <v>52446901</v>
      </c>
      <c r="I1703">
        <v>41230</v>
      </c>
      <c r="J1703">
        <v>0.97922497225660998</v>
      </c>
      <c r="K1703">
        <v>292.72584842871902</v>
      </c>
      <c r="L1703">
        <v>85044282</v>
      </c>
      <c r="M1703">
        <v>28723957</v>
      </c>
      <c r="N1703">
        <v>43307033</v>
      </c>
      <c r="O1703">
        <v>37380</v>
      </c>
      <c r="P1703">
        <v>13307</v>
      </c>
      <c r="Q1703">
        <v>1.3235418572803199</v>
      </c>
      <c r="R1703">
        <v>60.958662142773498</v>
      </c>
      <c r="S1703">
        <v>375590269</v>
      </c>
      <c r="T1703">
        <v>633.77319039926897</v>
      </c>
      <c r="U1703">
        <v>28.376265132418901</v>
      </c>
      <c r="V1703">
        <v>6.3676495182366697</v>
      </c>
      <c r="W1703">
        <v>7.7534038762205499</v>
      </c>
      <c r="X1703">
        <v>37645.9884610472</v>
      </c>
      <c r="Y1703">
        <v>38.422227119250699</v>
      </c>
      <c r="Z1703">
        <v>492.93908519593498</v>
      </c>
      <c r="AA1703">
        <v>7.2720049503124704</v>
      </c>
    </row>
    <row r="1704" spans="1:27" x14ac:dyDescent="0.35">
      <c r="A1704" s="1">
        <v>44599</v>
      </c>
      <c r="B1704" t="str">
        <f>_xlfn.XLOOKUP(Table1[[#This Row],[location]],Table8[Location],Table8[Continent])</f>
        <v>Asia</v>
      </c>
      <c r="C1704" s="19" t="s">
        <v>30</v>
      </c>
      <c r="D1704">
        <v>4536119</v>
      </c>
      <c r="E1704">
        <v>8970</v>
      </c>
      <c r="F1704">
        <v>311997</v>
      </c>
      <c r="G1704">
        <v>89</v>
      </c>
      <c r="H1704">
        <v>58346972</v>
      </c>
      <c r="I1704">
        <v>79424</v>
      </c>
      <c r="J1704">
        <v>0.49427436140612402</v>
      </c>
      <c r="K1704">
        <v>251.150952582223</v>
      </c>
      <c r="L1704">
        <v>43367950</v>
      </c>
      <c r="M1704">
        <v>4517940</v>
      </c>
      <c r="N1704">
        <v>48575735</v>
      </c>
      <c r="O1704">
        <v>34318</v>
      </c>
      <c r="P1704">
        <v>8559</v>
      </c>
      <c r="Q1704">
        <v>1.6404551747712399</v>
      </c>
      <c r="R1704">
        <v>21.8080359959751</v>
      </c>
      <c r="S1704">
        <v>1054751712</v>
      </c>
      <c r="T1704">
        <v>368.57714946106603</v>
      </c>
      <c r="U1704">
        <v>42.907815908712102</v>
      </c>
      <c r="V1704">
        <v>24.260359936152099</v>
      </c>
      <c r="W1704">
        <v>18.627120493006998</v>
      </c>
      <c r="X1704">
        <v>17298.970455537499</v>
      </c>
      <c r="Y1704">
        <v>16.733801081660101</v>
      </c>
      <c r="Z1704">
        <v>215.56129354186299</v>
      </c>
      <c r="AA1704">
        <v>18.315793592347902</v>
      </c>
    </row>
    <row r="1705" spans="1:27" x14ac:dyDescent="0.35">
      <c r="A1705" s="1">
        <v>44095</v>
      </c>
      <c r="B1705" t="str">
        <f>_xlfn.XLOOKUP(Table1[[#This Row],[location]],Table8[Location],Table8[Continent])</f>
        <v>Europe</v>
      </c>
      <c r="C1705" s="19" t="s">
        <v>33</v>
      </c>
      <c r="D1705">
        <v>4015470</v>
      </c>
      <c r="E1705">
        <v>972</v>
      </c>
      <c r="F1705">
        <v>31826</v>
      </c>
      <c r="G1705">
        <v>963</v>
      </c>
      <c r="H1705">
        <v>24556117</v>
      </c>
      <c r="I1705">
        <v>82263</v>
      </c>
      <c r="J1705">
        <v>0.936937365032673</v>
      </c>
      <c r="K1705">
        <v>97.774199178051006</v>
      </c>
      <c r="L1705">
        <v>89598748</v>
      </c>
      <c r="M1705">
        <v>76458701</v>
      </c>
      <c r="N1705">
        <v>49634530</v>
      </c>
      <c r="O1705">
        <v>15800</v>
      </c>
      <c r="P1705">
        <v>4650</v>
      </c>
      <c r="Q1705">
        <v>0.66409110732596099</v>
      </c>
      <c r="R1705">
        <v>81.888409134703494</v>
      </c>
      <c r="S1705">
        <v>1083046889</v>
      </c>
      <c r="T1705">
        <v>990.93073590411996</v>
      </c>
      <c r="U1705">
        <v>34.144245418180198</v>
      </c>
      <c r="V1705">
        <v>20.274029719878701</v>
      </c>
      <c r="W1705">
        <v>18.902618635034202</v>
      </c>
      <c r="X1705">
        <v>21906.130968731701</v>
      </c>
      <c r="Y1705">
        <v>27.5673882973249</v>
      </c>
      <c r="Z1705">
        <v>562.85948115970405</v>
      </c>
      <c r="AA1705">
        <v>6.6188460285630297</v>
      </c>
    </row>
    <row r="1706" spans="1:27" x14ac:dyDescent="0.35">
      <c r="A1706" s="1">
        <v>44564</v>
      </c>
      <c r="B1706" t="str">
        <f>_xlfn.XLOOKUP(Table1[[#This Row],[location]],Table8[Location],Table8[Continent])</f>
        <v>Europe</v>
      </c>
      <c r="C1706" s="19" t="s">
        <v>33</v>
      </c>
      <c r="D1706">
        <v>4654798</v>
      </c>
      <c r="E1706">
        <v>5634</v>
      </c>
      <c r="F1706">
        <v>305023</v>
      </c>
      <c r="G1706">
        <v>310</v>
      </c>
      <c r="H1706">
        <v>4810073</v>
      </c>
      <c r="I1706">
        <v>68617</v>
      </c>
      <c r="J1706">
        <v>1.1286225269827501E-3</v>
      </c>
      <c r="K1706">
        <v>365.00549438728802</v>
      </c>
      <c r="L1706">
        <v>17496266</v>
      </c>
      <c r="M1706">
        <v>37377754</v>
      </c>
      <c r="N1706">
        <v>67450778</v>
      </c>
      <c r="O1706">
        <v>95748</v>
      </c>
      <c r="P1706">
        <v>10844</v>
      </c>
      <c r="Q1706">
        <v>0.74648608705883901</v>
      </c>
      <c r="R1706">
        <v>64.724156821019605</v>
      </c>
      <c r="S1706">
        <v>38091245</v>
      </c>
      <c r="T1706">
        <v>195.539465426128</v>
      </c>
      <c r="U1706">
        <v>36.419073260664597</v>
      </c>
      <c r="V1706">
        <v>23.3790412014156</v>
      </c>
      <c r="W1706">
        <v>4.7910816233377398</v>
      </c>
      <c r="X1706">
        <v>32556.881014031402</v>
      </c>
      <c r="Y1706">
        <v>8.2637327809117895</v>
      </c>
      <c r="Z1706">
        <v>121.09923529585799</v>
      </c>
      <c r="AA1706">
        <v>13.0718973606761</v>
      </c>
    </row>
    <row r="1707" spans="1:27" x14ac:dyDescent="0.35">
      <c r="A1707" s="1">
        <v>44919</v>
      </c>
      <c r="B1707" t="str">
        <f>_xlfn.XLOOKUP(Table1[[#This Row],[location]],Table8[Location],Table8[Continent])</f>
        <v>Europe</v>
      </c>
      <c r="C1707" s="19" t="s">
        <v>40</v>
      </c>
      <c r="D1707">
        <v>3622138</v>
      </c>
      <c r="E1707">
        <v>7483</v>
      </c>
      <c r="F1707">
        <v>188337</v>
      </c>
      <c r="G1707">
        <v>556</v>
      </c>
      <c r="H1707">
        <v>57201194</v>
      </c>
      <c r="I1707">
        <v>23021</v>
      </c>
      <c r="J1707">
        <v>0.894237829635528</v>
      </c>
      <c r="K1707">
        <v>400.72651391202299</v>
      </c>
      <c r="L1707">
        <v>35927788</v>
      </c>
      <c r="M1707">
        <v>6511810</v>
      </c>
      <c r="N1707">
        <v>18787953</v>
      </c>
      <c r="O1707">
        <v>27492</v>
      </c>
      <c r="P1707">
        <v>17633</v>
      </c>
      <c r="Q1707">
        <v>0.52261166178717799</v>
      </c>
      <c r="R1707">
        <v>22.126202089490899</v>
      </c>
      <c r="S1707">
        <v>653192746</v>
      </c>
      <c r="T1707">
        <v>528.02345474655203</v>
      </c>
      <c r="U1707">
        <v>38.269394605271202</v>
      </c>
      <c r="V1707">
        <v>18.9766610631962</v>
      </c>
      <c r="W1707">
        <v>14.9513141789757</v>
      </c>
      <c r="X1707">
        <v>52548.582572895997</v>
      </c>
      <c r="Y1707">
        <v>47.806011971231896</v>
      </c>
      <c r="Z1707">
        <v>686.637763830018</v>
      </c>
      <c r="AA1707">
        <v>3.6020864556163099</v>
      </c>
    </row>
    <row r="1708" spans="1:27" x14ac:dyDescent="0.35">
      <c r="A1708" s="1">
        <v>44160</v>
      </c>
      <c r="B1708" t="str">
        <f>_xlfn.XLOOKUP(Table1[[#This Row],[location]],Table8[Location],Table8[Continent])</f>
        <v>North America</v>
      </c>
      <c r="C1708" s="19" t="s">
        <v>34</v>
      </c>
      <c r="D1708">
        <v>937841</v>
      </c>
      <c r="E1708">
        <v>2123</v>
      </c>
      <c r="F1708">
        <v>72361</v>
      </c>
      <c r="G1708">
        <v>971</v>
      </c>
      <c r="H1708">
        <v>88291389</v>
      </c>
      <c r="I1708">
        <v>9449</v>
      </c>
      <c r="J1708">
        <v>0.311045319751305</v>
      </c>
      <c r="K1708">
        <v>324.39655779358299</v>
      </c>
      <c r="L1708">
        <v>62309841</v>
      </c>
      <c r="M1708">
        <v>45647152</v>
      </c>
      <c r="N1708">
        <v>43996992</v>
      </c>
      <c r="O1708">
        <v>98128</v>
      </c>
      <c r="P1708">
        <v>2983</v>
      </c>
      <c r="Q1708">
        <v>1.8465689010981301</v>
      </c>
      <c r="R1708">
        <v>48.0644449757337</v>
      </c>
      <c r="S1708">
        <v>326652304</v>
      </c>
      <c r="T1708">
        <v>798.73844374942905</v>
      </c>
      <c r="U1708">
        <v>23.098745531772099</v>
      </c>
      <c r="V1708">
        <v>11.848970083787099</v>
      </c>
      <c r="W1708">
        <v>3.5649450488141201</v>
      </c>
      <c r="X1708">
        <v>2233.8849678800502</v>
      </c>
      <c r="Y1708">
        <v>35.433867187433101</v>
      </c>
      <c r="Z1708">
        <v>745.04662847108705</v>
      </c>
      <c r="AA1708">
        <v>13.7274688075094</v>
      </c>
    </row>
    <row r="1709" spans="1:27" x14ac:dyDescent="0.35">
      <c r="A1709" s="1">
        <v>44438</v>
      </c>
      <c r="B1709" t="str">
        <f>_xlfn.XLOOKUP(Table1[[#This Row],[location]],Table8[Location],Table8[Continent])</f>
        <v>North America</v>
      </c>
      <c r="C1709" s="19" t="s">
        <v>34</v>
      </c>
      <c r="D1709">
        <v>9955661</v>
      </c>
      <c r="E1709">
        <v>8790</v>
      </c>
      <c r="F1709">
        <v>240028</v>
      </c>
      <c r="G1709">
        <v>256</v>
      </c>
      <c r="H1709">
        <v>45770490</v>
      </c>
      <c r="I1709">
        <v>15657</v>
      </c>
      <c r="J1709">
        <v>0.311495424727601</v>
      </c>
      <c r="K1709">
        <v>161.948013885525</v>
      </c>
      <c r="L1709">
        <v>78787879</v>
      </c>
      <c r="M1709">
        <v>31456962</v>
      </c>
      <c r="N1709">
        <v>9946206</v>
      </c>
      <c r="O1709">
        <v>5233</v>
      </c>
      <c r="P1709">
        <v>4575</v>
      </c>
      <c r="Q1709">
        <v>1.0289090449768401</v>
      </c>
      <c r="R1709">
        <v>99.720633074785795</v>
      </c>
      <c r="S1709">
        <v>562510600</v>
      </c>
      <c r="T1709">
        <v>10.642380881452</v>
      </c>
      <c r="U1709">
        <v>45.6788610029976</v>
      </c>
      <c r="V1709">
        <v>7.4603317196676002</v>
      </c>
      <c r="W1709">
        <v>3.7915845644238302</v>
      </c>
      <c r="X1709">
        <v>28170.414998643901</v>
      </c>
      <c r="Y1709">
        <v>18.714688048833299</v>
      </c>
      <c r="Z1709">
        <v>517.92554290142198</v>
      </c>
      <c r="AA1709">
        <v>6.3037437892867398</v>
      </c>
    </row>
    <row r="1710" spans="1:27" x14ac:dyDescent="0.35">
      <c r="A1710" s="1">
        <v>44628</v>
      </c>
      <c r="B1710" t="str">
        <f>_xlfn.XLOOKUP(Table1[[#This Row],[location]],Table8[Location],Table8[Continent])</f>
        <v>Asia</v>
      </c>
      <c r="C1710" s="19" t="s">
        <v>28</v>
      </c>
      <c r="D1710">
        <v>8061896</v>
      </c>
      <c r="E1710">
        <v>224</v>
      </c>
      <c r="F1710">
        <v>340134</v>
      </c>
      <c r="G1710">
        <v>532</v>
      </c>
      <c r="H1710">
        <v>1621706</v>
      </c>
      <c r="I1710">
        <v>35059</v>
      </c>
      <c r="J1710">
        <v>0.228088864769939</v>
      </c>
      <c r="K1710">
        <v>463.39624720465002</v>
      </c>
      <c r="L1710">
        <v>74418462</v>
      </c>
      <c r="M1710">
        <v>27275212</v>
      </c>
      <c r="N1710">
        <v>42252836</v>
      </c>
      <c r="O1710">
        <v>22019</v>
      </c>
      <c r="P1710">
        <v>4109</v>
      </c>
      <c r="Q1710">
        <v>2.4338531716663199</v>
      </c>
      <c r="R1710">
        <v>32.837983908039597</v>
      </c>
      <c r="S1710">
        <v>76826279</v>
      </c>
      <c r="T1710">
        <v>705.02281962101199</v>
      </c>
      <c r="U1710">
        <v>45.894033181301801</v>
      </c>
      <c r="V1710">
        <v>23.5861371855</v>
      </c>
      <c r="W1710">
        <v>19.2825985394113</v>
      </c>
      <c r="X1710">
        <v>39398.287364314499</v>
      </c>
      <c r="Y1710">
        <v>15.896729757713899</v>
      </c>
      <c r="Z1710">
        <v>717.24600055699295</v>
      </c>
      <c r="AA1710">
        <v>5.3939928529162797</v>
      </c>
    </row>
    <row r="1711" spans="1:27" x14ac:dyDescent="0.35">
      <c r="A1711" s="1">
        <v>43888</v>
      </c>
      <c r="B1711" t="str">
        <f>_xlfn.XLOOKUP(Table1[[#This Row],[location]],Table8[Location],Table8[Continent])</f>
        <v>North America</v>
      </c>
      <c r="C1711" s="19" t="s">
        <v>32</v>
      </c>
      <c r="D1711">
        <v>2843940</v>
      </c>
      <c r="E1711">
        <v>9032</v>
      </c>
      <c r="F1711">
        <v>351931</v>
      </c>
      <c r="G1711">
        <v>978</v>
      </c>
      <c r="H1711">
        <v>88127923</v>
      </c>
      <c r="I1711">
        <v>1532</v>
      </c>
      <c r="J1711">
        <v>0.317013901150901</v>
      </c>
      <c r="K1711">
        <v>227.67919399756201</v>
      </c>
      <c r="L1711">
        <v>36239432</v>
      </c>
      <c r="M1711">
        <v>24693080</v>
      </c>
      <c r="N1711">
        <v>34255533</v>
      </c>
      <c r="O1711">
        <v>11447</v>
      </c>
      <c r="P1711">
        <v>14363</v>
      </c>
      <c r="Q1711">
        <v>1.1169116206543901</v>
      </c>
      <c r="R1711">
        <v>11.656061477085</v>
      </c>
      <c r="S1711">
        <v>1254366217</v>
      </c>
      <c r="T1711">
        <v>273.83390773887902</v>
      </c>
      <c r="U1711">
        <v>34.047183323851002</v>
      </c>
      <c r="V1711">
        <v>14.792380882618801</v>
      </c>
      <c r="W1711">
        <v>14.8125032927953</v>
      </c>
      <c r="X1711">
        <v>15847.629910888299</v>
      </c>
      <c r="Y1711">
        <v>11.931937477764</v>
      </c>
      <c r="Z1711">
        <v>159.15390536834499</v>
      </c>
      <c r="AA1711">
        <v>3.3591384526457402</v>
      </c>
    </row>
    <row r="1712" spans="1:27" x14ac:dyDescent="0.35">
      <c r="A1712" s="1">
        <v>43894</v>
      </c>
      <c r="B1712" t="str">
        <f>_xlfn.XLOOKUP(Table1[[#This Row],[location]],Table8[Location],Table8[Continent])</f>
        <v>South America</v>
      </c>
      <c r="C1712" s="19" t="s">
        <v>36</v>
      </c>
      <c r="D1712">
        <v>3932441</v>
      </c>
      <c r="E1712">
        <v>1814</v>
      </c>
      <c r="F1712">
        <v>217256</v>
      </c>
      <c r="G1712">
        <v>532</v>
      </c>
      <c r="H1712">
        <v>98076573</v>
      </c>
      <c r="I1712">
        <v>50805</v>
      </c>
      <c r="J1712">
        <v>0.21348458369863499</v>
      </c>
      <c r="K1712">
        <v>132.93924269254799</v>
      </c>
      <c r="L1712">
        <v>76741333</v>
      </c>
      <c r="M1712">
        <v>73687040</v>
      </c>
      <c r="N1712">
        <v>66925516</v>
      </c>
      <c r="O1712">
        <v>79572</v>
      </c>
      <c r="P1712">
        <v>12429</v>
      </c>
      <c r="Q1712">
        <v>1.2272360777320199</v>
      </c>
      <c r="R1712">
        <v>2.1667417184167901</v>
      </c>
      <c r="S1712">
        <v>214722078</v>
      </c>
      <c r="T1712">
        <v>178.029455464958</v>
      </c>
      <c r="U1712">
        <v>38.805356555019898</v>
      </c>
      <c r="V1712">
        <v>12.9301799255524</v>
      </c>
      <c r="W1712">
        <v>8.5172077074168406</v>
      </c>
      <c r="X1712">
        <v>6415.0301686267503</v>
      </c>
      <c r="Y1712">
        <v>39.3259774626802</v>
      </c>
      <c r="Z1712">
        <v>259.84114589480799</v>
      </c>
      <c r="AA1712">
        <v>1.88966331597225</v>
      </c>
    </row>
    <row r="1713" spans="1:27" x14ac:dyDescent="0.35">
      <c r="A1713" s="1">
        <v>44898</v>
      </c>
      <c r="B1713" t="str">
        <f>_xlfn.XLOOKUP(Table1[[#This Row],[location]],Table8[Location],Table8[Continent])</f>
        <v>Europe</v>
      </c>
      <c r="C1713" s="19" t="s">
        <v>37</v>
      </c>
      <c r="D1713">
        <v>1207068</v>
      </c>
      <c r="E1713">
        <v>1106</v>
      </c>
      <c r="F1713">
        <v>40736</v>
      </c>
      <c r="G1713">
        <v>51</v>
      </c>
      <c r="H1713">
        <v>11458860</v>
      </c>
      <c r="I1713">
        <v>81551</v>
      </c>
      <c r="J1713">
        <v>0.90586910630997097</v>
      </c>
      <c r="K1713">
        <v>204.11731041097801</v>
      </c>
      <c r="L1713">
        <v>6905354</v>
      </c>
      <c r="M1713">
        <v>6422694</v>
      </c>
      <c r="N1713">
        <v>52505644</v>
      </c>
      <c r="O1713">
        <v>10998</v>
      </c>
      <c r="P1713">
        <v>16973</v>
      </c>
      <c r="Q1713">
        <v>1.4389796628954099</v>
      </c>
      <c r="R1713">
        <v>18.463235716042899</v>
      </c>
      <c r="S1713">
        <v>1278513118</v>
      </c>
      <c r="T1713">
        <v>281.45251873460802</v>
      </c>
      <c r="U1713">
        <v>39.797123600764699</v>
      </c>
      <c r="V1713">
        <v>16.555841224782402</v>
      </c>
      <c r="W1713">
        <v>14.3879203516801</v>
      </c>
      <c r="X1713">
        <v>38230.596292964598</v>
      </c>
      <c r="Y1713">
        <v>21.730712520570499</v>
      </c>
      <c r="Z1713">
        <v>322.08244589401198</v>
      </c>
      <c r="AA1713">
        <v>19.389334517161601</v>
      </c>
    </row>
    <row r="1714" spans="1:27" x14ac:dyDescent="0.35">
      <c r="A1714" s="1">
        <v>44581</v>
      </c>
      <c r="B1714" t="str">
        <f>_xlfn.XLOOKUP(Table1[[#This Row],[location]],Table8[Location],Table8[Continent])</f>
        <v>North America</v>
      </c>
      <c r="C1714" s="19" t="s">
        <v>34</v>
      </c>
      <c r="D1714">
        <v>4364406</v>
      </c>
      <c r="E1714">
        <v>124</v>
      </c>
      <c r="F1714">
        <v>286674</v>
      </c>
      <c r="G1714">
        <v>337</v>
      </c>
      <c r="H1714">
        <v>19291600</v>
      </c>
      <c r="I1714">
        <v>37756</v>
      </c>
      <c r="J1714">
        <v>0.89902372721336599</v>
      </c>
      <c r="K1714">
        <v>346.03754595410402</v>
      </c>
      <c r="L1714">
        <v>96661840</v>
      </c>
      <c r="M1714">
        <v>56768828</v>
      </c>
      <c r="N1714">
        <v>33157754</v>
      </c>
      <c r="O1714">
        <v>32801</v>
      </c>
      <c r="P1714">
        <v>1782</v>
      </c>
      <c r="Q1714">
        <v>1.13828149758438</v>
      </c>
      <c r="R1714">
        <v>18.696630606371201</v>
      </c>
      <c r="S1714">
        <v>284026833</v>
      </c>
      <c r="T1714">
        <v>967.14826158138601</v>
      </c>
      <c r="U1714">
        <v>25.6916775418965</v>
      </c>
      <c r="V1714">
        <v>7.1311864286213797</v>
      </c>
      <c r="W1714">
        <v>17.3791958611125</v>
      </c>
      <c r="X1714">
        <v>45008.888929518798</v>
      </c>
      <c r="Y1714">
        <v>16.510861052221198</v>
      </c>
      <c r="Z1714">
        <v>641.21669513161203</v>
      </c>
      <c r="AA1714">
        <v>8.8641896059429008</v>
      </c>
    </row>
    <row r="1715" spans="1:27" x14ac:dyDescent="0.35">
      <c r="A1715" s="1">
        <v>44289</v>
      </c>
      <c r="B1715" t="str">
        <f>_xlfn.XLOOKUP(Table1[[#This Row],[location]],Table8[Location],Table8[Continent])</f>
        <v>South America</v>
      </c>
      <c r="C1715" s="19" t="s">
        <v>36</v>
      </c>
      <c r="D1715">
        <v>8782882</v>
      </c>
      <c r="E1715">
        <v>3246</v>
      </c>
      <c r="F1715">
        <v>209124</v>
      </c>
      <c r="G1715">
        <v>170</v>
      </c>
      <c r="H1715">
        <v>64150408</v>
      </c>
      <c r="I1715">
        <v>71880</v>
      </c>
      <c r="J1715">
        <v>0.10221131492062201</v>
      </c>
      <c r="K1715">
        <v>422.96589282962401</v>
      </c>
      <c r="L1715">
        <v>5422816</v>
      </c>
      <c r="M1715">
        <v>14044342</v>
      </c>
      <c r="N1715">
        <v>36018672</v>
      </c>
      <c r="O1715">
        <v>24871</v>
      </c>
      <c r="P1715">
        <v>9399</v>
      </c>
      <c r="Q1715">
        <v>2.1348864437543198</v>
      </c>
      <c r="R1715">
        <v>85.806844486631505</v>
      </c>
      <c r="S1715">
        <v>988895173</v>
      </c>
      <c r="T1715">
        <v>893.01590664728803</v>
      </c>
      <c r="U1715">
        <v>23.377544853988301</v>
      </c>
      <c r="V1715">
        <v>11.184076387489601</v>
      </c>
      <c r="W1715">
        <v>17.805359098992099</v>
      </c>
      <c r="X1715">
        <v>45229.158035974702</v>
      </c>
      <c r="Y1715">
        <v>45.261087352010797</v>
      </c>
      <c r="Z1715">
        <v>438.96789152387601</v>
      </c>
      <c r="AA1715">
        <v>15.774694543562701</v>
      </c>
    </row>
    <row r="1716" spans="1:27" x14ac:dyDescent="0.35">
      <c r="A1716" s="1">
        <v>44887</v>
      </c>
      <c r="B1716" t="str">
        <f>_xlfn.XLOOKUP(Table1[[#This Row],[location]],Table8[Location],Table8[Continent])</f>
        <v>Asia</v>
      </c>
      <c r="C1716" s="19" t="s">
        <v>30</v>
      </c>
      <c r="D1716">
        <v>1386980</v>
      </c>
      <c r="E1716">
        <v>2931</v>
      </c>
      <c r="F1716">
        <v>178130</v>
      </c>
      <c r="G1716">
        <v>947</v>
      </c>
      <c r="H1716">
        <v>7814516</v>
      </c>
      <c r="I1716">
        <v>74642</v>
      </c>
      <c r="J1716">
        <v>0.142858428866492</v>
      </c>
      <c r="K1716">
        <v>178.28774964143599</v>
      </c>
      <c r="L1716">
        <v>98074826</v>
      </c>
      <c r="M1716">
        <v>49238980</v>
      </c>
      <c r="N1716">
        <v>15420551</v>
      </c>
      <c r="O1716">
        <v>27076</v>
      </c>
      <c r="P1716">
        <v>4412</v>
      </c>
      <c r="Q1716">
        <v>2.2524136199959601</v>
      </c>
      <c r="R1716">
        <v>15.6154749197506</v>
      </c>
      <c r="S1716">
        <v>319969193</v>
      </c>
      <c r="T1716">
        <v>221.616911899065</v>
      </c>
      <c r="U1716">
        <v>20.6201883921125</v>
      </c>
      <c r="V1716">
        <v>17.7575221419633</v>
      </c>
      <c r="W1716">
        <v>3.3488362434108101</v>
      </c>
      <c r="X1716">
        <v>25604.3225674559</v>
      </c>
      <c r="Y1716">
        <v>7.51089737857302</v>
      </c>
      <c r="Z1716">
        <v>343.84322333501302</v>
      </c>
      <c r="AA1716">
        <v>18.481696697192401</v>
      </c>
    </row>
    <row r="1717" spans="1:27" x14ac:dyDescent="0.35">
      <c r="A1717" s="1">
        <v>44033</v>
      </c>
      <c r="B1717" t="str">
        <f>_xlfn.XLOOKUP(Table1[[#This Row],[location]],Table8[Location],Table8[Continent])</f>
        <v>Asia</v>
      </c>
      <c r="C1717" s="19" t="s">
        <v>30</v>
      </c>
      <c r="D1717">
        <v>1208052</v>
      </c>
      <c r="E1717">
        <v>2971</v>
      </c>
      <c r="F1717">
        <v>106080</v>
      </c>
      <c r="G1717">
        <v>66</v>
      </c>
      <c r="H1717">
        <v>16183143</v>
      </c>
      <c r="I1717">
        <v>34206</v>
      </c>
      <c r="J1717">
        <v>0.862018639010666</v>
      </c>
      <c r="K1717">
        <v>116.312223004687</v>
      </c>
      <c r="L1717">
        <v>89620710</v>
      </c>
      <c r="M1717">
        <v>69745537</v>
      </c>
      <c r="N1717">
        <v>7889602</v>
      </c>
      <c r="O1717">
        <v>93688</v>
      </c>
      <c r="P1717">
        <v>14739</v>
      </c>
      <c r="Q1717">
        <v>0.52207215841661903</v>
      </c>
      <c r="R1717">
        <v>86.265094187843005</v>
      </c>
      <c r="S1717">
        <v>1332848625</v>
      </c>
      <c r="T1717">
        <v>125.85650538726</v>
      </c>
      <c r="U1717">
        <v>47.386454803328</v>
      </c>
      <c r="V1717">
        <v>7.0024589271430999</v>
      </c>
      <c r="W1717">
        <v>16.909876125974399</v>
      </c>
      <c r="X1717">
        <v>17377.963919795598</v>
      </c>
      <c r="Y1717">
        <v>13.1917747031973</v>
      </c>
      <c r="Z1717">
        <v>210.64878941211401</v>
      </c>
      <c r="AA1717">
        <v>4.8763882892781298</v>
      </c>
    </row>
    <row r="1718" spans="1:27" x14ac:dyDescent="0.35">
      <c r="A1718" s="1">
        <v>44082</v>
      </c>
      <c r="B1718" t="str">
        <f>_xlfn.XLOOKUP(Table1[[#This Row],[location]],Table8[Location],Table8[Continent])</f>
        <v>Europe</v>
      </c>
      <c r="C1718" s="19" t="s">
        <v>37</v>
      </c>
      <c r="D1718">
        <v>7500960</v>
      </c>
      <c r="E1718">
        <v>2017</v>
      </c>
      <c r="F1718">
        <v>467310</v>
      </c>
      <c r="G1718">
        <v>624</v>
      </c>
      <c r="H1718">
        <v>27391898</v>
      </c>
      <c r="I1718">
        <v>52168</v>
      </c>
      <c r="J1718">
        <v>0.39893777087274501</v>
      </c>
      <c r="K1718">
        <v>313.24656591760203</v>
      </c>
      <c r="L1718">
        <v>19913607</v>
      </c>
      <c r="M1718">
        <v>54055184</v>
      </c>
      <c r="N1718">
        <v>62848048</v>
      </c>
      <c r="O1718">
        <v>1429</v>
      </c>
      <c r="P1718">
        <v>15087</v>
      </c>
      <c r="Q1718">
        <v>1.80932325712276</v>
      </c>
      <c r="R1718">
        <v>8.6716508443139606</v>
      </c>
      <c r="S1718">
        <v>1264701374</v>
      </c>
      <c r="T1718">
        <v>370.511078469322</v>
      </c>
      <c r="U1718">
        <v>30.371398668340699</v>
      </c>
      <c r="V1718">
        <v>7.7048551792976703</v>
      </c>
      <c r="W1718">
        <v>17.504446156018801</v>
      </c>
      <c r="X1718">
        <v>16206.664292097101</v>
      </c>
      <c r="Y1718">
        <v>17.2382856239925</v>
      </c>
      <c r="Z1718">
        <v>667.45009602640198</v>
      </c>
      <c r="AA1718">
        <v>17.527123326111798</v>
      </c>
    </row>
    <row r="1719" spans="1:27" x14ac:dyDescent="0.35">
      <c r="A1719" s="1">
        <v>44739</v>
      </c>
      <c r="B1719" t="str">
        <f>_xlfn.XLOOKUP(Table1[[#This Row],[location]],Table8[Location],Table8[Continent])</f>
        <v>Asia</v>
      </c>
      <c r="C1719" s="19" t="s">
        <v>28</v>
      </c>
      <c r="D1719">
        <v>3040267</v>
      </c>
      <c r="E1719">
        <v>7415</v>
      </c>
      <c r="F1719">
        <v>336399</v>
      </c>
      <c r="G1719">
        <v>299</v>
      </c>
      <c r="H1719">
        <v>11880882</v>
      </c>
      <c r="I1719">
        <v>75188</v>
      </c>
      <c r="J1719">
        <v>0.169271677339278</v>
      </c>
      <c r="K1719">
        <v>460.60755005314201</v>
      </c>
      <c r="L1719">
        <v>12217906</v>
      </c>
      <c r="M1719">
        <v>27489948</v>
      </c>
      <c r="N1719">
        <v>29832799</v>
      </c>
      <c r="O1719">
        <v>10381</v>
      </c>
      <c r="P1719">
        <v>14598</v>
      </c>
      <c r="Q1719">
        <v>1.87217655979796</v>
      </c>
      <c r="R1719">
        <v>90.664429985063293</v>
      </c>
      <c r="S1719">
        <v>242392746</v>
      </c>
      <c r="T1719">
        <v>596.41311529907205</v>
      </c>
      <c r="U1719">
        <v>22.574928050330001</v>
      </c>
      <c r="V1719">
        <v>15.2117572818211</v>
      </c>
      <c r="W1719">
        <v>13.1246934832749</v>
      </c>
      <c r="X1719">
        <v>3796.15186395415</v>
      </c>
      <c r="Y1719">
        <v>12.992574277421101</v>
      </c>
      <c r="Z1719">
        <v>114.366394398209</v>
      </c>
      <c r="AA1719">
        <v>14.452466409687901</v>
      </c>
    </row>
    <row r="1720" spans="1:27" x14ac:dyDescent="0.35">
      <c r="A1720" s="1">
        <v>44385</v>
      </c>
      <c r="B1720" t="str">
        <f>_xlfn.XLOOKUP(Table1[[#This Row],[location]],Table8[Location],Table8[Continent])</f>
        <v>North America</v>
      </c>
      <c r="C1720" s="19" t="s">
        <v>32</v>
      </c>
      <c r="D1720">
        <v>9685684</v>
      </c>
      <c r="E1720">
        <v>2415</v>
      </c>
      <c r="F1720">
        <v>135958</v>
      </c>
      <c r="G1720">
        <v>671</v>
      </c>
      <c r="H1720">
        <v>72657495</v>
      </c>
      <c r="I1720">
        <v>24550</v>
      </c>
      <c r="J1720">
        <v>0.510669402436567</v>
      </c>
      <c r="K1720">
        <v>91.646681779710804</v>
      </c>
      <c r="L1720">
        <v>92727939</v>
      </c>
      <c r="M1720">
        <v>46348660</v>
      </c>
      <c r="N1720">
        <v>16218091</v>
      </c>
      <c r="O1720">
        <v>1987</v>
      </c>
      <c r="P1720">
        <v>10616</v>
      </c>
      <c r="Q1720">
        <v>2.4228497531961599</v>
      </c>
      <c r="R1720">
        <v>25.6353501921337</v>
      </c>
      <c r="S1720">
        <v>920369495</v>
      </c>
      <c r="T1720">
        <v>868.47318229530902</v>
      </c>
      <c r="U1720">
        <v>33.973999354939103</v>
      </c>
      <c r="V1720">
        <v>17.469142492021799</v>
      </c>
      <c r="W1720">
        <v>11.158365340350301</v>
      </c>
      <c r="X1720">
        <v>13743.151285583001</v>
      </c>
      <c r="Y1720">
        <v>29.2701520610552</v>
      </c>
      <c r="Z1720">
        <v>336.089325881344</v>
      </c>
      <c r="AA1720">
        <v>11.981564063538199</v>
      </c>
    </row>
    <row r="1721" spans="1:27" x14ac:dyDescent="0.35">
      <c r="A1721" s="1">
        <v>43936</v>
      </c>
      <c r="B1721" t="str">
        <f>_xlfn.XLOOKUP(Table1[[#This Row],[location]],Table8[Location],Table8[Continent])</f>
        <v>Asia</v>
      </c>
      <c r="C1721" s="19" t="s">
        <v>39</v>
      </c>
      <c r="D1721">
        <v>1180887</v>
      </c>
      <c r="E1721">
        <v>3096</v>
      </c>
      <c r="F1721">
        <v>388742</v>
      </c>
      <c r="G1721">
        <v>777</v>
      </c>
      <c r="H1721">
        <v>24276941</v>
      </c>
      <c r="I1721">
        <v>6389</v>
      </c>
      <c r="J1721">
        <v>0.41666804992009498</v>
      </c>
      <c r="K1721">
        <v>401.50969114968302</v>
      </c>
      <c r="L1721">
        <v>37760419</v>
      </c>
      <c r="M1721">
        <v>26313603</v>
      </c>
      <c r="N1721">
        <v>49170392</v>
      </c>
      <c r="O1721">
        <v>94855</v>
      </c>
      <c r="P1721">
        <v>4680</v>
      </c>
      <c r="Q1721">
        <v>1.24079839453597</v>
      </c>
      <c r="R1721">
        <v>61.149806199020297</v>
      </c>
      <c r="S1721">
        <v>1200765444</v>
      </c>
      <c r="T1721">
        <v>966.42922378967603</v>
      </c>
      <c r="U1721">
        <v>22.268753400385201</v>
      </c>
      <c r="V1721">
        <v>8.7400341158758099</v>
      </c>
      <c r="W1721">
        <v>4.8869815923596498</v>
      </c>
      <c r="X1721">
        <v>57483.822770515901</v>
      </c>
      <c r="Y1721">
        <v>30.051555575146502</v>
      </c>
      <c r="Z1721">
        <v>269.94292371278698</v>
      </c>
      <c r="AA1721">
        <v>16.372478358746399</v>
      </c>
    </row>
    <row r="1722" spans="1:27" x14ac:dyDescent="0.35">
      <c r="A1722" s="1">
        <v>44875</v>
      </c>
      <c r="B1722" t="str">
        <f>_xlfn.XLOOKUP(Table1[[#This Row],[location]],Table8[Location],Table8[Continent])</f>
        <v>Asia</v>
      </c>
      <c r="C1722" s="19" t="s">
        <v>28</v>
      </c>
      <c r="D1722">
        <v>4439850</v>
      </c>
      <c r="E1722">
        <v>1609</v>
      </c>
      <c r="F1722">
        <v>224793</v>
      </c>
      <c r="G1722">
        <v>831</v>
      </c>
      <c r="H1722">
        <v>24131071</v>
      </c>
      <c r="I1722">
        <v>87897</v>
      </c>
      <c r="J1722">
        <v>0.219161553737965</v>
      </c>
      <c r="K1722">
        <v>238.30359074374201</v>
      </c>
      <c r="L1722">
        <v>36572050</v>
      </c>
      <c r="M1722">
        <v>78228671</v>
      </c>
      <c r="N1722">
        <v>44721725</v>
      </c>
      <c r="O1722">
        <v>88191</v>
      </c>
      <c r="P1722">
        <v>470</v>
      </c>
      <c r="Q1722">
        <v>0.89055993669538402</v>
      </c>
      <c r="R1722">
        <v>15.9727184778811</v>
      </c>
      <c r="S1722">
        <v>463015003</v>
      </c>
      <c r="T1722">
        <v>753.64183449136704</v>
      </c>
      <c r="U1722">
        <v>22.557522584208598</v>
      </c>
      <c r="V1722">
        <v>5.66169268910983</v>
      </c>
      <c r="W1722">
        <v>7.0734352743712803</v>
      </c>
      <c r="X1722">
        <v>1210.5373375142699</v>
      </c>
      <c r="Y1722">
        <v>2.7374486241808098</v>
      </c>
      <c r="Z1722">
        <v>190.30724261997901</v>
      </c>
      <c r="AA1722">
        <v>3.1026270107694902</v>
      </c>
    </row>
    <row r="1723" spans="1:27" x14ac:dyDescent="0.35">
      <c r="A1723" s="1">
        <v>43982</v>
      </c>
      <c r="B1723" t="str">
        <f>_xlfn.XLOOKUP(Table1[[#This Row],[location]],Table8[Location],Table8[Continent])</f>
        <v>North America</v>
      </c>
      <c r="C1723" s="19" t="s">
        <v>32</v>
      </c>
      <c r="D1723">
        <v>7536765</v>
      </c>
      <c r="E1723">
        <v>717</v>
      </c>
      <c r="F1723">
        <v>118623</v>
      </c>
      <c r="G1723">
        <v>231</v>
      </c>
      <c r="H1723">
        <v>59799818</v>
      </c>
      <c r="I1723">
        <v>35847</v>
      </c>
      <c r="J1723">
        <v>0.72075221827763403</v>
      </c>
      <c r="K1723">
        <v>399.75625198104501</v>
      </c>
      <c r="L1723">
        <v>59607319</v>
      </c>
      <c r="M1723">
        <v>24317268</v>
      </c>
      <c r="N1723">
        <v>4457514</v>
      </c>
      <c r="O1723">
        <v>19266</v>
      </c>
      <c r="P1723">
        <v>12101</v>
      </c>
      <c r="Q1723">
        <v>1.5411621390843599</v>
      </c>
      <c r="R1723">
        <v>39.005563167360599</v>
      </c>
      <c r="S1723">
        <v>1134137081</v>
      </c>
      <c r="T1723">
        <v>603.01714057463903</v>
      </c>
      <c r="U1723">
        <v>34.666560371135702</v>
      </c>
      <c r="V1723">
        <v>24.167337855335099</v>
      </c>
      <c r="W1723">
        <v>11.3382470343122</v>
      </c>
      <c r="X1723">
        <v>4028.3135764557201</v>
      </c>
      <c r="Y1723">
        <v>7.2264532032412099</v>
      </c>
      <c r="Z1723">
        <v>220.42904838582899</v>
      </c>
      <c r="AA1723">
        <v>6.0084063890051604</v>
      </c>
    </row>
    <row r="1724" spans="1:27" x14ac:dyDescent="0.35">
      <c r="A1724" s="1">
        <v>44429</v>
      </c>
      <c r="B1724" t="str">
        <f>_xlfn.XLOOKUP(Table1[[#This Row],[location]],Table8[Location],Table8[Continent])</f>
        <v>Europe</v>
      </c>
      <c r="C1724" s="19" t="s">
        <v>40</v>
      </c>
      <c r="D1724">
        <v>1896220</v>
      </c>
      <c r="E1724">
        <v>3561</v>
      </c>
      <c r="F1724">
        <v>299531</v>
      </c>
      <c r="G1724">
        <v>974</v>
      </c>
      <c r="H1724">
        <v>19521338</v>
      </c>
      <c r="I1724">
        <v>79239</v>
      </c>
      <c r="J1724">
        <v>0.63128931233273</v>
      </c>
      <c r="K1724">
        <v>252.77057488664499</v>
      </c>
      <c r="L1724">
        <v>26932008</v>
      </c>
      <c r="M1724">
        <v>43466315</v>
      </c>
      <c r="N1724">
        <v>45050607</v>
      </c>
      <c r="O1724">
        <v>59053</v>
      </c>
      <c r="P1724">
        <v>4827</v>
      </c>
      <c r="Q1724">
        <v>1.39511136915678</v>
      </c>
      <c r="R1724">
        <v>8.5767804683449391</v>
      </c>
      <c r="S1724">
        <v>1022508753</v>
      </c>
      <c r="T1724">
        <v>150.90870586970601</v>
      </c>
      <c r="U1724">
        <v>35.265099791498997</v>
      </c>
      <c r="V1724">
        <v>5.5498531576511301</v>
      </c>
      <c r="W1724">
        <v>17.7063550899496</v>
      </c>
      <c r="X1724">
        <v>9764.3068792556296</v>
      </c>
      <c r="Y1724">
        <v>9.9264378189672406</v>
      </c>
      <c r="Z1724">
        <v>445.65793929526501</v>
      </c>
      <c r="AA1724">
        <v>3.4899665998639202</v>
      </c>
    </row>
    <row r="1725" spans="1:27" x14ac:dyDescent="0.35">
      <c r="A1725" s="1">
        <v>44123</v>
      </c>
      <c r="B1725" t="str">
        <f>_xlfn.XLOOKUP(Table1[[#This Row],[location]],Table8[Location],Table8[Continent])</f>
        <v>Europe</v>
      </c>
      <c r="C1725" s="19" t="s">
        <v>35</v>
      </c>
      <c r="D1725">
        <v>3138744</v>
      </c>
      <c r="E1725">
        <v>9208</v>
      </c>
      <c r="F1725">
        <v>152647</v>
      </c>
      <c r="G1725">
        <v>836</v>
      </c>
      <c r="H1725">
        <v>12045455</v>
      </c>
      <c r="I1725">
        <v>18642</v>
      </c>
      <c r="J1725">
        <v>9.9661613555440495E-2</v>
      </c>
      <c r="K1725">
        <v>188.66388715110901</v>
      </c>
      <c r="L1725">
        <v>52655408</v>
      </c>
      <c r="M1725">
        <v>3581123</v>
      </c>
      <c r="N1725">
        <v>9166943</v>
      </c>
      <c r="O1725">
        <v>77425</v>
      </c>
      <c r="P1725">
        <v>5067</v>
      </c>
      <c r="Q1725">
        <v>2.0834629312081101</v>
      </c>
      <c r="R1725">
        <v>57.952820425684202</v>
      </c>
      <c r="S1725">
        <v>410998083</v>
      </c>
      <c r="T1725">
        <v>83.288092609577902</v>
      </c>
      <c r="U1725">
        <v>37.404292559837302</v>
      </c>
      <c r="V1725">
        <v>5.04104083041282</v>
      </c>
      <c r="W1725">
        <v>16.653284065588402</v>
      </c>
      <c r="X1725">
        <v>29996.600204627</v>
      </c>
      <c r="Y1725">
        <v>3.5164034257510002</v>
      </c>
      <c r="Z1725">
        <v>398.23954634312099</v>
      </c>
      <c r="AA1725">
        <v>18.023440833686902</v>
      </c>
    </row>
    <row r="1726" spans="1:27" x14ac:dyDescent="0.35">
      <c r="A1726" s="1">
        <v>44855</v>
      </c>
      <c r="B1726" t="str">
        <f>_xlfn.XLOOKUP(Table1[[#This Row],[location]],Table8[Location],Table8[Continent])</f>
        <v>North America</v>
      </c>
      <c r="C1726" s="19" t="s">
        <v>34</v>
      </c>
      <c r="D1726">
        <v>8535078</v>
      </c>
      <c r="E1726">
        <v>6782</v>
      </c>
      <c r="F1726">
        <v>112260</v>
      </c>
      <c r="G1726">
        <v>67</v>
      </c>
      <c r="H1726">
        <v>37091229</v>
      </c>
      <c r="I1726">
        <v>36509</v>
      </c>
      <c r="J1726">
        <v>0.92538671432534203</v>
      </c>
      <c r="K1726">
        <v>348.370500104825</v>
      </c>
      <c r="L1726">
        <v>46625233</v>
      </c>
      <c r="M1726">
        <v>14950344</v>
      </c>
      <c r="N1726">
        <v>1107994</v>
      </c>
      <c r="O1726">
        <v>48477</v>
      </c>
      <c r="P1726">
        <v>10286</v>
      </c>
      <c r="Q1726">
        <v>2.3079508824710802</v>
      </c>
      <c r="R1726">
        <v>34.587748652818703</v>
      </c>
      <c r="S1726">
        <v>1276041663</v>
      </c>
      <c r="T1726">
        <v>600.066609743909</v>
      </c>
      <c r="U1726">
        <v>39.689344400258001</v>
      </c>
      <c r="V1726">
        <v>11.4668113765639</v>
      </c>
      <c r="W1726">
        <v>11.4308028756185</v>
      </c>
      <c r="X1726">
        <v>24027.9105711671</v>
      </c>
      <c r="Y1726">
        <v>6.23809946496565</v>
      </c>
      <c r="Z1726">
        <v>462.85844211045497</v>
      </c>
      <c r="AA1726">
        <v>2.8771555354363101</v>
      </c>
    </row>
    <row r="1727" spans="1:27" x14ac:dyDescent="0.35">
      <c r="A1727" s="1">
        <v>44791</v>
      </c>
      <c r="B1727" t="str">
        <f>_xlfn.XLOOKUP(Table1[[#This Row],[location]],Table8[Location],Table8[Continent])</f>
        <v>Asia</v>
      </c>
      <c r="C1727" s="19" t="s">
        <v>30</v>
      </c>
      <c r="D1727">
        <v>6935774</v>
      </c>
      <c r="E1727">
        <v>1048</v>
      </c>
      <c r="F1727">
        <v>432859</v>
      </c>
      <c r="G1727">
        <v>505</v>
      </c>
      <c r="H1727">
        <v>10737236</v>
      </c>
      <c r="I1727">
        <v>79417</v>
      </c>
      <c r="J1727">
        <v>0.55846996573006902</v>
      </c>
      <c r="K1727">
        <v>450.31364729744797</v>
      </c>
      <c r="L1727">
        <v>75139808</v>
      </c>
      <c r="M1727">
        <v>5996903</v>
      </c>
      <c r="N1727">
        <v>57406275</v>
      </c>
      <c r="O1727">
        <v>1547</v>
      </c>
      <c r="P1727">
        <v>2994</v>
      </c>
      <c r="Q1727">
        <v>0.67341605527285897</v>
      </c>
      <c r="R1727">
        <v>85.215008361215894</v>
      </c>
      <c r="S1727">
        <v>1361945257</v>
      </c>
      <c r="T1727">
        <v>543.67346470925702</v>
      </c>
      <c r="U1727">
        <v>40.0480211053735</v>
      </c>
      <c r="V1727">
        <v>9.4490633755113596</v>
      </c>
      <c r="W1727">
        <v>16.355659388118099</v>
      </c>
      <c r="X1727">
        <v>13270.674205759</v>
      </c>
      <c r="Y1727">
        <v>11.982569449281099</v>
      </c>
      <c r="Z1727">
        <v>609.33425915915097</v>
      </c>
      <c r="AA1727">
        <v>19.6190580089085</v>
      </c>
    </row>
    <row r="1728" spans="1:27" x14ac:dyDescent="0.35">
      <c r="A1728" s="1">
        <v>44500</v>
      </c>
      <c r="B1728" t="str">
        <f>_xlfn.XLOOKUP(Table1[[#This Row],[location]],Table8[Location],Table8[Continent])</f>
        <v>Europe</v>
      </c>
      <c r="C1728" s="19" t="s">
        <v>33</v>
      </c>
      <c r="D1728">
        <v>1367223</v>
      </c>
      <c r="E1728">
        <v>9549</v>
      </c>
      <c r="F1728">
        <v>403316</v>
      </c>
      <c r="G1728">
        <v>27</v>
      </c>
      <c r="H1728">
        <v>40953235</v>
      </c>
      <c r="I1728">
        <v>49237</v>
      </c>
      <c r="J1728">
        <v>0.25020448706354098</v>
      </c>
      <c r="K1728">
        <v>160.12586518508999</v>
      </c>
      <c r="L1728">
        <v>79541421</v>
      </c>
      <c r="M1728">
        <v>55355383</v>
      </c>
      <c r="N1728">
        <v>17893246</v>
      </c>
      <c r="O1728">
        <v>49614</v>
      </c>
      <c r="P1728">
        <v>19513</v>
      </c>
      <c r="Q1728">
        <v>2.1931589572978099</v>
      </c>
      <c r="R1728">
        <v>18.181647829922699</v>
      </c>
      <c r="S1728">
        <v>1066317791</v>
      </c>
      <c r="T1728">
        <v>847.62722665676097</v>
      </c>
      <c r="U1728">
        <v>32.989900626545499</v>
      </c>
      <c r="V1728">
        <v>16.471727241964199</v>
      </c>
      <c r="W1728">
        <v>16.017467375279601</v>
      </c>
      <c r="X1728">
        <v>8655.5137133761691</v>
      </c>
      <c r="Y1728">
        <v>17.2810303693884</v>
      </c>
      <c r="Z1728">
        <v>724.63013458172998</v>
      </c>
      <c r="AA1728">
        <v>3.0879330792656901</v>
      </c>
    </row>
    <row r="1729" spans="1:27" x14ac:dyDescent="0.35">
      <c r="A1729" s="1">
        <v>44142</v>
      </c>
      <c r="B1729" t="str">
        <f>_xlfn.XLOOKUP(Table1[[#This Row],[location]],Table8[Location],Table8[Continent])</f>
        <v>North America</v>
      </c>
      <c r="C1729" s="19" t="s">
        <v>32</v>
      </c>
      <c r="D1729">
        <v>9443754</v>
      </c>
      <c r="E1729">
        <v>8307</v>
      </c>
      <c r="F1729">
        <v>453572</v>
      </c>
      <c r="G1729">
        <v>948</v>
      </c>
      <c r="H1729">
        <v>6278609</v>
      </c>
      <c r="I1729">
        <v>15414</v>
      </c>
      <c r="J1729">
        <v>0.20629181507236299</v>
      </c>
      <c r="K1729">
        <v>230.374067497185</v>
      </c>
      <c r="L1729">
        <v>47940387</v>
      </c>
      <c r="M1729">
        <v>68974924</v>
      </c>
      <c r="N1729">
        <v>15975727</v>
      </c>
      <c r="O1729">
        <v>55859</v>
      </c>
      <c r="P1729">
        <v>17697</v>
      </c>
      <c r="Q1729">
        <v>2.3179417564429801</v>
      </c>
      <c r="R1729">
        <v>27.998806442131102</v>
      </c>
      <c r="S1729">
        <v>498348306</v>
      </c>
      <c r="T1729">
        <v>329.37979234655199</v>
      </c>
      <c r="U1729">
        <v>39.305991756121202</v>
      </c>
      <c r="V1729">
        <v>22.8841775368216</v>
      </c>
      <c r="W1729">
        <v>12.843260973232301</v>
      </c>
      <c r="X1729">
        <v>65781.515048844594</v>
      </c>
      <c r="Y1729">
        <v>39.565450603128298</v>
      </c>
      <c r="Z1729">
        <v>182.923450363331</v>
      </c>
      <c r="AA1729">
        <v>13.5745738943532</v>
      </c>
    </row>
    <row r="1730" spans="1:27" x14ac:dyDescent="0.35">
      <c r="A1730" s="1">
        <v>44096</v>
      </c>
      <c r="B1730" t="str">
        <f>_xlfn.XLOOKUP(Table1[[#This Row],[location]],Table8[Location],Table8[Continent])</f>
        <v>South America</v>
      </c>
      <c r="C1730" s="19" t="s">
        <v>36</v>
      </c>
      <c r="D1730">
        <v>2428081</v>
      </c>
      <c r="E1730">
        <v>7905</v>
      </c>
      <c r="F1730">
        <v>401072</v>
      </c>
      <c r="G1730">
        <v>627</v>
      </c>
      <c r="H1730">
        <v>75275435</v>
      </c>
      <c r="I1730">
        <v>63176</v>
      </c>
      <c r="J1730">
        <v>0.13594798137220099</v>
      </c>
      <c r="K1730">
        <v>114.70031334826101</v>
      </c>
      <c r="L1730">
        <v>49723638</v>
      </c>
      <c r="M1730">
        <v>29024589</v>
      </c>
      <c r="N1730">
        <v>62594328</v>
      </c>
      <c r="O1730">
        <v>54457</v>
      </c>
      <c r="P1730">
        <v>11070</v>
      </c>
      <c r="Q1730">
        <v>2.3482717565287099</v>
      </c>
      <c r="R1730">
        <v>17.7254677377293</v>
      </c>
      <c r="S1730">
        <v>448335772</v>
      </c>
      <c r="T1730">
        <v>49.293948776312</v>
      </c>
      <c r="U1730">
        <v>29.142192686435401</v>
      </c>
      <c r="V1730">
        <v>14.6221534487862</v>
      </c>
      <c r="W1730">
        <v>6.74553270834343</v>
      </c>
      <c r="X1730">
        <v>63876.265269216303</v>
      </c>
      <c r="Y1730">
        <v>10.8952539444662</v>
      </c>
      <c r="Z1730">
        <v>157.87450077385</v>
      </c>
      <c r="AA1730">
        <v>13.549386924067001</v>
      </c>
    </row>
    <row r="1731" spans="1:27" x14ac:dyDescent="0.35">
      <c r="A1731" s="1">
        <v>44726</v>
      </c>
      <c r="B1731" t="str">
        <f>_xlfn.XLOOKUP(Table1[[#This Row],[location]],Table8[Location],Table8[Continent])</f>
        <v>Asia</v>
      </c>
      <c r="C1731" s="19" t="s">
        <v>30</v>
      </c>
      <c r="D1731">
        <v>4273445</v>
      </c>
      <c r="E1731">
        <v>9993</v>
      </c>
      <c r="F1731">
        <v>431385</v>
      </c>
      <c r="G1731">
        <v>50</v>
      </c>
      <c r="H1731">
        <v>3728904</v>
      </c>
      <c r="I1731">
        <v>79865</v>
      </c>
      <c r="J1731">
        <v>0.42463740639035003</v>
      </c>
      <c r="K1731">
        <v>91.704731808675305</v>
      </c>
      <c r="L1731">
        <v>75823181</v>
      </c>
      <c r="M1731">
        <v>54278660</v>
      </c>
      <c r="N1731">
        <v>45276351</v>
      </c>
      <c r="O1731">
        <v>98817</v>
      </c>
      <c r="P1731">
        <v>7934</v>
      </c>
      <c r="Q1731">
        <v>2.0286197177024001</v>
      </c>
      <c r="R1731">
        <v>56.382278023603</v>
      </c>
      <c r="S1731">
        <v>842897440</v>
      </c>
      <c r="T1731">
        <v>429.47118640012201</v>
      </c>
      <c r="U1731">
        <v>33.239245734654098</v>
      </c>
      <c r="V1731">
        <v>20.466024176339399</v>
      </c>
      <c r="W1731">
        <v>8.9160640689174393</v>
      </c>
      <c r="X1731">
        <v>54261.003978653302</v>
      </c>
      <c r="Y1731">
        <v>33.501291572167403</v>
      </c>
      <c r="Z1731">
        <v>324.24825850325698</v>
      </c>
      <c r="AA1731">
        <v>18.693677375116401</v>
      </c>
    </row>
    <row r="1732" spans="1:27" x14ac:dyDescent="0.35">
      <c r="A1732" s="1">
        <v>44130</v>
      </c>
      <c r="B1732" t="str">
        <f>_xlfn.XLOOKUP(Table1[[#This Row],[location]],Table8[Location],Table8[Continent])</f>
        <v>North America</v>
      </c>
      <c r="C1732" s="19" t="s">
        <v>34</v>
      </c>
      <c r="D1732">
        <v>3184790</v>
      </c>
      <c r="E1732">
        <v>5578</v>
      </c>
      <c r="F1732">
        <v>422020</v>
      </c>
      <c r="G1732">
        <v>692</v>
      </c>
      <c r="H1732">
        <v>43527860</v>
      </c>
      <c r="I1732">
        <v>62059</v>
      </c>
      <c r="J1732">
        <v>0.13554101309083599</v>
      </c>
      <c r="K1732">
        <v>388.94507119608699</v>
      </c>
      <c r="L1732">
        <v>46782086</v>
      </c>
      <c r="M1732">
        <v>25019098</v>
      </c>
      <c r="N1732">
        <v>35980406</v>
      </c>
      <c r="O1732">
        <v>79086</v>
      </c>
      <c r="P1732">
        <v>13971</v>
      </c>
      <c r="Q1732">
        <v>1.98416512180815</v>
      </c>
      <c r="R1732">
        <v>11.1747183762487</v>
      </c>
      <c r="S1732">
        <v>988167553</v>
      </c>
      <c r="T1732">
        <v>969.49048089836106</v>
      </c>
      <c r="U1732">
        <v>31.799811455968399</v>
      </c>
      <c r="V1732">
        <v>23.184540769578899</v>
      </c>
      <c r="W1732">
        <v>5.7890973532711003</v>
      </c>
      <c r="X1732">
        <v>18389.516255967501</v>
      </c>
      <c r="Y1732">
        <v>2.8940509792362099</v>
      </c>
      <c r="Z1732">
        <v>482.41080528956098</v>
      </c>
      <c r="AA1732">
        <v>7.1395176842911496</v>
      </c>
    </row>
    <row r="1733" spans="1:27" x14ac:dyDescent="0.35">
      <c r="A1733" s="1">
        <v>44008</v>
      </c>
      <c r="B1733" t="str">
        <f>_xlfn.XLOOKUP(Table1[[#This Row],[location]],Table8[Location],Table8[Continent])</f>
        <v>Europe</v>
      </c>
      <c r="C1733" s="19" t="s">
        <v>40</v>
      </c>
      <c r="D1733">
        <v>6681935</v>
      </c>
      <c r="E1733">
        <v>1620</v>
      </c>
      <c r="F1733">
        <v>166862</v>
      </c>
      <c r="G1733">
        <v>259</v>
      </c>
      <c r="H1733">
        <v>70342431</v>
      </c>
      <c r="I1733">
        <v>49150</v>
      </c>
      <c r="J1733">
        <v>0.415816412595226</v>
      </c>
      <c r="K1733">
        <v>100.332058344221</v>
      </c>
      <c r="L1733">
        <v>80727691</v>
      </c>
      <c r="M1733">
        <v>76356507</v>
      </c>
      <c r="N1733">
        <v>12064998</v>
      </c>
      <c r="O1733">
        <v>5174</v>
      </c>
      <c r="P1733">
        <v>13939</v>
      </c>
      <c r="Q1733">
        <v>0.52979355000484496</v>
      </c>
      <c r="R1733">
        <v>18.935700526085402</v>
      </c>
      <c r="S1733">
        <v>39234425</v>
      </c>
      <c r="T1733">
        <v>797.61915588715704</v>
      </c>
      <c r="U1733">
        <v>29.873300036559002</v>
      </c>
      <c r="V1733">
        <v>8.7879930721241397</v>
      </c>
      <c r="W1733">
        <v>3.1215586091868999</v>
      </c>
      <c r="X1733">
        <v>23335.1642091879</v>
      </c>
      <c r="Y1733">
        <v>32.912046315186998</v>
      </c>
      <c r="Z1733">
        <v>169.92114527014201</v>
      </c>
      <c r="AA1733">
        <v>7.3082262889155301</v>
      </c>
    </row>
    <row r="1734" spans="1:27" x14ac:dyDescent="0.35">
      <c r="A1734" s="1">
        <v>43953</v>
      </c>
      <c r="B1734" t="str">
        <f>_xlfn.XLOOKUP(Table1[[#This Row],[location]],Table8[Location],Table8[Continent])</f>
        <v>Europe</v>
      </c>
      <c r="C1734" s="19" t="s">
        <v>37</v>
      </c>
      <c r="D1734">
        <v>9963441</v>
      </c>
      <c r="E1734">
        <v>6548</v>
      </c>
      <c r="F1734">
        <v>293132</v>
      </c>
      <c r="G1734">
        <v>590</v>
      </c>
      <c r="H1734">
        <v>43966347</v>
      </c>
      <c r="I1734">
        <v>88367</v>
      </c>
      <c r="J1734">
        <v>0.14877042823411701</v>
      </c>
      <c r="K1734">
        <v>396.65908566722499</v>
      </c>
      <c r="L1734">
        <v>44739413</v>
      </c>
      <c r="M1734">
        <v>28736253</v>
      </c>
      <c r="N1734">
        <v>65562974</v>
      </c>
      <c r="O1734">
        <v>20187</v>
      </c>
      <c r="P1734">
        <v>282</v>
      </c>
      <c r="Q1734">
        <v>2.34038324497965</v>
      </c>
      <c r="R1734">
        <v>67.848994344201202</v>
      </c>
      <c r="S1734">
        <v>1055256650</v>
      </c>
      <c r="T1734">
        <v>43.434451905850402</v>
      </c>
      <c r="U1734">
        <v>27.157124768328899</v>
      </c>
      <c r="V1734">
        <v>14.7662177224401</v>
      </c>
      <c r="W1734">
        <v>4.3689323328044196</v>
      </c>
      <c r="X1734">
        <v>46943.302810184803</v>
      </c>
      <c r="Y1734">
        <v>39.735960282760303</v>
      </c>
      <c r="Z1734">
        <v>601.18024896878205</v>
      </c>
      <c r="AA1734">
        <v>17.079572820303401</v>
      </c>
    </row>
    <row r="1735" spans="1:27" x14ac:dyDescent="0.35">
      <c r="A1735" s="1">
        <v>44342</v>
      </c>
      <c r="B1735" t="str">
        <f>_xlfn.XLOOKUP(Table1[[#This Row],[location]],Table8[Location],Table8[Continent])</f>
        <v>South America</v>
      </c>
      <c r="C1735" s="19" t="s">
        <v>36</v>
      </c>
      <c r="D1735">
        <v>6689142</v>
      </c>
      <c r="E1735">
        <v>7381</v>
      </c>
      <c r="F1735">
        <v>338592</v>
      </c>
      <c r="G1735">
        <v>784</v>
      </c>
      <c r="H1735">
        <v>59733970</v>
      </c>
      <c r="I1735">
        <v>41091</v>
      </c>
      <c r="J1735">
        <v>0.65680752152388899</v>
      </c>
      <c r="K1735">
        <v>214.608525920132</v>
      </c>
      <c r="L1735">
        <v>93824420</v>
      </c>
      <c r="M1735">
        <v>59450841</v>
      </c>
      <c r="N1735">
        <v>30964906</v>
      </c>
      <c r="O1735">
        <v>61031</v>
      </c>
      <c r="P1735">
        <v>7609</v>
      </c>
      <c r="Q1735">
        <v>1.2030104276175499</v>
      </c>
      <c r="R1735">
        <v>7.44145265359401</v>
      </c>
      <c r="S1735">
        <v>1284538798</v>
      </c>
      <c r="T1735">
        <v>875.93211485919301</v>
      </c>
      <c r="U1735">
        <v>22.3537700162261</v>
      </c>
      <c r="V1735">
        <v>17.841399991974502</v>
      </c>
      <c r="W1735">
        <v>15.9136357846831</v>
      </c>
      <c r="X1735">
        <v>21127.223761742101</v>
      </c>
      <c r="Y1735">
        <v>30.240397442231401</v>
      </c>
      <c r="Z1735">
        <v>489.26595255255501</v>
      </c>
      <c r="AA1735">
        <v>19.592935502018101</v>
      </c>
    </row>
    <row r="1736" spans="1:27" x14ac:dyDescent="0.35">
      <c r="A1736" s="1">
        <v>44522</v>
      </c>
      <c r="B1736" t="str">
        <f>_xlfn.XLOOKUP(Table1[[#This Row],[location]],Table8[Location],Table8[Continent])</f>
        <v>Europe</v>
      </c>
      <c r="C1736" s="19" t="s">
        <v>40</v>
      </c>
      <c r="D1736">
        <v>9559047</v>
      </c>
      <c r="E1736">
        <v>4780</v>
      </c>
      <c r="F1736">
        <v>431722</v>
      </c>
      <c r="G1736">
        <v>619</v>
      </c>
      <c r="H1736">
        <v>90695290</v>
      </c>
      <c r="I1736">
        <v>73124</v>
      </c>
      <c r="J1736">
        <v>0.78524202168635804</v>
      </c>
      <c r="K1736">
        <v>497.52436170385698</v>
      </c>
      <c r="L1736">
        <v>95534026</v>
      </c>
      <c r="M1736">
        <v>47029847</v>
      </c>
      <c r="N1736">
        <v>39371614</v>
      </c>
      <c r="O1736">
        <v>3938</v>
      </c>
      <c r="P1736">
        <v>14428</v>
      </c>
      <c r="Q1736">
        <v>0.58224379323478404</v>
      </c>
      <c r="R1736">
        <v>74.316367209447904</v>
      </c>
      <c r="S1736">
        <v>455304744</v>
      </c>
      <c r="T1736">
        <v>476.97259472510399</v>
      </c>
      <c r="U1736">
        <v>35.177314333570799</v>
      </c>
      <c r="V1736">
        <v>11.6376647584068</v>
      </c>
      <c r="W1736">
        <v>3.5692645630474602</v>
      </c>
      <c r="X1736">
        <v>37612.974112687501</v>
      </c>
      <c r="Y1736">
        <v>10.0696145187441</v>
      </c>
      <c r="Z1736">
        <v>623.92291320466904</v>
      </c>
      <c r="AA1736">
        <v>1.57263679588811</v>
      </c>
    </row>
    <row r="1737" spans="1:27" x14ac:dyDescent="0.35">
      <c r="A1737" s="1">
        <v>44350</v>
      </c>
      <c r="B1737" t="str">
        <f>_xlfn.XLOOKUP(Table1[[#This Row],[location]],Table8[Location],Table8[Continent])</f>
        <v>North America</v>
      </c>
      <c r="C1737" s="19" t="s">
        <v>32</v>
      </c>
      <c r="D1737">
        <v>4990961</v>
      </c>
      <c r="E1737">
        <v>3792</v>
      </c>
      <c r="F1737">
        <v>375574</v>
      </c>
      <c r="G1737">
        <v>962</v>
      </c>
      <c r="H1737">
        <v>6217618</v>
      </c>
      <c r="I1737">
        <v>903</v>
      </c>
      <c r="J1737">
        <v>0.54952274752275798</v>
      </c>
      <c r="K1737">
        <v>98.670709095644597</v>
      </c>
      <c r="L1737">
        <v>4894627</v>
      </c>
      <c r="M1737">
        <v>49866447</v>
      </c>
      <c r="N1737">
        <v>6119780</v>
      </c>
      <c r="O1737">
        <v>60833</v>
      </c>
      <c r="P1737">
        <v>11840</v>
      </c>
      <c r="Q1737">
        <v>1.32595862021303</v>
      </c>
      <c r="R1737">
        <v>10.4333489084413</v>
      </c>
      <c r="S1737">
        <v>369841705</v>
      </c>
      <c r="T1737">
        <v>371.12035149977601</v>
      </c>
      <c r="U1737">
        <v>36.118645586176797</v>
      </c>
      <c r="V1737">
        <v>19.795042219768501</v>
      </c>
      <c r="W1737">
        <v>9.7974948598401195</v>
      </c>
      <c r="X1737">
        <v>45938.5852631159</v>
      </c>
      <c r="Y1737">
        <v>16.520400693120301</v>
      </c>
      <c r="Z1737">
        <v>350.539661700252</v>
      </c>
      <c r="AA1737">
        <v>13.071021494515399</v>
      </c>
    </row>
    <row r="1738" spans="1:27" x14ac:dyDescent="0.35">
      <c r="A1738" s="1">
        <v>43939</v>
      </c>
      <c r="B1738" t="str">
        <f>_xlfn.XLOOKUP(Table1[[#This Row],[location]],Table8[Location],Table8[Continent])</f>
        <v>North America</v>
      </c>
      <c r="C1738" s="19" t="s">
        <v>34</v>
      </c>
      <c r="D1738">
        <v>3646804</v>
      </c>
      <c r="E1738">
        <v>2941</v>
      </c>
      <c r="F1738">
        <v>218976</v>
      </c>
      <c r="G1738">
        <v>585</v>
      </c>
      <c r="H1738">
        <v>89459698</v>
      </c>
      <c r="I1738">
        <v>54235</v>
      </c>
      <c r="J1738">
        <v>0.68005687485489696</v>
      </c>
      <c r="K1738">
        <v>46.488996256413003</v>
      </c>
      <c r="L1738">
        <v>94836283</v>
      </c>
      <c r="M1738">
        <v>44881472</v>
      </c>
      <c r="N1738">
        <v>66411561</v>
      </c>
      <c r="O1738">
        <v>1471</v>
      </c>
      <c r="P1738">
        <v>17782</v>
      </c>
      <c r="Q1738">
        <v>1.9657052665410899</v>
      </c>
      <c r="R1738">
        <v>58.5488759583804</v>
      </c>
      <c r="S1738">
        <v>541184592</v>
      </c>
      <c r="T1738">
        <v>353.27214539476302</v>
      </c>
      <c r="U1738">
        <v>30.084651323061699</v>
      </c>
      <c r="V1738">
        <v>19.1062995044365</v>
      </c>
      <c r="W1738">
        <v>19.758265638423101</v>
      </c>
      <c r="X1738">
        <v>36824.544459393997</v>
      </c>
      <c r="Y1738">
        <v>40.259067443063103</v>
      </c>
      <c r="Z1738">
        <v>380.76759778026201</v>
      </c>
      <c r="AA1738">
        <v>5.6291533573374002</v>
      </c>
    </row>
    <row r="1739" spans="1:27" x14ac:dyDescent="0.35">
      <c r="A1739" s="1">
        <v>43882</v>
      </c>
      <c r="B1739" t="str">
        <f>_xlfn.XLOOKUP(Table1[[#This Row],[location]],Table8[Location],Table8[Continent])</f>
        <v>Europe</v>
      </c>
      <c r="C1739" s="19" t="s">
        <v>37</v>
      </c>
      <c r="D1739">
        <v>647296</v>
      </c>
      <c r="E1739">
        <v>5695</v>
      </c>
      <c r="F1739">
        <v>460522</v>
      </c>
      <c r="G1739">
        <v>686</v>
      </c>
      <c r="H1739">
        <v>65724973</v>
      </c>
      <c r="I1739">
        <v>58565</v>
      </c>
      <c r="J1739">
        <v>0.93837873708406006</v>
      </c>
      <c r="K1739">
        <v>37.716534801747798</v>
      </c>
      <c r="L1739">
        <v>30412236</v>
      </c>
      <c r="M1739">
        <v>59798907</v>
      </c>
      <c r="N1739">
        <v>31130928</v>
      </c>
      <c r="O1739">
        <v>57155</v>
      </c>
      <c r="P1739">
        <v>2733</v>
      </c>
      <c r="Q1739">
        <v>1.3839104032501901</v>
      </c>
      <c r="R1739">
        <v>99.780945558294803</v>
      </c>
      <c r="S1739">
        <v>725157809</v>
      </c>
      <c r="T1739">
        <v>599.19281050847496</v>
      </c>
      <c r="U1739">
        <v>49.2753158910633</v>
      </c>
      <c r="V1739">
        <v>13.4218856830283</v>
      </c>
      <c r="W1739">
        <v>16.519066702773699</v>
      </c>
      <c r="X1739">
        <v>29516.648696345401</v>
      </c>
      <c r="Y1739">
        <v>21.5985946245628</v>
      </c>
      <c r="Z1739">
        <v>665.30009596155196</v>
      </c>
      <c r="AA1739">
        <v>14.8312834738069</v>
      </c>
    </row>
    <row r="1740" spans="1:27" x14ac:dyDescent="0.35">
      <c r="A1740" s="1">
        <v>44347</v>
      </c>
      <c r="B1740" t="str">
        <f>_xlfn.XLOOKUP(Table1[[#This Row],[location]],Table8[Location],Table8[Continent])</f>
        <v>South America</v>
      </c>
      <c r="C1740" s="19" t="s">
        <v>36</v>
      </c>
      <c r="D1740">
        <v>1549302</v>
      </c>
      <c r="E1740">
        <v>6401</v>
      </c>
      <c r="F1740">
        <v>405521</v>
      </c>
      <c r="G1740">
        <v>183</v>
      </c>
      <c r="H1740">
        <v>46674151</v>
      </c>
      <c r="I1740">
        <v>55342</v>
      </c>
      <c r="J1740">
        <v>0.63837152957060705</v>
      </c>
      <c r="K1740">
        <v>417.70900236210002</v>
      </c>
      <c r="L1740">
        <v>98980093</v>
      </c>
      <c r="M1740">
        <v>38432944</v>
      </c>
      <c r="N1740">
        <v>8604841</v>
      </c>
      <c r="O1740">
        <v>16721</v>
      </c>
      <c r="P1740">
        <v>4067</v>
      </c>
      <c r="Q1740">
        <v>2.01602217894433</v>
      </c>
      <c r="R1740">
        <v>17.3892906789</v>
      </c>
      <c r="S1740">
        <v>176966031</v>
      </c>
      <c r="T1740">
        <v>535.293424256354</v>
      </c>
      <c r="U1740">
        <v>36.7088363091937</v>
      </c>
      <c r="V1740">
        <v>6.7590750684892198</v>
      </c>
      <c r="W1740">
        <v>15.7604992856657</v>
      </c>
      <c r="X1740">
        <v>25004.686935468799</v>
      </c>
      <c r="Y1740">
        <v>12.7617323964186</v>
      </c>
      <c r="Z1740">
        <v>286.90661957025901</v>
      </c>
      <c r="AA1740">
        <v>15.6816611748943</v>
      </c>
    </row>
    <row r="1741" spans="1:27" x14ac:dyDescent="0.35">
      <c r="A1741" s="1">
        <v>44772</v>
      </c>
      <c r="B1741" t="str">
        <f>_xlfn.XLOOKUP(Table1[[#This Row],[location]],Table8[Location],Table8[Continent])</f>
        <v>Europe</v>
      </c>
      <c r="C1741" s="19" t="s">
        <v>33</v>
      </c>
      <c r="D1741">
        <v>3122951</v>
      </c>
      <c r="E1741">
        <v>9169</v>
      </c>
      <c r="F1741">
        <v>141041</v>
      </c>
      <c r="G1741">
        <v>22</v>
      </c>
      <c r="H1741">
        <v>38436211</v>
      </c>
      <c r="I1741">
        <v>42723</v>
      </c>
      <c r="J1741">
        <v>0.36415819818388201</v>
      </c>
      <c r="K1741">
        <v>218.888155529171</v>
      </c>
      <c r="L1741">
        <v>51725831</v>
      </c>
      <c r="M1741">
        <v>15068095</v>
      </c>
      <c r="N1741">
        <v>64040735</v>
      </c>
      <c r="O1741">
        <v>72587</v>
      </c>
      <c r="P1741">
        <v>18741</v>
      </c>
      <c r="Q1741">
        <v>1.5188188538224701</v>
      </c>
      <c r="R1741">
        <v>26.108631866631399</v>
      </c>
      <c r="S1741">
        <v>455112117</v>
      </c>
      <c r="T1741">
        <v>660.06097172657996</v>
      </c>
      <c r="U1741">
        <v>46.670315567457102</v>
      </c>
      <c r="V1741">
        <v>5.2313756696515901</v>
      </c>
      <c r="W1741">
        <v>7.6700490555436103</v>
      </c>
      <c r="X1741">
        <v>54664.744234532001</v>
      </c>
      <c r="Y1741">
        <v>46.6345768287769</v>
      </c>
      <c r="Z1741">
        <v>366.99184950742801</v>
      </c>
      <c r="AA1741">
        <v>15.487985581875501</v>
      </c>
    </row>
    <row r="1742" spans="1:27" x14ac:dyDescent="0.35">
      <c r="A1742" s="1">
        <v>44916</v>
      </c>
      <c r="B1742" t="str">
        <f>_xlfn.XLOOKUP(Table1[[#This Row],[location]],Table8[Location],Table8[Continent])</f>
        <v>South America</v>
      </c>
      <c r="C1742" s="19" t="s">
        <v>36</v>
      </c>
      <c r="D1742">
        <v>800101</v>
      </c>
      <c r="E1742">
        <v>6197</v>
      </c>
      <c r="F1742">
        <v>274548</v>
      </c>
      <c r="G1742">
        <v>785</v>
      </c>
      <c r="H1742">
        <v>26150594</v>
      </c>
      <c r="I1742">
        <v>35572</v>
      </c>
      <c r="J1742">
        <v>0.44948015867491498</v>
      </c>
      <c r="K1742">
        <v>1.56217482368581</v>
      </c>
      <c r="L1742">
        <v>70690922</v>
      </c>
      <c r="M1742">
        <v>43482039</v>
      </c>
      <c r="N1742">
        <v>43912260</v>
      </c>
      <c r="O1742">
        <v>64305</v>
      </c>
      <c r="P1742">
        <v>11127</v>
      </c>
      <c r="Q1742">
        <v>1.0988542962539001</v>
      </c>
      <c r="R1742">
        <v>89.842665398905197</v>
      </c>
      <c r="S1742">
        <v>433684675</v>
      </c>
      <c r="T1742">
        <v>577.90505038964602</v>
      </c>
      <c r="U1742">
        <v>37.102559285648503</v>
      </c>
      <c r="V1742">
        <v>12.386991243217</v>
      </c>
      <c r="W1742">
        <v>13.9094136653845</v>
      </c>
      <c r="X1742">
        <v>51990.930653456897</v>
      </c>
      <c r="Y1742">
        <v>31.867742830529501</v>
      </c>
      <c r="Z1742">
        <v>109.44510083548001</v>
      </c>
      <c r="AA1742">
        <v>9.2747123501213995</v>
      </c>
    </row>
    <row r="1743" spans="1:27" x14ac:dyDescent="0.35">
      <c r="A1743" s="1">
        <v>44251</v>
      </c>
      <c r="B1743" t="str">
        <f>_xlfn.XLOOKUP(Table1[[#This Row],[location]],Table8[Location],Table8[Continent])</f>
        <v>Asia</v>
      </c>
      <c r="C1743" s="19" t="s">
        <v>28</v>
      </c>
      <c r="D1743">
        <v>4100612</v>
      </c>
      <c r="E1743">
        <v>5450</v>
      </c>
      <c r="F1743">
        <v>402205</v>
      </c>
      <c r="G1743">
        <v>128</v>
      </c>
      <c r="H1743">
        <v>77597456</v>
      </c>
      <c r="I1743">
        <v>17610</v>
      </c>
      <c r="J1743">
        <v>0.86052522607203696</v>
      </c>
      <c r="K1743">
        <v>437.38568125166802</v>
      </c>
      <c r="L1743">
        <v>86455466</v>
      </c>
      <c r="M1743">
        <v>69037146</v>
      </c>
      <c r="N1743">
        <v>15802906</v>
      </c>
      <c r="O1743">
        <v>7444</v>
      </c>
      <c r="P1743">
        <v>12010</v>
      </c>
      <c r="Q1743">
        <v>0.90582468830706497</v>
      </c>
      <c r="R1743">
        <v>62.628653450427102</v>
      </c>
      <c r="S1743">
        <v>242029190</v>
      </c>
      <c r="T1743">
        <v>152.50512909330101</v>
      </c>
      <c r="U1743">
        <v>25.6974755891498</v>
      </c>
      <c r="V1743">
        <v>6.6413769023519604</v>
      </c>
      <c r="W1743">
        <v>11.478101410634499</v>
      </c>
      <c r="X1743">
        <v>49039.7364258917</v>
      </c>
      <c r="Y1743">
        <v>40.2857355274109</v>
      </c>
      <c r="Z1743">
        <v>488.724541137345</v>
      </c>
      <c r="AA1743">
        <v>3.9982263417584698</v>
      </c>
    </row>
    <row r="1744" spans="1:27" x14ac:dyDescent="0.35">
      <c r="A1744" s="1">
        <v>44846</v>
      </c>
      <c r="B1744" t="str">
        <f>_xlfn.XLOOKUP(Table1[[#This Row],[location]],Table8[Location],Table8[Continent])</f>
        <v>Europe</v>
      </c>
      <c r="C1744" s="19" t="s">
        <v>40</v>
      </c>
      <c r="D1744">
        <v>5877845</v>
      </c>
      <c r="E1744">
        <v>8975</v>
      </c>
      <c r="F1744">
        <v>458521</v>
      </c>
      <c r="G1744">
        <v>290</v>
      </c>
      <c r="H1744">
        <v>30891345</v>
      </c>
      <c r="I1744">
        <v>34052</v>
      </c>
      <c r="J1744">
        <v>0.130720318950096</v>
      </c>
      <c r="K1744">
        <v>438.46050345515198</v>
      </c>
      <c r="L1744">
        <v>93546553</v>
      </c>
      <c r="M1744">
        <v>70202543</v>
      </c>
      <c r="N1744">
        <v>39252704</v>
      </c>
      <c r="O1744">
        <v>93193</v>
      </c>
      <c r="P1744">
        <v>3238</v>
      </c>
      <c r="Q1744">
        <v>1.3422065907073799</v>
      </c>
      <c r="R1744">
        <v>49.253129880430997</v>
      </c>
      <c r="S1744">
        <v>1154611676</v>
      </c>
      <c r="T1744">
        <v>264.66364867073497</v>
      </c>
      <c r="U1744">
        <v>49.238676188057497</v>
      </c>
      <c r="V1744">
        <v>20.6324888641652</v>
      </c>
      <c r="W1744">
        <v>13.605014822411899</v>
      </c>
      <c r="X1744">
        <v>26852.720810428102</v>
      </c>
      <c r="Y1744">
        <v>1.22509424531522</v>
      </c>
      <c r="Z1744">
        <v>696.024660116213</v>
      </c>
      <c r="AA1744">
        <v>12.1105279880701</v>
      </c>
    </row>
    <row r="1745" spans="1:27" x14ac:dyDescent="0.35">
      <c r="A1745" s="1">
        <v>44655</v>
      </c>
      <c r="B1745" t="str">
        <f>_xlfn.XLOOKUP(Table1[[#This Row],[location]],Table8[Location],Table8[Continent])</f>
        <v>Europe</v>
      </c>
      <c r="C1745" s="19" t="s">
        <v>35</v>
      </c>
      <c r="D1745">
        <v>6014126</v>
      </c>
      <c r="E1745">
        <v>8432</v>
      </c>
      <c r="F1745">
        <v>429199</v>
      </c>
      <c r="G1745">
        <v>831</v>
      </c>
      <c r="H1745">
        <v>20562154</v>
      </c>
      <c r="I1745">
        <v>98993</v>
      </c>
      <c r="J1745">
        <v>0.32573702245043201</v>
      </c>
      <c r="K1745">
        <v>403.208337009395</v>
      </c>
      <c r="L1745">
        <v>41162064</v>
      </c>
      <c r="M1745">
        <v>72872061</v>
      </c>
      <c r="N1745">
        <v>259578</v>
      </c>
      <c r="O1745">
        <v>95335</v>
      </c>
      <c r="P1745">
        <v>9964</v>
      </c>
      <c r="Q1745">
        <v>0.57160690342787002</v>
      </c>
      <c r="R1745">
        <v>56.270509727003599</v>
      </c>
      <c r="S1745">
        <v>736341628</v>
      </c>
      <c r="T1745">
        <v>842.61927638081499</v>
      </c>
      <c r="U1745">
        <v>46.5600503134714</v>
      </c>
      <c r="V1745">
        <v>11.6865156653796</v>
      </c>
      <c r="W1745">
        <v>10.4088740228894</v>
      </c>
      <c r="X1745">
        <v>54525.827218031198</v>
      </c>
      <c r="Y1745">
        <v>16.966829158154901</v>
      </c>
      <c r="Z1745">
        <v>119.523900828884</v>
      </c>
      <c r="AA1745">
        <v>15.9917233883625</v>
      </c>
    </row>
    <row r="1746" spans="1:27" x14ac:dyDescent="0.35">
      <c r="A1746" s="1">
        <v>43990</v>
      </c>
      <c r="B1746" t="str">
        <f>_xlfn.XLOOKUP(Table1[[#This Row],[location]],Table8[Location],Table8[Continent])</f>
        <v>North America</v>
      </c>
      <c r="C1746" s="19" t="s">
        <v>34</v>
      </c>
      <c r="D1746">
        <v>5238561</v>
      </c>
      <c r="E1746">
        <v>5874</v>
      </c>
      <c r="F1746">
        <v>241356</v>
      </c>
      <c r="G1746">
        <v>500</v>
      </c>
      <c r="H1746">
        <v>32052283</v>
      </c>
      <c r="I1746">
        <v>87063</v>
      </c>
      <c r="J1746">
        <v>0.57728006897048401</v>
      </c>
      <c r="K1746">
        <v>124.159241512421</v>
      </c>
      <c r="L1746">
        <v>62935123</v>
      </c>
      <c r="M1746">
        <v>57973963</v>
      </c>
      <c r="N1746">
        <v>62142185</v>
      </c>
      <c r="O1746">
        <v>67928</v>
      </c>
      <c r="P1746">
        <v>7210</v>
      </c>
      <c r="Q1746">
        <v>1.34508780999681</v>
      </c>
      <c r="R1746">
        <v>29.549534463832199</v>
      </c>
      <c r="S1746">
        <v>757060603</v>
      </c>
      <c r="T1746">
        <v>666.62592954867296</v>
      </c>
      <c r="U1746">
        <v>34.138210353130098</v>
      </c>
      <c r="V1746">
        <v>18.321965515833899</v>
      </c>
      <c r="W1746">
        <v>12.0263716851533</v>
      </c>
      <c r="X1746">
        <v>67081.550606520395</v>
      </c>
      <c r="Y1746">
        <v>22.9448451191498</v>
      </c>
      <c r="Z1746">
        <v>529.65279215257601</v>
      </c>
      <c r="AA1746">
        <v>18.3317049832105</v>
      </c>
    </row>
    <row r="1747" spans="1:27" x14ac:dyDescent="0.35">
      <c r="A1747" s="1">
        <v>44887</v>
      </c>
      <c r="B1747" t="str">
        <f>_xlfn.XLOOKUP(Table1[[#This Row],[location]],Table8[Location],Table8[Continent])</f>
        <v>Europe</v>
      </c>
      <c r="C1747" s="19" t="s">
        <v>33</v>
      </c>
      <c r="D1747">
        <v>6339776</v>
      </c>
      <c r="E1747">
        <v>1553</v>
      </c>
      <c r="F1747">
        <v>170534</v>
      </c>
      <c r="G1747">
        <v>185</v>
      </c>
      <c r="H1747">
        <v>93133955</v>
      </c>
      <c r="I1747">
        <v>37550</v>
      </c>
      <c r="J1747">
        <v>0.67638956940843398</v>
      </c>
      <c r="K1747">
        <v>186.376360033586</v>
      </c>
      <c r="L1747">
        <v>56042612</v>
      </c>
      <c r="M1747">
        <v>3592081</v>
      </c>
      <c r="N1747">
        <v>15495610</v>
      </c>
      <c r="O1747">
        <v>15729</v>
      </c>
      <c r="P1747">
        <v>787</v>
      </c>
      <c r="Q1747">
        <v>0.63724019352924799</v>
      </c>
      <c r="R1747">
        <v>85.532178195191307</v>
      </c>
      <c r="S1747">
        <v>596557689</v>
      </c>
      <c r="T1747">
        <v>453.91661916059297</v>
      </c>
      <c r="U1747">
        <v>27.2917367542194</v>
      </c>
      <c r="V1747">
        <v>11.9275797460091</v>
      </c>
      <c r="W1747">
        <v>19.8027362333005</v>
      </c>
      <c r="X1747">
        <v>48539.586819037897</v>
      </c>
      <c r="Y1747">
        <v>29.3710777067881</v>
      </c>
      <c r="Z1747">
        <v>691.81397295435499</v>
      </c>
      <c r="AA1747">
        <v>9.6002421518063095</v>
      </c>
    </row>
    <row r="1748" spans="1:27" x14ac:dyDescent="0.35">
      <c r="A1748" s="1">
        <v>44753</v>
      </c>
      <c r="B1748" t="str">
        <f>_xlfn.XLOOKUP(Table1[[#This Row],[location]],Table8[Location],Table8[Continent])</f>
        <v>Asia</v>
      </c>
      <c r="C1748" s="19" t="s">
        <v>39</v>
      </c>
      <c r="D1748">
        <v>9353526</v>
      </c>
      <c r="E1748">
        <v>1012</v>
      </c>
      <c r="F1748">
        <v>281504</v>
      </c>
      <c r="G1748">
        <v>478</v>
      </c>
      <c r="H1748">
        <v>20521598</v>
      </c>
      <c r="I1748">
        <v>54033</v>
      </c>
      <c r="J1748">
        <v>0.76349907543170503</v>
      </c>
      <c r="K1748">
        <v>372.46311259774097</v>
      </c>
      <c r="L1748">
        <v>12882631</v>
      </c>
      <c r="M1748">
        <v>21049954</v>
      </c>
      <c r="N1748">
        <v>65483675</v>
      </c>
      <c r="O1748">
        <v>33744</v>
      </c>
      <c r="P1748">
        <v>15699</v>
      </c>
      <c r="Q1748">
        <v>2.25400941548159</v>
      </c>
      <c r="R1748">
        <v>74.526902503352801</v>
      </c>
      <c r="S1748">
        <v>196743540</v>
      </c>
      <c r="T1748">
        <v>190.77541751552599</v>
      </c>
      <c r="U1748">
        <v>26.6800884879455</v>
      </c>
      <c r="V1748">
        <v>20.918768336560301</v>
      </c>
      <c r="W1748">
        <v>8.5983185351353999</v>
      </c>
      <c r="X1748">
        <v>29145.0483238243</v>
      </c>
      <c r="Y1748">
        <v>9.4985943235065502</v>
      </c>
      <c r="Z1748">
        <v>445.75231927407799</v>
      </c>
      <c r="AA1748">
        <v>5.6678325454209402</v>
      </c>
    </row>
    <row r="1749" spans="1:27" x14ac:dyDescent="0.35">
      <c r="A1749" s="1">
        <v>44173</v>
      </c>
      <c r="B1749" t="str">
        <f>_xlfn.XLOOKUP(Table1[[#This Row],[location]],Table8[Location],Table8[Continent])</f>
        <v>Asia</v>
      </c>
      <c r="C1749" s="19" t="s">
        <v>28</v>
      </c>
      <c r="D1749">
        <v>8885366</v>
      </c>
      <c r="E1749">
        <v>8378</v>
      </c>
      <c r="F1749">
        <v>347801</v>
      </c>
      <c r="G1749">
        <v>570</v>
      </c>
      <c r="H1749">
        <v>71282839</v>
      </c>
      <c r="I1749">
        <v>29011</v>
      </c>
      <c r="J1749">
        <v>0.31820679599608698</v>
      </c>
      <c r="K1749">
        <v>244.676562703792</v>
      </c>
      <c r="L1749">
        <v>68164826</v>
      </c>
      <c r="M1749">
        <v>30557454</v>
      </c>
      <c r="N1749">
        <v>48478258</v>
      </c>
      <c r="O1749">
        <v>54130</v>
      </c>
      <c r="P1749">
        <v>15060</v>
      </c>
      <c r="Q1749">
        <v>1.65096206369502</v>
      </c>
      <c r="R1749">
        <v>64.246643233391495</v>
      </c>
      <c r="S1749">
        <v>61860932</v>
      </c>
      <c r="T1749">
        <v>17.614125617538701</v>
      </c>
      <c r="U1749">
        <v>44.180612814987597</v>
      </c>
      <c r="V1749">
        <v>22.768249932395602</v>
      </c>
      <c r="W1749">
        <v>6.6796971492335997</v>
      </c>
      <c r="X1749">
        <v>55957.207135060802</v>
      </c>
      <c r="Y1749">
        <v>24.897677635959099</v>
      </c>
      <c r="Z1749">
        <v>319.11514875145099</v>
      </c>
      <c r="AA1749">
        <v>3.25762698930279</v>
      </c>
    </row>
    <row r="1750" spans="1:27" x14ac:dyDescent="0.35">
      <c r="A1750" s="1">
        <v>44715</v>
      </c>
      <c r="B1750" t="str">
        <f>_xlfn.XLOOKUP(Table1[[#This Row],[location]],Table8[Location],Table8[Continent])</f>
        <v>Europe</v>
      </c>
      <c r="C1750" s="19" t="s">
        <v>37</v>
      </c>
      <c r="D1750">
        <v>8121757</v>
      </c>
      <c r="E1750">
        <v>1881</v>
      </c>
      <c r="F1750">
        <v>419503</v>
      </c>
      <c r="G1750">
        <v>491</v>
      </c>
      <c r="H1750">
        <v>67591057</v>
      </c>
      <c r="I1750">
        <v>34764</v>
      </c>
      <c r="J1750">
        <v>0.14585913400914999</v>
      </c>
      <c r="K1750">
        <v>76.913288361776196</v>
      </c>
      <c r="L1750">
        <v>85034900</v>
      </c>
      <c r="M1750">
        <v>42976241</v>
      </c>
      <c r="N1750">
        <v>3164308</v>
      </c>
      <c r="O1750">
        <v>95245</v>
      </c>
      <c r="P1750">
        <v>12488</v>
      </c>
      <c r="Q1750">
        <v>1.79208592586051</v>
      </c>
      <c r="R1750">
        <v>93.174259822713395</v>
      </c>
      <c r="S1750">
        <v>340543409</v>
      </c>
      <c r="T1750">
        <v>318.76852915673101</v>
      </c>
      <c r="U1750">
        <v>22.073558343537702</v>
      </c>
      <c r="V1750">
        <v>21.750282985254799</v>
      </c>
      <c r="W1750">
        <v>10.6244055281222</v>
      </c>
      <c r="X1750">
        <v>43041.843247596902</v>
      </c>
      <c r="Y1750">
        <v>34.281268384484299</v>
      </c>
      <c r="Z1750">
        <v>797.60866926720496</v>
      </c>
      <c r="AA1750">
        <v>16.1544210476189</v>
      </c>
    </row>
    <row r="1751" spans="1:27" x14ac:dyDescent="0.35">
      <c r="A1751" s="1">
        <v>44694</v>
      </c>
      <c r="B1751" t="str">
        <f>_xlfn.XLOOKUP(Table1[[#This Row],[location]],Table8[Location],Table8[Continent])</f>
        <v>North America</v>
      </c>
      <c r="C1751" s="19" t="s">
        <v>32</v>
      </c>
      <c r="D1751">
        <v>4642929</v>
      </c>
      <c r="E1751">
        <v>6799</v>
      </c>
      <c r="F1751">
        <v>196544</v>
      </c>
      <c r="G1751">
        <v>512</v>
      </c>
      <c r="H1751">
        <v>69868991</v>
      </c>
      <c r="I1751">
        <v>97540</v>
      </c>
      <c r="J1751">
        <v>0.954839209676559</v>
      </c>
      <c r="K1751">
        <v>121.39913226383599</v>
      </c>
      <c r="L1751">
        <v>48293646</v>
      </c>
      <c r="M1751">
        <v>61777963</v>
      </c>
      <c r="N1751">
        <v>55400241</v>
      </c>
      <c r="O1751">
        <v>36836</v>
      </c>
      <c r="P1751">
        <v>15002</v>
      </c>
      <c r="Q1751">
        <v>1.07772798088722</v>
      </c>
      <c r="R1751">
        <v>57.811086054267498</v>
      </c>
      <c r="S1751">
        <v>1288941140</v>
      </c>
      <c r="T1751">
        <v>64.298487357401996</v>
      </c>
      <c r="U1751">
        <v>39.1418114424064</v>
      </c>
      <c r="V1751">
        <v>14.689471279597001</v>
      </c>
      <c r="W1751">
        <v>11.9134486803539</v>
      </c>
      <c r="X1751">
        <v>61559.716111470399</v>
      </c>
      <c r="Y1751">
        <v>17.293802834601198</v>
      </c>
      <c r="Z1751">
        <v>145.38185791769399</v>
      </c>
      <c r="AA1751">
        <v>11.1706499755414</v>
      </c>
    </row>
    <row r="1752" spans="1:27" x14ac:dyDescent="0.35">
      <c r="A1752" s="1">
        <v>44734</v>
      </c>
      <c r="B1752" t="str">
        <f>_xlfn.XLOOKUP(Table1[[#This Row],[location]],Table8[Location],Table8[Continent])</f>
        <v>Europe</v>
      </c>
      <c r="C1752" s="19" t="s">
        <v>40</v>
      </c>
      <c r="D1752">
        <v>8417233</v>
      </c>
      <c r="E1752">
        <v>4586</v>
      </c>
      <c r="F1752">
        <v>246512</v>
      </c>
      <c r="G1752">
        <v>642</v>
      </c>
      <c r="H1752">
        <v>81093741</v>
      </c>
      <c r="I1752">
        <v>53533</v>
      </c>
      <c r="J1752">
        <v>7.6392217132039406E-2</v>
      </c>
      <c r="K1752">
        <v>486.29476837577801</v>
      </c>
      <c r="L1752">
        <v>11398245</v>
      </c>
      <c r="M1752">
        <v>45106909</v>
      </c>
      <c r="N1752">
        <v>15340099</v>
      </c>
      <c r="O1752">
        <v>75431</v>
      </c>
      <c r="P1752">
        <v>4643</v>
      </c>
      <c r="Q1752">
        <v>0.95164215299909105</v>
      </c>
      <c r="R1752">
        <v>51.187710854531602</v>
      </c>
      <c r="S1752">
        <v>1261950367</v>
      </c>
      <c r="T1752">
        <v>487.46129175658001</v>
      </c>
      <c r="U1752">
        <v>39.204047706254997</v>
      </c>
      <c r="V1752">
        <v>6.6790322173964096</v>
      </c>
      <c r="W1752">
        <v>4.4556902161433296</v>
      </c>
      <c r="X1752">
        <v>50209.5946834477</v>
      </c>
      <c r="Y1752">
        <v>34.572110151902898</v>
      </c>
      <c r="Z1752">
        <v>247.296435856876</v>
      </c>
      <c r="AA1752">
        <v>13.809497757123999</v>
      </c>
    </row>
    <row r="1753" spans="1:27" x14ac:dyDescent="0.35">
      <c r="A1753" s="1">
        <v>44249</v>
      </c>
      <c r="B1753" t="str">
        <f>_xlfn.XLOOKUP(Table1[[#This Row],[location]],Table8[Location],Table8[Continent])</f>
        <v>South America</v>
      </c>
      <c r="C1753" s="19" t="s">
        <v>36</v>
      </c>
      <c r="D1753">
        <v>2833552</v>
      </c>
      <c r="E1753">
        <v>8622</v>
      </c>
      <c r="F1753">
        <v>240037</v>
      </c>
      <c r="G1753">
        <v>66</v>
      </c>
      <c r="H1753">
        <v>628475</v>
      </c>
      <c r="I1753">
        <v>24064</v>
      </c>
      <c r="J1753">
        <v>9.5805355786885399E-2</v>
      </c>
      <c r="K1753">
        <v>75.506558713553105</v>
      </c>
      <c r="L1753">
        <v>56066704</v>
      </c>
      <c r="M1753">
        <v>60579424</v>
      </c>
      <c r="N1753">
        <v>55777355</v>
      </c>
      <c r="O1753">
        <v>17255</v>
      </c>
      <c r="P1753">
        <v>5640</v>
      </c>
      <c r="Q1753">
        <v>1.9158104983468101</v>
      </c>
      <c r="R1753">
        <v>97.569340233400794</v>
      </c>
      <c r="S1753">
        <v>1029955726</v>
      </c>
      <c r="T1753">
        <v>823.58343823062603</v>
      </c>
      <c r="U1753">
        <v>25.473636431774199</v>
      </c>
      <c r="V1753">
        <v>12.434222115868501</v>
      </c>
      <c r="W1753">
        <v>16.7015243770356</v>
      </c>
      <c r="X1753">
        <v>54124.483708812397</v>
      </c>
      <c r="Y1753">
        <v>19.482702018592001</v>
      </c>
      <c r="Z1753">
        <v>719.67123022385704</v>
      </c>
      <c r="AA1753">
        <v>4.0255676123100903</v>
      </c>
    </row>
    <row r="1754" spans="1:27" x14ac:dyDescent="0.35">
      <c r="A1754" s="1">
        <v>44840</v>
      </c>
      <c r="B1754" t="str">
        <f>_xlfn.XLOOKUP(Table1[[#This Row],[location]],Table8[Location],Table8[Continent])</f>
        <v>Asia</v>
      </c>
      <c r="C1754" s="19" t="s">
        <v>28</v>
      </c>
      <c r="D1754">
        <v>7376519</v>
      </c>
      <c r="E1754">
        <v>8430</v>
      </c>
      <c r="F1754">
        <v>454529</v>
      </c>
      <c r="G1754">
        <v>804</v>
      </c>
      <c r="H1754">
        <v>29122418</v>
      </c>
      <c r="I1754">
        <v>49581</v>
      </c>
      <c r="J1754">
        <v>0.49494254190196801</v>
      </c>
      <c r="K1754">
        <v>363.04037833909399</v>
      </c>
      <c r="L1754">
        <v>89295303</v>
      </c>
      <c r="M1754">
        <v>24523299</v>
      </c>
      <c r="N1754">
        <v>47936446</v>
      </c>
      <c r="O1754">
        <v>68945</v>
      </c>
      <c r="P1754">
        <v>3410</v>
      </c>
      <c r="Q1754">
        <v>1.8431309660436399</v>
      </c>
      <c r="R1754">
        <v>20.601411326638601</v>
      </c>
      <c r="S1754">
        <v>210743541</v>
      </c>
      <c r="T1754">
        <v>292.54467476847401</v>
      </c>
      <c r="U1754">
        <v>41.147371053039798</v>
      </c>
      <c r="V1754">
        <v>13.4891198941016</v>
      </c>
      <c r="W1754">
        <v>10.174897390813101</v>
      </c>
      <c r="X1754">
        <v>47053.1159564025</v>
      </c>
      <c r="Y1754">
        <v>23.473170118588701</v>
      </c>
      <c r="Z1754">
        <v>308.11480933621198</v>
      </c>
      <c r="AA1754">
        <v>1.1249975269046899</v>
      </c>
    </row>
    <row r="1755" spans="1:27" x14ac:dyDescent="0.35">
      <c r="A1755" s="1">
        <v>44079</v>
      </c>
      <c r="B1755" t="str">
        <f>_xlfn.XLOOKUP(Table1[[#This Row],[location]],Table8[Location],Table8[Continent])</f>
        <v>Asia</v>
      </c>
      <c r="C1755" s="19" t="s">
        <v>39</v>
      </c>
      <c r="D1755">
        <v>5701934</v>
      </c>
      <c r="E1755">
        <v>6447</v>
      </c>
      <c r="F1755">
        <v>34160</v>
      </c>
      <c r="G1755">
        <v>466</v>
      </c>
      <c r="H1755">
        <v>6358658</v>
      </c>
      <c r="I1755">
        <v>28702</v>
      </c>
      <c r="J1755">
        <v>0.81927102814359798</v>
      </c>
      <c r="K1755">
        <v>239.00915332976899</v>
      </c>
      <c r="L1755">
        <v>71447378</v>
      </c>
      <c r="M1755">
        <v>50436530</v>
      </c>
      <c r="N1755">
        <v>40476215</v>
      </c>
      <c r="O1755">
        <v>12744</v>
      </c>
      <c r="P1755">
        <v>1358</v>
      </c>
      <c r="Q1755">
        <v>0.74535691270793003</v>
      </c>
      <c r="R1755">
        <v>14.1968173197704</v>
      </c>
      <c r="S1755">
        <v>873213581</v>
      </c>
      <c r="T1755">
        <v>849.27661993949903</v>
      </c>
      <c r="U1755">
        <v>41.1621886758644</v>
      </c>
      <c r="V1755">
        <v>24.2050802171374</v>
      </c>
      <c r="W1755">
        <v>10.024176175127501</v>
      </c>
      <c r="X1755">
        <v>7349.4116476470999</v>
      </c>
      <c r="Y1755">
        <v>6.7146450286133303</v>
      </c>
      <c r="Z1755">
        <v>673.89266285020199</v>
      </c>
      <c r="AA1755">
        <v>19.384050530765801</v>
      </c>
    </row>
    <row r="1756" spans="1:27" x14ac:dyDescent="0.35">
      <c r="A1756" s="1">
        <v>44596</v>
      </c>
      <c r="B1756" t="str">
        <f>_xlfn.XLOOKUP(Table1[[#This Row],[location]],Table8[Location],Table8[Continent])</f>
        <v>Europe</v>
      </c>
      <c r="C1756" s="19" t="s">
        <v>33</v>
      </c>
      <c r="D1756">
        <v>1276647</v>
      </c>
      <c r="E1756">
        <v>2345</v>
      </c>
      <c r="F1756">
        <v>268933</v>
      </c>
      <c r="G1756">
        <v>284</v>
      </c>
      <c r="H1756">
        <v>10585340</v>
      </c>
      <c r="I1756">
        <v>85701</v>
      </c>
      <c r="J1756">
        <v>0.77450410635532596</v>
      </c>
      <c r="K1756">
        <v>374.30082977607901</v>
      </c>
      <c r="L1756">
        <v>55704077</v>
      </c>
      <c r="M1756">
        <v>64118772</v>
      </c>
      <c r="N1756">
        <v>58434127</v>
      </c>
      <c r="O1756">
        <v>67085</v>
      </c>
      <c r="P1756">
        <v>11796</v>
      </c>
      <c r="Q1756">
        <v>0.97728276620334098</v>
      </c>
      <c r="R1756">
        <v>16.228286953378301</v>
      </c>
      <c r="S1756">
        <v>1014649192</v>
      </c>
      <c r="T1756">
        <v>707.51875212572304</v>
      </c>
      <c r="U1756">
        <v>30.500926023241501</v>
      </c>
      <c r="V1756">
        <v>16.3099461041419</v>
      </c>
      <c r="W1756">
        <v>14.2002773596154</v>
      </c>
      <c r="X1756">
        <v>34473.088175963298</v>
      </c>
      <c r="Y1756">
        <v>32.563728303090201</v>
      </c>
      <c r="Z1756">
        <v>333.24090577200002</v>
      </c>
      <c r="AA1756">
        <v>16.4068756475646</v>
      </c>
    </row>
    <row r="1757" spans="1:27" x14ac:dyDescent="0.35">
      <c r="A1757" s="1">
        <v>44843</v>
      </c>
      <c r="B1757" t="str">
        <f>_xlfn.XLOOKUP(Table1[[#This Row],[location]],Table8[Location],Table8[Continent])</f>
        <v>Europe</v>
      </c>
      <c r="C1757" s="19" t="s">
        <v>40</v>
      </c>
      <c r="D1757">
        <v>5416775</v>
      </c>
      <c r="E1757">
        <v>75</v>
      </c>
      <c r="F1757">
        <v>158253</v>
      </c>
      <c r="G1757">
        <v>600</v>
      </c>
      <c r="H1757">
        <v>35352787</v>
      </c>
      <c r="I1757">
        <v>8631</v>
      </c>
      <c r="J1757">
        <v>0.93769926619409105</v>
      </c>
      <c r="K1757">
        <v>330.55662057219598</v>
      </c>
      <c r="L1757">
        <v>43170057</v>
      </c>
      <c r="M1757">
        <v>79537181</v>
      </c>
      <c r="N1757">
        <v>51146775</v>
      </c>
      <c r="O1757">
        <v>80621</v>
      </c>
      <c r="P1757">
        <v>11185</v>
      </c>
      <c r="Q1757">
        <v>2.39315157294042</v>
      </c>
      <c r="R1757">
        <v>98.944200801619601</v>
      </c>
      <c r="S1757">
        <v>1372078415</v>
      </c>
      <c r="T1757">
        <v>134.009706061316</v>
      </c>
      <c r="U1757">
        <v>34.501277381509702</v>
      </c>
      <c r="V1757">
        <v>17.816924657928801</v>
      </c>
      <c r="W1757">
        <v>16.145153666926699</v>
      </c>
      <c r="X1757">
        <v>4897.8013654638098</v>
      </c>
      <c r="Y1757">
        <v>11.213784401168599</v>
      </c>
      <c r="Z1757">
        <v>668.38666883314602</v>
      </c>
      <c r="AA1757">
        <v>8.6005017802943193</v>
      </c>
    </row>
    <row r="1758" spans="1:27" x14ac:dyDescent="0.35">
      <c r="A1758" s="1">
        <v>44405</v>
      </c>
      <c r="B1758" t="str">
        <f>_xlfn.XLOOKUP(Table1[[#This Row],[location]],Table8[Location],Table8[Continent])</f>
        <v>Asia</v>
      </c>
      <c r="C1758" s="19" t="s">
        <v>30</v>
      </c>
      <c r="D1758">
        <v>8704813</v>
      </c>
      <c r="E1758">
        <v>9548</v>
      </c>
      <c r="F1758">
        <v>145457</v>
      </c>
      <c r="G1758">
        <v>416</v>
      </c>
      <c r="H1758">
        <v>95501015</v>
      </c>
      <c r="I1758">
        <v>87388</v>
      </c>
      <c r="J1758">
        <v>0.141602575612988</v>
      </c>
      <c r="K1758">
        <v>219.583595277162</v>
      </c>
      <c r="L1758">
        <v>80887070</v>
      </c>
      <c r="M1758">
        <v>34654564</v>
      </c>
      <c r="N1758">
        <v>27090524</v>
      </c>
      <c r="O1758">
        <v>44467</v>
      </c>
      <c r="P1758">
        <v>15631</v>
      </c>
      <c r="Q1758">
        <v>1.1083548510630901</v>
      </c>
      <c r="R1758">
        <v>65.225105489769405</v>
      </c>
      <c r="S1758">
        <v>292189298</v>
      </c>
      <c r="T1758">
        <v>648.11627235688695</v>
      </c>
      <c r="U1758">
        <v>44.982906534469798</v>
      </c>
      <c r="V1758">
        <v>20.6400716200414</v>
      </c>
      <c r="W1758">
        <v>19.7609845862283</v>
      </c>
      <c r="X1758">
        <v>31880.891558589901</v>
      </c>
      <c r="Y1758">
        <v>41.4425064523546</v>
      </c>
      <c r="Z1758">
        <v>580.01013521227105</v>
      </c>
      <c r="AA1758">
        <v>9.68580791397968</v>
      </c>
    </row>
    <row r="1759" spans="1:27" x14ac:dyDescent="0.35">
      <c r="A1759" s="1">
        <v>43877</v>
      </c>
      <c r="B1759" t="str">
        <f>_xlfn.XLOOKUP(Table1[[#This Row],[location]],Table8[Location],Table8[Continent])</f>
        <v>Asia</v>
      </c>
      <c r="C1759" s="19" t="s">
        <v>30</v>
      </c>
      <c r="D1759">
        <v>3045315</v>
      </c>
      <c r="E1759">
        <v>5877</v>
      </c>
      <c r="F1759">
        <v>344741</v>
      </c>
      <c r="G1759">
        <v>99</v>
      </c>
      <c r="H1759">
        <v>63604569</v>
      </c>
      <c r="I1759">
        <v>70043</v>
      </c>
      <c r="J1759">
        <v>0.37572725706243598</v>
      </c>
      <c r="K1759">
        <v>176.95541234153299</v>
      </c>
      <c r="L1759">
        <v>91779212</v>
      </c>
      <c r="M1759">
        <v>72248952</v>
      </c>
      <c r="N1759">
        <v>52212564</v>
      </c>
      <c r="O1759">
        <v>20845</v>
      </c>
      <c r="P1759">
        <v>10433</v>
      </c>
      <c r="Q1759">
        <v>0.55166302063876305</v>
      </c>
      <c r="R1759">
        <v>30.592288188151301</v>
      </c>
      <c r="S1759">
        <v>1354863936</v>
      </c>
      <c r="T1759">
        <v>160.16300923248701</v>
      </c>
      <c r="U1759">
        <v>35.694598204017304</v>
      </c>
      <c r="V1759">
        <v>16.364049344206698</v>
      </c>
      <c r="W1759">
        <v>5.9498348744193299</v>
      </c>
      <c r="X1759">
        <v>50433.462212739301</v>
      </c>
      <c r="Y1759">
        <v>27.672168552347799</v>
      </c>
      <c r="Z1759">
        <v>427.96570570734798</v>
      </c>
      <c r="AA1759">
        <v>18.6522418398851</v>
      </c>
    </row>
    <row r="1760" spans="1:27" x14ac:dyDescent="0.35">
      <c r="A1760" s="1">
        <v>44202</v>
      </c>
      <c r="B1760" t="str">
        <f>_xlfn.XLOOKUP(Table1[[#This Row],[location]],Table8[Location],Table8[Continent])</f>
        <v>Asia</v>
      </c>
      <c r="C1760" s="19" t="s">
        <v>28</v>
      </c>
      <c r="D1760">
        <v>3144480</v>
      </c>
      <c r="E1760">
        <v>6785</v>
      </c>
      <c r="F1760">
        <v>65641</v>
      </c>
      <c r="G1760">
        <v>188</v>
      </c>
      <c r="H1760">
        <v>34311156</v>
      </c>
      <c r="I1760">
        <v>66063</v>
      </c>
      <c r="J1760">
        <v>0.28214212872171002</v>
      </c>
      <c r="K1760">
        <v>377.17962717806199</v>
      </c>
      <c r="L1760">
        <v>91315070</v>
      </c>
      <c r="M1760">
        <v>698142</v>
      </c>
      <c r="N1760">
        <v>27179897</v>
      </c>
      <c r="O1760">
        <v>80272</v>
      </c>
      <c r="P1760">
        <v>16921</v>
      </c>
      <c r="Q1760">
        <v>0.62756410165216303</v>
      </c>
      <c r="R1760">
        <v>24.897780434935498</v>
      </c>
      <c r="S1760">
        <v>1057127783</v>
      </c>
      <c r="T1760">
        <v>658.243011072169</v>
      </c>
      <c r="U1760">
        <v>38.5447130295492</v>
      </c>
      <c r="V1760">
        <v>16.969692183655201</v>
      </c>
      <c r="W1760">
        <v>8.87444661871079</v>
      </c>
      <c r="X1760">
        <v>30066.627546302701</v>
      </c>
      <c r="Y1760">
        <v>28.012837480760201</v>
      </c>
      <c r="Z1760">
        <v>466.06172900222401</v>
      </c>
      <c r="AA1760">
        <v>4.9453553912405299</v>
      </c>
    </row>
    <row r="1761" spans="1:27" x14ac:dyDescent="0.35">
      <c r="A1761" s="1">
        <v>43876</v>
      </c>
      <c r="B1761" t="str">
        <f>_xlfn.XLOOKUP(Table1[[#This Row],[location]],Table8[Location],Table8[Continent])</f>
        <v>Europe</v>
      </c>
      <c r="C1761" s="19" t="s">
        <v>35</v>
      </c>
      <c r="D1761">
        <v>3570834</v>
      </c>
      <c r="E1761">
        <v>4922</v>
      </c>
      <c r="F1761">
        <v>306391</v>
      </c>
      <c r="G1761">
        <v>988</v>
      </c>
      <c r="H1761">
        <v>47827978</v>
      </c>
      <c r="I1761">
        <v>28981</v>
      </c>
      <c r="J1761">
        <v>0.86087012355467196</v>
      </c>
      <c r="K1761">
        <v>161.570603129913</v>
      </c>
      <c r="L1761">
        <v>6043940</v>
      </c>
      <c r="M1761">
        <v>47629559</v>
      </c>
      <c r="N1761">
        <v>57664856</v>
      </c>
      <c r="O1761">
        <v>35389</v>
      </c>
      <c r="P1761">
        <v>4576</v>
      </c>
      <c r="Q1761">
        <v>2.0509895938998599</v>
      </c>
      <c r="R1761">
        <v>5.6638590090671803</v>
      </c>
      <c r="S1761">
        <v>469867601</v>
      </c>
      <c r="T1761">
        <v>151.28733988082499</v>
      </c>
      <c r="U1761">
        <v>32.383089514588299</v>
      </c>
      <c r="V1761">
        <v>9.9065559466920998</v>
      </c>
      <c r="W1761">
        <v>5.8603735685207301</v>
      </c>
      <c r="X1761">
        <v>1112.4873834728201</v>
      </c>
      <c r="Y1761">
        <v>45.623826120685401</v>
      </c>
      <c r="Z1761">
        <v>224.36168378998099</v>
      </c>
      <c r="AA1761">
        <v>16.2537450240448</v>
      </c>
    </row>
    <row r="1762" spans="1:27" x14ac:dyDescent="0.35">
      <c r="A1762" s="1">
        <v>44188</v>
      </c>
      <c r="B1762" t="str">
        <f>_xlfn.XLOOKUP(Table1[[#This Row],[location]],Table8[Location],Table8[Continent])</f>
        <v>Asia</v>
      </c>
      <c r="C1762" s="19" t="s">
        <v>28</v>
      </c>
      <c r="D1762">
        <v>4828761</v>
      </c>
      <c r="E1762">
        <v>8090</v>
      </c>
      <c r="F1762">
        <v>86673</v>
      </c>
      <c r="G1762">
        <v>889</v>
      </c>
      <c r="H1762">
        <v>57974294</v>
      </c>
      <c r="I1762">
        <v>35764</v>
      </c>
      <c r="J1762">
        <v>0.48835462028120002</v>
      </c>
      <c r="K1762">
        <v>393.88574004428398</v>
      </c>
      <c r="L1762">
        <v>45637542</v>
      </c>
      <c r="M1762">
        <v>22177463</v>
      </c>
      <c r="N1762">
        <v>46139422</v>
      </c>
      <c r="O1762">
        <v>2529</v>
      </c>
      <c r="P1762">
        <v>19967</v>
      </c>
      <c r="Q1762">
        <v>2.0143113691310099</v>
      </c>
      <c r="R1762">
        <v>13.194732870400699</v>
      </c>
      <c r="S1762">
        <v>451568481</v>
      </c>
      <c r="T1762">
        <v>398.58625235541001</v>
      </c>
      <c r="U1762">
        <v>24.487972674946999</v>
      </c>
      <c r="V1762">
        <v>6.1773321512255102</v>
      </c>
      <c r="W1762">
        <v>17.974535479863398</v>
      </c>
      <c r="X1762">
        <v>26480.671423957101</v>
      </c>
      <c r="Y1762">
        <v>8.3701355654743104</v>
      </c>
      <c r="Z1762">
        <v>181.11876403062999</v>
      </c>
      <c r="AA1762">
        <v>1.34066103336245</v>
      </c>
    </row>
    <row r="1763" spans="1:27" x14ac:dyDescent="0.35">
      <c r="A1763" s="1">
        <v>44173</v>
      </c>
      <c r="B1763" t="str">
        <f>_xlfn.XLOOKUP(Table1[[#This Row],[location]],Table8[Location],Table8[Continent])</f>
        <v>North America</v>
      </c>
      <c r="C1763" s="19" t="s">
        <v>34</v>
      </c>
      <c r="D1763">
        <v>3940285</v>
      </c>
      <c r="E1763">
        <v>2330</v>
      </c>
      <c r="F1763">
        <v>231322</v>
      </c>
      <c r="G1763">
        <v>857</v>
      </c>
      <c r="H1763">
        <v>70592701</v>
      </c>
      <c r="I1763">
        <v>50513</v>
      </c>
      <c r="J1763">
        <v>2.68479344156663E-2</v>
      </c>
      <c r="K1763">
        <v>339.921533166225</v>
      </c>
      <c r="L1763">
        <v>90039326</v>
      </c>
      <c r="M1763">
        <v>60915644</v>
      </c>
      <c r="N1763">
        <v>26048142</v>
      </c>
      <c r="O1763">
        <v>43117</v>
      </c>
      <c r="P1763">
        <v>7898</v>
      </c>
      <c r="Q1763">
        <v>1.2636545388677201</v>
      </c>
      <c r="R1763">
        <v>90.817258133678607</v>
      </c>
      <c r="S1763">
        <v>987035417</v>
      </c>
      <c r="T1763">
        <v>570.92832753581104</v>
      </c>
      <c r="U1763">
        <v>49.941998949022697</v>
      </c>
      <c r="V1763">
        <v>19.427717582180701</v>
      </c>
      <c r="W1763">
        <v>12.3243850572571</v>
      </c>
      <c r="X1763">
        <v>5675.36984013445</v>
      </c>
      <c r="Y1763">
        <v>26.511733893883299</v>
      </c>
      <c r="Z1763">
        <v>601.85995322847396</v>
      </c>
      <c r="AA1763">
        <v>17.638542941490901</v>
      </c>
    </row>
    <row r="1764" spans="1:27" x14ac:dyDescent="0.35">
      <c r="A1764" s="1">
        <v>43948</v>
      </c>
      <c r="B1764" t="str">
        <f>_xlfn.XLOOKUP(Table1[[#This Row],[location]],Table8[Location],Table8[Continent])</f>
        <v>Asia</v>
      </c>
      <c r="C1764" s="19" t="s">
        <v>30</v>
      </c>
      <c r="D1764">
        <v>6851803</v>
      </c>
      <c r="E1764">
        <v>4686</v>
      </c>
      <c r="F1764">
        <v>267688</v>
      </c>
      <c r="G1764">
        <v>387</v>
      </c>
      <c r="H1764">
        <v>60817795</v>
      </c>
      <c r="I1764">
        <v>99007</v>
      </c>
      <c r="J1764">
        <v>0.70796440683839601</v>
      </c>
      <c r="K1764">
        <v>288.83458511658398</v>
      </c>
      <c r="L1764">
        <v>55311530</v>
      </c>
      <c r="M1764">
        <v>38648592</v>
      </c>
      <c r="N1764">
        <v>54243182</v>
      </c>
      <c r="O1764">
        <v>56314</v>
      </c>
      <c r="P1764">
        <v>17734</v>
      </c>
      <c r="Q1764">
        <v>0.80640155288887905</v>
      </c>
      <c r="R1764">
        <v>74.734106071958905</v>
      </c>
      <c r="S1764">
        <v>173785596</v>
      </c>
      <c r="T1764">
        <v>59.8704297097023</v>
      </c>
      <c r="U1764">
        <v>35.946095608478203</v>
      </c>
      <c r="V1764">
        <v>21.973693947088499</v>
      </c>
      <c r="W1764">
        <v>17.491481626989799</v>
      </c>
      <c r="X1764">
        <v>54861.1508064351</v>
      </c>
      <c r="Y1764">
        <v>19.110250522294301</v>
      </c>
      <c r="Z1764">
        <v>694.00122685147903</v>
      </c>
      <c r="AA1764">
        <v>12.196396121467499</v>
      </c>
    </row>
    <row r="1765" spans="1:27" x14ac:dyDescent="0.35">
      <c r="A1765" s="1">
        <v>44473</v>
      </c>
      <c r="B1765" t="str">
        <f>_xlfn.XLOOKUP(Table1[[#This Row],[location]],Table8[Location],Table8[Continent])</f>
        <v>Europe</v>
      </c>
      <c r="C1765" s="19" t="s">
        <v>40</v>
      </c>
      <c r="D1765">
        <v>5742533</v>
      </c>
      <c r="E1765">
        <v>1902</v>
      </c>
      <c r="F1765">
        <v>246855</v>
      </c>
      <c r="G1765">
        <v>240</v>
      </c>
      <c r="H1765">
        <v>78299605</v>
      </c>
      <c r="I1765">
        <v>66198</v>
      </c>
      <c r="J1765">
        <v>0.38869809782660197</v>
      </c>
      <c r="K1765">
        <v>184.400442451148</v>
      </c>
      <c r="L1765">
        <v>57973090</v>
      </c>
      <c r="M1765">
        <v>10717904</v>
      </c>
      <c r="N1765">
        <v>59191081</v>
      </c>
      <c r="O1765">
        <v>26932</v>
      </c>
      <c r="P1765">
        <v>9136</v>
      </c>
      <c r="Q1765">
        <v>1.4962104338364901</v>
      </c>
      <c r="R1765">
        <v>94.1559734503996</v>
      </c>
      <c r="S1765">
        <v>585849507</v>
      </c>
      <c r="T1765">
        <v>161.77526140598201</v>
      </c>
      <c r="U1765">
        <v>30.093393842615299</v>
      </c>
      <c r="V1765">
        <v>13.240003666502</v>
      </c>
      <c r="W1765">
        <v>19.7488299478049</v>
      </c>
      <c r="X1765">
        <v>55078.858281137604</v>
      </c>
      <c r="Y1765">
        <v>48.316203754983803</v>
      </c>
      <c r="Z1765">
        <v>605.37956340924302</v>
      </c>
      <c r="AA1765">
        <v>10.0739812284924</v>
      </c>
    </row>
    <row r="1766" spans="1:27" x14ac:dyDescent="0.35">
      <c r="A1766" s="1">
        <v>44467</v>
      </c>
      <c r="B1766" t="str">
        <f>_xlfn.XLOOKUP(Table1[[#This Row],[location]],Table8[Location],Table8[Continent])</f>
        <v>Asia</v>
      </c>
      <c r="C1766" s="19" t="s">
        <v>30</v>
      </c>
      <c r="D1766">
        <v>7324222</v>
      </c>
      <c r="E1766">
        <v>4670</v>
      </c>
      <c r="F1766">
        <v>406491</v>
      </c>
      <c r="G1766">
        <v>781</v>
      </c>
      <c r="H1766">
        <v>37092985</v>
      </c>
      <c r="I1766">
        <v>24940</v>
      </c>
      <c r="J1766">
        <v>0.53114676337101197</v>
      </c>
      <c r="K1766">
        <v>102.540678883187</v>
      </c>
      <c r="L1766">
        <v>90527948</v>
      </c>
      <c r="M1766">
        <v>52878969</v>
      </c>
      <c r="N1766">
        <v>54680802</v>
      </c>
      <c r="O1766">
        <v>8351</v>
      </c>
      <c r="P1766">
        <v>14216</v>
      </c>
      <c r="Q1766">
        <v>1.1637773104409299</v>
      </c>
      <c r="R1766">
        <v>42.373093645520797</v>
      </c>
      <c r="S1766">
        <v>226525120</v>
      </c>
      <c r="T1766">
        <v>327.20473680172398</v>
      </c>
      <c r="U1766">
        <v>41.413619779793997</v>
      </c>
      <c r="V1766">
        <v>15.9782890649641</v>
      </c>
      <c r="W1766">
        <v>12.353513574186</v>
      </c>
      <c r="X1766">
        <v>56640.122666600699</v>
      </c>
      <c r="Y1766">
        <v>39.635702342402503</v>
      </c>
      <c r="Z1766">
        <v>739.00529412560195</v>
      </c>
      <c r="AA1766">
        <v>14.4226963413518</v>
      </c>
    </row>
    <row r="1767" spans="1:27" x14ac:dyDescent="0.35">
      <c r="A1767" s="1">
        <v>44170</v>
      </c>
      <c r="B1767" t="str">
        <f>_xlfn.XLOOKUP(Table1[[#This Row],[location]],Table8[Location],Table8[Continent])</f>
        <v>Europe</v>
      </c>
      <c r="C1767" s="19" t="s">
        <v>40</v>
      </c>
      <c r="D1767">
        <v>2627144</v>
      </c>
      <c r="E1767">
        <v>7143</v>
      </c>
      <c r="F1767">
        <v>236361</v>
      </c>
      <c r="G1767">
        <v>730</v>
      </c>
      <c r="H1767">
        <v>44991622</v>
      </c>
      <c r="I1767">
        <v>71792</v>
      </c>
      <c r="J1767">
        <v>0.89378742700999803</v>
      </c>
      <c r="K1767">
        <v>355.20990062033098</v>
      </c>
      <c r="L1767">
        <v>45659613</v>
      </c>
      <c r="M1767">
        <v>41752574</v>
      </c>
      <c r="N1767">
        <v>59399013</v>
      </c>
      <c r="O1767">
        <v>76536</v>
      </c>
      <c r="P1767">
        <v>19009</v>
      </c>
      <c r="Q1767">
        <v>1.2479366957943501</v>
      </c>
      <c r="R1767">
        <v>60.123724606121002</v>
      </c>
      <c r="S1767">
        <v>1184035314</v>
      </c>
      <c r="T1767">
        <v>467.696884914142</v>
      </c>
      <c r="U1767">
        <v>38.624652999844997</v>
      </c>
      <c r="V1767">
        <v>11.145704546714001</v>
      </c>
      <c r="W1767">
        <v>5.0085809262421801</v>
      </c>
      <c r="X1767">
        <v>3092.5762043736599</v>
      </c>
      <c r="Y1767">
        <v>37.8750432314527</v>
      </c>
      <c r="Z1767">
        <v>723.05488993634594</v>
      </c>
      <c r="AA1767">
        <v>2.2853714943315802</v>
      </c>
    </row>
    <row r="1768" spans="1:27" x14ac:dyDescent="0.35">
      <c r="A1768" s="1">
        <v>44869</v>
      </c>
      <c r="B1768" t="str">
        <f>_xlfn.XLOOKUP(Table1[[#This Row],[location]],Table8[Location],Table8[Continent])</f>
        <v>South America</v>
      </c>
      <c r="C1768" s="19" t="s">
        <v>36</v>
      </c>
      <c r="D1768">
        <v>2825896</v>
      </c>
      <c r="E1768">
        <v>2059</v>
      </c>
      <c r="F1768">
        <v>63248</v>
      </c>
      <c r="G1768">
        <v>416</v>
      </c>
      <c r="H1768">
        <v>87818147</v>
      </c>
      <c r="I1768">
        <v>28432</v>
      </c>
      <c r="J1768">
        <v>0.256737774632811</v>
      </c>
      <c r="K1768">
        <v>45.674613585290402</v>
      </c>
      <c r="L1768">
        <v>59977635</v>
      </c>
      <c r="M1768">
        <v>75281283</v>
      </c>
      <c r="N1768">
        <v>60230905</v>
      </c>
      <c r="O1768">
        <v>42959</v>
      </c>
      <c r="P1768">
        <v>12398</v>
      </c>
      <c r="Q1768">
        <v>1.02197070817592</v>
      </c>
      <c r="R1768">
        <v>48.367125899899001</v>
      </c>
      <c r="S1768">
        <v>359637962</v>
      </c>
      <c r="T1768">
        <v>859.90242098221995</v>
      </c>
      <c r="U1768">
        <v>26.987248408980602</v>
      </c>
      <c r="V1768">
        <v>14.0044118693146</v>
      </c>
      <c r="W1768">
        <v>9.1415512552435008</v>
      </c>
      <c r="X1768">
        <v>3226.5823130521999</v>
      </c>
      <c r="Y1768">
        <v>10.206067806734399</v>
      </c>
      <c r="Z1768">
        <v>644.73109501078295</v>
      </c>
      <c r="AA1768">
        <v>4.71533518077102</v>
      </c>
    </row>
    <row r="1769" spans="1:27" x14ac:dyDescent="0.35">
      <c r="A1769" s="1">
        <v>44048</v>
      </c>
      <c r="B1769" t="str">
        <f>_xlfn.XLOOKUP(Table1[[#This Row],[location]],Table8[Location],Table8[Continent])</f>
        <v>Europe</v>
      </c>
      <c r="C1769" s="19" t="s">
        <v>37</v>
      </c>
      <c r="D1769">
        <v>4936792</v>
      </c>
      <c r="E1769">
        <v>140</v>
      </c>
      <c r="F1769">
        <v>296694</v>
      </c>
      <c r="G1769">
        <v>917</v>
      </c>
      <c r="H1769">
        <v>5882468</v>
      </c>
      <c r="I1769">
        <v>8367</v>
      </c>
      <c r="J1769">
        <v>0.24026467561217699</v>
      </c>
      <c r="K1769">
        <v>485.27112807787898</v>
      </c>
      <c r="L1769">
        <v>15943970</v>
      </c>
      <c r="M1769">
        <v>17090440</v>
      </c>
      <c r="N1769">
        <v>8007729</v>
      </c>
      <c r="O1769">
        <v>22949</v>
      </c>
      <c r="P1769">
        <v>13994</v>
      </c>
      <c r="Q1769">
        <v>0.62571582541891602</v>
      </c>
      <c r="R1769">
        <v>88.138539648782</v>
      </c>
      <c r="S1769">
        <v>1060559525</v>
      </c>
      <c r="T1769">
        <v>195.400357470442</v>
      </c>
      <c r="U1769">
        <v>46.307764981926603</v>
      </c>
      <c r="V1769">
        <v>9.1777945253290998</v>
      </c>
      <c r="W1769">
        <v>3.61521805356728</v>
      </c>
      <c r="X1769">
        <v>63338.0057472595</v>
      </c>
      <c r="Y1769">
        <v>11.866162292417799</v>
      </c>
      <c r="Z1769">
        <v>728.68884405440099</v>
      </c>
      <c r="AA1769">
        <v>8.7327165606214603</v>
      </c>
    </row>
    <row r="1770" spans="1:27" x14ac:dyDescent="0.35">
      <c r="A1770" s="1">
        <v>44578</v>
      </c>
      <c r="B1770" t="str">
        <f>_xlfn.XLOOKUP(Table1[[#This Row],[location]],Table8[Location],Table8[Continent])</f>
        <v>Asia</v>
      </c>
      <c r="C1770" s="19" t="s">
        <v>28</v>
      </c>
      <c r="D1770">
        <v>4876872</v>
      </c>
      <c r="E1770">
        <v>1789</v>
      </c>
      <c r="F1770">
        <v>315837</v>
      </c>
      <c r="G1770">
        <v>175</v>
      </c>
      <c r="H1770">
        <v>54827093</v>
      </c>
      <c r="I1770">
        <v>25511</v>
      </c>
      <c r="J1770">
        <v>0.26319250418008899</v>
      </c>
      <c r="K1770">
        <v>489.37395730774301</v>
      </c>
      <c r="L1770">
        <v>95436910</v>
      </c>
      <c r="M1770">
        <v>79511425</v>
      </c>
      <c r="N1770">
        <v>38443951</v>
      </c>
      <c r="O1770">
        <v>27569</v>
      </c>
      <c r="P1770">
        <v>9042</v>
      </c>
      <c r="Q1770">
        <v>2.0823185536844</v>
      </c>
      <c r="R1770">
        <v>99.138188717281295</v>
      </c>
      <c r="S1770">
        <v>1135401138</v>
      </c>
      <c r="T1770">
        <v>353.99624099750002</v>
      </c>
      <c r="U1770">
        <v>22.1270881076371</v>
      </c>
      <c r="V1770">
        <v>20.197736162099201</v>
      </c>
      <c r="W1770">
        <v>17.4381160979162</v>
      </c>
      <c r="X1770">
        <v>9534.1877394176699</v>
      </c>
      <c r="Y1770">
        <v>1.4590413695914399</v>
      </c>
      <c r="Z1770">
        <v>217.056522665106</v>
      </c>
      <c r="AA1770">
        <v>12.739457357872499</v>
      </c>
    </row>
    <row r="1771" spans="1:27" x14ac:dyDescent="0.35">
      <c r="A1771" s="1">
        <v>44204</v>
      </c>
      <c r="B1771" t="str">
        <f>_xlfn.XLOOKUP(Table1[[#This Row],[location]],Table8[Location],Table8[Continent])</f>
        <v>Asia</v>
      </c>
      <c r="C1771" s="19" t="s">
        <v>28</v>
      </c>
      <c r="D1771">
        <v>2739956</v>
      </c>
      <c r="E1771">
        <v>16</v>
      </c>
      <c r="F1771">
        <v>391068</v>
      </c>
      <c r="G1771">
        <v>386</v>
      </c>
      <c r="H1771">
        <v>79883788</v>
      </c>
      <c r="I1771">
        <v>8573</v>
      </c>
      <c r="J1771">
        <v>0.33810799125970198</v>
      </c>
      <c r="K1771">
        <v>65.111307979069295</v>
      </c>
      <c r="L1771">
        <v>4609091</v>
      </c>
      <c r="M1771">
        <v>42663330</v>
      </c>
      <c r="N1771">
        <v>13969164</v>
      </c>
      <c r="O1771">
        <v>56108</v>
      </c>
      <c r="P1771">
        <v>19309</v>
      </c>
      <c r="Q1771">
        <v>1.7364416496596999</v>
      </c>
      <c r="R1771">
        <v>93.277520765036897</v>
      </c>
      <c r="S1771">
        <v>755340621</v>
      </c>
      <c r="T1771">
        <v>481.018473917378</v>
      </c>
      <c r="U1771">
        <v>38.170947555077099</v>
      </c>
      <c r="V1771">
        <v>14.8382357555019</v>
      </c>
      <c r="W1771">
        <v>3.3040780073173002</v>
      </c>
      <c r="X1771">
        <v>47236.225900641803</v>
      </c>
      <c r="Y1771">
        <v>31.9267680971227</v>
      </c>
      <c r="Z1771">
        <v>611.95274715951996</v>
      </c>
      <c r="AA1771">
        <v>3.7464175142417901</v>
      </c>
    </row>
    <row r="1772" spans="1:27" x14ac:dyDescent="0.35">
      <c r="A1772" s="1">
        <v>44120</v>
      </c>
      <c r="B1772" t="str">
        <f>_xlfn.XLOOKUP(Table1[[#This Row],[location]],Table8[Location],Table8[Continent])</f>
        <v>Asia</v>
      </c>
      <c r="C1772" s="19" t="s">
        <v>39</v>
      </c>
      <c r="D1772">
        <v>2619980</v>
      </c>
      <c r="E1772">
        <v>464</v>
      </c>
      <c r="F1772">
        <v>412857</v>
      </c>
      <c r="G1772">
        <v>470</v>
      </c>
      <c r="H1772">
        <v>51028732</v>
      </c>
      <c r="I1772">
        <v>15582</v>
      </c>
      <c r="J1772">
        <v>0.107353974646099</v>
      </c>
      <c r="K1772">
        <v>51.967661486151101</v>
      </c>
      <c r="L1772">
        <v>25385332</v>
      </c>
      <c r="M1772">
        <v>51272364</v>
      </c>
      <c r="N1772">
        <v>10310646</v>
      </c>
      <c r="O1772">
        <v>19318</v>
      </c>
      <c r="P1772">
        <v>9187</v>
      </c>
      <c r="Q1772">
        <v>2.1692702475391701</v>
      </c>
      <c r="R1772">
        <v>59.805584778261903</v>
      </c>
      <c r="S1772">
        <v>1398377115</v>
      </c>
      <c r="T1772">
        <v>302.82077042947498</v>
      </c>
      <c r="U1772">
        <v>34.33665474435</v>
      </c>
      <c r="V1772">
        <v>15.9431310642215</v>
      </c>
      <c r="W1772">
        <v>13.067144832208999</v>
      </c>
      <c r="X1772">
        <v>55886.353061536996</v>
      </c>
      <c r="Y1772">
        <v>18.541769091909</v>
      </c>
      <c r="Z1772">
        <v>627.57362243615205</v>
      </c>
      <c r="AA1772">
        <v>8.2103537212513107</v>
      </c>
    </row>
    <row r="1773" spans="1:27" x14ac:dyDescent="0.35">
      <c r="A1773" s="1">
        <v>44859</v>
      </c>
      <c r="B1773" t="str">
        <f>_xlfn.XLOOKUP(Table1[[#This Row],[location]],Table8[Location],Table8[Continent])</f>
        <v>Asia</v>
      </c>
      <c r="C1773" s="19" t="s">
        <v>28</v>
      </c>
      <c r="D1773">
        <v>721384</v>
      </c>
      <c r="E1773">
        <v>4471</v>
      </c>
      <c r="F1773">
        <v>202821</v>
      </c>
      <c r="G1773">
        <v>852</v>
      </c>
      <c r="H1773">
        <v>13468149</v>
      </c>
      <c r="I1773">
        <v>5378</v>
      </c>
      <c r="J1773">
        <v>0.69721966080858899</v>
      </c>
      <c r="K1773">
        <v>206.35836354151499</v>
      </c>
      <c r="L1773">
        <v>92860611</v>
      </c>
      <c r="M1773">
        <v>19596266</v>
      </c>
      <c r="N1773">
        <v>32930394</v>
      </c>
      <c r="O1773">
        <v>18695</v>
      </c>
      <c r="P1773">
        <v>6714</v>
      </c>
      <c r="Q1773">
        <v>1.5064039547671799</v>
      </c>
      <c r="R1773">
        <v>6.1801977188221597</v>
      </c>
      <c r="S1773">
        <v>1315604982</v>
      </c>
      <c r="T1773">
        <v>629.49030093366196</v>
      </c>
      <c r="U1773">
        <v>29.545952413559601</v>
      </c>
      <c r="V1773">
        <v>5.7417615652244596</v>
      </c>
      <c r="W1773">
        <v>4.8042658604250796</v>
      </c>
      <c r="X1773">
        <v>31902.595557410801</v>
      </c>
      <c r="Y1773">
        <v>15.602034718716601</v>
      </c>
      <c r="Z1773">
        <v>207.78360259345601</v>
      </c>
      <c r="AA1773">
        <v>5.9569636682675799</v>
      </c>
    </row>
    <row r="1774" spans="1:27" x14ac:dyDescent="0.35">
      <c r="A1774" s="1">
        <v>44866</v>
      </c>
      <c r="B1774" t="str">
        <f>_xlfn.XLOOKUP(Table1[[#This Row],[location]],Table8[Location],Table8[Continent])</f>
        <v>Asia</v>
      </c>
      <c r="C1774" s="19" t="s">
        <v>30</v>
      </c>
      <c r="D1774">
        <v>8908385</v>
      </c>
      <c r="E1774">
        <v>1827</v>
      </c>
      <c r="F1774">
        <v>255949</v>
      </c>
      <c r="G1774">
        <v>232</v>
      </c>
      <c r="H1774">
        <v>86368578</v>
      </c>
      <c r="I1774">
        <v>65296</v>
      </c>
      <c r="J1774">
        <v>0.20739871782913599</v>
      </c>
      <c r="K1774">
        <v>481.841636130251</v>
      </c>
      <c r="L1774">
        <v>48365693</v>
      </c>
      <c r="M1774">
        <v>75475881</v>
      </c>
      <c r="N1774">
        <v>53904389</v>
      </c>
      <c r="O1774">
        <v>80704</v>
      </c>
      <c r="P1774">
        <v>14287</v>
      </c>
      <c r="Q1774">
        <v>2.4699732782102002</v>
      </c>
      <c r="R1774">
        <v>61.752661302214598</v>
      </c>
      <c r="S1774">
        <v>411691994</v>
      </c>
      <c r="T1774">
        <v>264.03641042820999</v>
      </c>
      <c r="U1774">
        <v>44.791403847807203</v>
      </c>
      <c r="V1774">
        <v>17.447967845866899</v>
      </c>
      <c r="W1774">
        <v>3.12848330370075</v>
      </c>
      <c r="X1774">
        <v>38706.574397278797</v>
      </c>
      <c r="Y1774">
        <v>31.851561275545201</v>
      </c>
      <c r="Z1774">
        <v>736.708290377465</v>
      </c>
      <c r="AA1774">
        <v>13.2658179771466</v>
      </c>
    </row>
    <row r="1775" spans="1:27" x14ac:dyDescent="0.35">
      <c r="A1775" s="1">
        <v>44782</v>
      </c>
      <c r="B1775" t="str">
        <f>_xlfn.XLOOKUP(Table1[[#This Row],[location]],Table8[Location],Table8[Continent])</f>
        <v>North America</v>
      </c>
      <c r="C1775" s="19" t="s">
        <v>32</v>
      </c>
      <c r="D1775">
        <v>7716220</v>
      </c>
      <c r="E1775">
        <v>8711</v>
      </c>
      <c r="F1775">
        <v>342165</v>
      </c>
      <c r="G1775">
        <v>662</v>
      </c>
      <c r="H1775">
        <v>47608527</v>
      </c>
      <c r="I1775">
        <v>13500</v>
      </c>
      <c r="J1775">
        <v>0.92614574727058496</v>
      </c>
      <c r="K1775">
        <v>200.15544961555599</v>
      </c>
      <c r="L1775">
        <v>52477614</v>
      </c>
      <c r="M1775">
        <v>11052930</v>
      </c>
      <c r="N1775">
        <v>52837144</v>
      </c>
      <c r="O1775">
        <v>37096</v>
      </c>
      <c r="P1775">
        <v>12953</v>
      </c>
      <c r="Q1775">
        <v>2.4250498188092098</v>
      </c>
      <c r="R1775">
        <v>9.7047421531115798</v>
      </c>
      <c r="S1775">
        <v>66448567</v>
      </c>
      <c r="T1775">
        <v>774.62691690211</v>
      </c>
      <c r="U1775">
        <v>39.688312228677802</v>
      </c>
      <c r="V1775">
        <v>9.0531162401557896</v>
      </c>
      <c r="W1775">
        <v>7.3545575184438796</v>
      </c>
      <c r="X1775">
        <v>16689.2699267397</v>
      </c>
      <c r="Y1775">
        <v>41.434380762827203</v>
      </c>
      <c r="Z1775">
        <v>106.149664349829</v>
      </c>
      <c r="AA1775">
        <v>18.466290541678902</v>
      </c>
    </row>
    <row r="1776" spans="1:27" x14ac:dyDescent="0.35">
      <c r="A1776" s="1">
        <v>44297</v>
      </c>
      <c r="B1776" t="str">
        <f>_xlfn.XLOOKUP(Table1[[#This Row],[location]],Table8[Location],Table8[Continent])</f>
        <v>Europe</v>
      </c>
      <c r="C1776" s="19" t="s">
        <v>35</v>
      </c>
      <c r="D1776">
        <v>2887698</v>
      </c>
      <c r="E1776">
        <v>5956</v>
      </c>
      <c r="F1776">
        <v>277749</v>
      </c>
      <c r="G1776">
        <v>451</v>
      </c>
      <c r="H1776">
        <v>36659811</v>
      </c>
      <c r="I1776">
        <v>65841</v>
      </c>
      <c r="J1776">
        <v>0.21568631390987</v>
      </c>
      <c r="K1776">
        <v>181.90105421616701</v>
      </c>
      <c r="L1776">
        <v>67756293</v>
      </c>
      <c r="M1776">
        <v>62937598</v>
      </c>
      <c r="N1776">
        <v>28510141</v>
      </c>
      <c r="O1776">
        <v>86248</v>
      </c>
      <c r="P1776">
        <v>8541</v>
      </c>
      <c r="Q1776">
        <v>1.04356697419308</v>
      </c>
      <c r="R1776">
        <v>13.882147363569899</v>
      </c>
      <c r="S1776">
        <v>445164248</v>
      </c>
      <c r="T1776">
        <v>510.10255390267099</v>
      </c>
      <c r="U1776">
        <v>42.784984906327203</v>
      </c>
      <c r="V1776">
        <v>12.6678928872974</v>
      </c>
      <c r="W1776">
        <v>12.381487281638501</v>
      </c>
      <c r="X1776">
        <v>64728.396904859801</v>
      </c>
      <c r="Y1776">
        <v>6.6514772996596401</v>
      </c>
      <c r="Z1776">
        <v>404.223497394932</v>
      </c>
      <c r="AA1776">
        <v>4.1536035330687398</v>
      </c>
    </row>
    <row r="1777" spans="1:27" x14ac:dyDescent="0.35">
      <c r="A1777" s="1">
        <v>43935</v>
      </c>
      <c r="B1777" t="str">
        <f>_xlfn.XLOOKUP(Table1[[#This Row],[location]],Table8[Location],Table8[Continent])</f>
        <v>North America</v>
      </c>
      <c r="C1777" s="19" t="s">
        <v>32</v>
      </c>
      <c r="D1777">
        <v>2432593</v>
      </c>
      <c r="E1777">
        <v>89</v>
      </c>
      <c r="F1777">
        <v>496389</v>
      </c>
      <c r="G1777">
        <v>276</v>
      </c>
      <c r="H1777">
        <v>7234646</v>
      </c>
      <c r="I1777">
        <v>21881</v>
      </c>
      <c r="J1777">
        <v>0.255642029308775</v>
      </c>
      <c r="K1777">
        <v>351.79252949938501</v>
      </c>
      <c r="L1777">
        <v>97405814</v>
      </c>
      <c r="M1777">
        <v>6102942</v>
      </c>
      <c r="N1777">
        <v>24371861</v>
      </c>
      <c r="O1777">
        <v>85036</v>
      </c>
      <c r="P1777">
        <v>17921</v>
      </c>
      <c r="Q1777">
        <v>1.27395384706918</v>
      </c>
      <c r="R1777">
        <v>19.134469818913502</v>
      </c>
      <c r="S1777">
        <v>351204204</v>
      </c>
      <c r="T1777">
        <v>95.441834626499102</v>
      </c>
      <c r="U1777">
        <v>32.439762279335604</v>
      </c>
      <c r="V1777">
        <v>13.2543140019168</v>
      </c>
      <c r="W1777">
        <v>4.2764945074774197</v>
      </c>
      <c r="X1777">
        <v>21824.276095920599</v>
      </c>
      <c r="Y1777">
        <v>45.933072695298399</v>
      </c>
      <c r="Z1777">
        <v>115.035334747717</v>
      </c>
      <c r="AA1777">
        <v>4.5959617346262096</v>
      </c>
    </row>
    <row r="1778" spans="1:27" x14ac:dyDescent="0.35">
      <c r="A1778" s="1">
        <v>44866</v>
      </c>
      <c r="B1778" t="str">
        <f>_xlfn.XLOOKUP(Table1[[#This Row],[location]],Table8[Location],Table8[Continent])</f>
        <v>Asia</v>
      </c>
      <c r="C1778" s="19" t="s">
        <v>28</v>
      </c>
      <c r="D1778">
        <v>4031464</v>
      </c>
      <c r="E1778">
        <v>4815</v>
      </c>
      <c r="F1778">
        <v>50713</v>
      </c>
      <c r="G1778">
        <v>228</v>
      </c>
      <c r="H1778">
        <v>98378339</v>
      </c>
      <c r="I1778">
        <v>70233</v>
      </c>
      <c r="J1778">
        <v>0.29702022881081602</v>
      </c>
      <c r="K1778">
        <v>89.365618297613494</v>
      </c>
      <c r="L1778">
        <v>52401949</v>
      </c>
      <c r="M1778">
        <v>79367848</v>
      </c>
      <c r="N1778">
        <v>763203</v>
      </c>
      <c r="O1778">
        <v>3747</v>
      </c>
      <c r="P1778">
        <v>11169</v>
      </c>
      <c r="Q1778">
        <v>2.00541882594151</v>
      </c>
      <c r="R1778">
        <v>36.349342105475699</v>
      </c>
      <c r="S1778">
        <v>1328921003</v>
      </c>
      <c r="T1778">
        <v>630.72890627963795</v>
      </c>
      <c r="U1778">
        <v>48.271949939195302</v>
      </c>
      <c r="V1778">
        <v>13.9746519497618</v>
      </c>
      <c r="W1778">
        <v>13.4530940106633</v>
      </c>
      <c r="X1778">
        <v>16028.9720669492</v>
      </c>
      <c r="Y1778">
        <v>1.71356145481554</v>
      </c>
      <c r="Z1778">
        <v>466.35049206835203</v>
      </c>
      <c r="AA1778">
        <v>12.410041114516099</v>
      </c>
    </row>
    <row r="1779" spans="1:27" x14ac:dyDescent="0.35">
      <c r="A1779" s="1">
        <v>44864</v>
      </c>
      <c r="B1779" t="str">
        <f>_xlfn.XLOOKUP(Table1[[#This Row],[location]],Table8[Location],Table8[Continent])</f>
        <v>North America</v>
      </c>
      <c r="C1779" s="19" t="s">
        <v>34</v>
      </c>
      <c r="D1779">
        <v>3390742</v>
      </c>
      <c r="E1779">
        <v>2851</v>
      </c>
      <c r="F1779">
        <v>413606</v>
      </c>
      <c r="G1779">
        <v>170</v>
      </c>
      <c r="H1779">
        <v>89398678</v>
      </c>
      <c r="I1779">
        <v>51542</v>
      </c>
      <c r="J1779">
        <v>0.76853809701141595</v>
      </c>
      <c r="K1779">
        <v>181.66174178687501</v>
      </c>
      <c r="L1779">
        <v>94415002</v>
      </c>
      <c r="M1779">
        <v>28366904</v>
      </c>
      <c r="N1779">
        <v>26641689</v>
      </c>
      <c r="O1779">
        <v>64400</v>
      </c>
      <c r="P1779">
        <v>19112</v>
      </c>
      <c r="Q1779">
        <v>2.0532069239555502</v>
      </c>
      <c r="R1779">
        <v>59.178648365049497</v>
      </c>
      <c r="S1779">
        <v>608262921</v>
      </c>
      <c r="T1779">
        <v>573.551068760769</v>
      </c>
      <c r="U1779">
        <v>30.341702681569998</v>
      </c>
      <c r="V1779">
        <v>9.5487277822952592</v>
      </c>
      <c r="W1779">
        <v>14.423867759335799</v>
      </c>
      <c r="X1779">
        <v>37252.8432334061</v>
      </c>
      <c r="Y1779">
        <v>4.7553170117566896</v>
      </c>
      <c r="Z1779">
        <v>388.50930762595499</v>
      </c>
      <c r="AA1779">
        <v>9.61768766671908</v>
      </c>
    </row>
    <row r="1780" spans="1:27" x14ac:dyDescent="0.35">
      <c r="A1780" s="1">
        <v>44127</v>
      </c>
      <c r="B1780" t="str">
        <f>_xlfn.XLOOKUP(Table1[[#This Row],[location]],Table8[Location],Table8[Continent])</f>
        <v>Asia</v>
      </c>
      <c r="C1780" s="19" t="s">
        <v>39</v>
      </c>
      <c r="D1780">
        <v>8545106</v>
      </c>
      <c r="E1780">
        <v>2843</v>
      </c>
      <c r="F1780">
        <v>337547</v>
      </c>
      <c r="G1780">
        <v>734</v>
      </c>
      <c r="H1780">
        <v>63227994</v>
      </c>
      <c r="I1780">
        <v>65285</v>
      </c>
      <c r="J1780">
        <v>0.427606487442029</v>
      </c>
      <c r="K1780">
        <v>145.65372313724299</v>
      </c>
      <c r="L1780">
        <v>67356228</v>
      </c>
      <c r="M1780">
        <v>35147817</v>
      </c>
      <c r="N1780">
        <v>53031102</v>
      </c>
      <c r="O1780">
        <v>88744</v>
      </c>
      <c r="P1780">
        <v>7381</v>
      </c>
      <c r="Q1780">
        <v>2.3213982724804398</v>
      </c>
      <c r="R1780">
        <v>33.355367417373799</v>
      </c>
      <c r="S1780">
        <v>775297586</v>
      </c>
      <c r="T1780">
        <v>345.211380664606</v>
      </c>
      <c r="U1780">
        <v>35.931347733669298</v>
      </c>
      <c r="V1780">
        <v>22.002204494312799</v>
      </c>
      <c r="W1780">
        <v>19.4848677019286</v>
      </c>
      <c r="X1780">
        <v>14145.446880158601</v>
      </c>
      <c r="Y1780">
        <v>41.906406956098699</v>
      </c>
      <c r="Z1780">
        <v>536.14335598087598</v>
      </c>
      <c r="AA1780">
        <v>14.643987505772399</v>
      </c>
    </row>
    <row r="1781" spans="1:27" x14ac:dyDescent="0.35">
      <c r="A1781" s="1">
        <v>43965</v>
      </c>
      <c r="B1781" t="str">
        <f>_xlfn.XLOOKUP(Table1[[#This Row],[location]],Table8[Location],Table8[Continent])</f>
        <v>Europe</v>
      </c>
      <c r="C1781" s="19" t="s">
        <v>35</v>
      </c>
      <c r="D1781">
        <v>7357804</v>
      </c>
      <c r="E1781">
        <v>9117</v>
      </c>
      <c r="F1781">
        <v>320610</v>
      </c>
      <c r="G1781">
        <v>212</v>
      </c>
      <c r="H1781">
        <v>31793217</v>
      </c>
      <c r="I1781">
        <v>59547</v>
      </c>
      <c r="J1781">
        <v>0.81933462403061796</v>
      </c>
      <c r="K1781">
        <v>300.76731131531301</v>
      </c>
      <c r="L1781">
        <v>71835046</v>
      </c>
      <c r="M1781">
        <v>57998132</v>
      </c>
      <c r="N1781">
        <v>48588605</v>
      </c>
      <c r="O1781">
        <v>99763</v>
      </c>
      <c r="P1781">
        <v>2366</v>
      </c>
      <c r="Q1781">
        <v>1.8052676672045</v>
      </c>
      <c r="R1781">
        <v>45.226710733603198</v>
      </c>
      <c r="S1781">
        <v>347372234</v>
      </c>
      <c r="T1781">
        <v>21.0455076051311</v>
      </c>
      <c r="U1781">
        <v>48.009503354346698</v>
      </c>
      <c r="V1781">
        <v>13.5570030140924</v>
      </c>
      <c r="W1781">
        <v>18.292130366597998</v>
      </c>
      <c r="X1781">
        <v>48381.722427073197</v>
      </c>
      <c r="Y1781">
        <v>24.6351913408777</v>
      </c>
      <c r="Z1781">
        <v>636.51088264747398</v>
      </c>
      <c r="AA1781">
        <v>6.4698212162911704</v>
      </c>
    </row>
    <row r="1782" spans="1:27" x14ac:dyDescent="0.35">
      <c r="A1782" s="1">
        <v>44145</v>
      </c>
      <c r="B1782" t="str">
        <f>_xlfn.XLOOKUP(Table1[[#This Row],[location]],Table8[Location],Table8[Continent])</f>
        <v>Europe</v>
      </c>
      <c r="C1782" s="19" t="s">
        <v>40</v>
      </c>
      <c r="D1782">
        <v>6133066</v>
      </c>
      <c r="E1782">
        <v>6543</v>
      </c>
      <c r="F1782">
        <v>3981</v>
      </c>
      <c r="G1782">
        <v>281</v>
      </c>
      <c r="H1782">
        <v>56640013</v>
      </c>
      <c r="I1782">
        <v>62151</v>
      </c>
      <c r="J1782">
        <v>0.78485371235578805</v>
      </c>
      <c r="K1782">
        <v>81.376443107081897</v>
      </c>
      <c r="L1782">
        <v>98863138</v>
      </c>
      <c r="M1782">
        <v>65982070</v>
      </c>
      <c r="N1782">
        <v>3314163</v>
      </c>
      <c r="O1782">
        <v>4430</v>
      </c>
      <c r="P1782">
        <v>13494</v>
      </c>
      <c r="Q1782">
        <v>1.45024195382641</v>
      </c>
      <c r="R1782">
        <v>4.72890330849342</v>
      </c>
      <c r="S1782">
        <v>210516311</v>
      </c>
      <c r="T1782">
        <v>208.69452675262801</v>
      </c>
      <c r="U1782">
        <v>22.495668736568199</v>
      </c>
      <c r="V1782">
        <v>17.242689158165199</v>
      </c>
      <c r="W1782">
        <v>12.635448743840101</v>
      </c>
      <c r="X1782">
        <v>36542.966027385199</v>
      </c>
      <c r="Y1782">
        <v>46.962742713543797</v>
      </c>
      <c r="Z1782">
        <v>638.002660355079</v>
      </c>
      <c r="AA1782">
        <v>11.351572707935301</v>
      </c>
    </row>
    <row r="1783" spans="1:27" x14ac:dyDescent="0.35">
      <c r="A1783" s="1">
        <v>43858</v>
      </c>
      <c r="B1783" t="str">
        <f>_xlfn.XLOOKUP(Table1[[#This Row],[location]],Table8[Location],Table8[Continent])</f>
        <v>Europe</v>
      </c>
      <c r="C1783" s="19" t="s">
        <v>33</v>
      </c>
      <c r="D1783">
        <v>2887296</v>
      </c>
      <c r="E1783">
        <v>5901</v>
      </c>
      <c r="F1783">
        <v>402709</v>
      </c>
      <c r="G1783">
        <v>40</v>
      </c>
      <c r="H1783">
        <v>55009850</v>
      </c>
      <c r="I1783">
        <v>7222</v>
      </c>
      <c r="J1783">
        <v>0.92949042276746596</v>
      </c>
      <c r="K1783">
        <v>274.35062780311802</v>
      </c>
      <c r="L1783">
        <v>67514214</v>
      </c>
      <c r="M1783">
        <v>47934584</v>
      </c>
      <c r="N1783">
        <v>28045891</v>
      </c>
      <c r="O1783">
        <v>84371</v>
      </c>
      <c r="P1783">
        <v>7028</v>
      </c>
      <c r="Q1783">
        <v>1.2553030993093</v>
      </c>
      <c r="R1783">
        <v>61.975780072442198</v>
      </c>
      <c r="S1783">
        <v>970848855</v>
      </c>
      <c r="T1783">
        <v>411.652433593529</v>
      </c>
      <c r="U1783">
        <v>23.264313115008701</v>
      </c>
      <c r="V1783">
        <v>17.278750913875399</v>
      </c>
      <c r="W1783">
        <v>16.487201748069801</v>
      </c>
      <c r="X1783">
        <v>11198.507326757799</v>
      </c>
      <c r="Y1783">
        <v>23.082649829560999</v>
      </c>
      <c r="Z1783">
        <v>605.55512023899996</v>
      </c>
      <c r="AA1783">
        <v>8.3497348419597106</v>
      </c>
    </row>
    <row r="1784" spans="1:27" x14ac:dyDescent="0.35">
      <c r="A1784" s="1">
        <v>43942</v>
      </c>
      <c r="B1784" t="str">
        <f>_xlfn.XLOOKUP(Table1[[#This Row],[location]],Table8[Location],Table8[Continent])</f>
        <v>North America</v>
      </c>
      <c r="C1784" s="19" t="s">
        <v>34</v>
      </c>
      <c r="D1784">
        <v>6529845</v>
      </c>
      <c r="E1784">
        <v>969</v>
      </c>
      <c r="F1784">
        <v>464434</v>
      </c>
      <c r="G1784">
        <v>121</v>
      </c>
      <c r="H1784">
        <v>89207298</v>
      </c>
      <c r="I1784">
        <v>7933</v>
      </c>
      <c r="J1784">
        <v>0.75660415510405399</v>
      </c>
      <c r="K1784">
        <v>428.77329496842202</v>
      </c>
      <c r="L1784">
        <v>84278315</v>
      </c>
      <c r="M1784">
        <v>8509239</v>
      </c>
      <c r="N1784">
        <v>17941295</v>
      </c>
      <c r="O1784">
        <v>28927</v>
      </c>
      <c r="P1784">
        <v>10428</v>
      </c>
      <c r="Q1784">
        <v>1.33835710279404</v>
      </c>
      <c r="R1784">
        <v>65.703176550594193</v>
      </c>
      <c r="S1784">
        <v>522681831</v>
      </c>
      <c r="T1784">
        <v>207.91489345536399</v>
      </c>
      <c r="U1784">
        <v>49.825632989703998</v>
      </c>
      <c r="V1784">
        <v>17.139693488427302</v>
      </c>
      <c r="W1784">
        <v>9.18189838799886</v>
      </c>
      <c r="X1784">
        <v>5640.0028665138598</v>
      </c>
      <c r="Y1784">
        <v>46.3061492977887</v>
      </c>
      <c r="Z1784">
        <v>171.31420924418001</v>
      </c>
      <c r="AA1784">
        <v>6.3440188909550299</v>
      </c>
    </row>
    <row r="1785" spans="1:27" x14ac:dyDescent="0.35">
      <c r="A1785" s="1">
        <v>44610</v>
      </c>
      <c r="B1785" t="str">
        <f>_xlfn.XLOOKUP(Table1[[#This Row],[location]],Table8[Location],Table8[Continent])</f>
        <v>Asia</v>
      </c>
      <c r="C1785" s="19" t="s">
        <v>28</v>
      </c>
      <c r="D1785">
        <v>2736582</v>
      </c>
      <c r="E1785">
        <v>1094</v>
      </c>
      <c r="F1785">
        <v>464534</v>
      </c>
      <c r="G1785">
        <v>226</v>
      </c>
      <c r="H1785">
        <v>53998927</v>
      </c>
      <c r="I1785">
        <v>83385</v>
      </c>
      <c r="J1785">
        <v>5.1911169669062798E-2</v>
      </c>
      <c r="K1785">
        <v>257.08527335380001</v>
      </c>
      <c r="L1785">
        <v>55337614</v>
      </c>
      <c r="M1785">
        <v>67071738</v>
      </c>
      <c r="N1785">
        <v>64633918</v>
      </c>
      <c r="O1785">
        <v>60411</v>
      </c>
      <c r="P1785">
        <v>11286</v>
      </c>
      <c r="Q1785">
        <v>2.2008103021146801</v>
      </c>
      <c r="R1785">
        <v>9.9390148049947999</v>
      </c>
      <c r="S1785">
        <v>754255493</v>
      </c>
      <c r="T1785">
        <v>581.71620973028098</v>
      </c>
      <c r="U1785">
        <v>49.141734708669802</v>
      </c>
      <c r="V1785">
        <v>16.186360178991901</v>
      </c>
      <c r="W1785">
        <v>12.957107673080399</v>
      </c>
      <c r="X1785">
        <v>10449.791137128501</v>
      </c>
      <c r="Y1785">
        <v>11.9814812815347</v>
      </c>
      <c r="Z1785">
        <v>392.20696830114099</v>
      </c>
      <c r="AA1785">
        <v>14.8566318186861</v>
      </c>
    </row>
    <row r="1786" spans="1:27" x14ac:dyDescent="0.35">
      <c r="A1786" s="1">
        <v>44318</v>
      </c>
      <c r="B1786" t="str">
        <f>_xlfn.XLOOKUP(Table1[[#This Row],[location]],Table8[Location],Table8[Continent])</f>
        <v>South America</v>
      </c>
      <c r="C1786" s="19" t="s">
        <v>36</v>
      </c>
      <c r="D1786">
        <v>7956056</v>
      </c>
      <c r="E1786">
        <v>6124</v>
      </c>
      <c r="F1786">
        <v>377775</v>
      </c>
      <c r="G1786">
        <v>293</v>
      </c>
      <c r="H1786">
        <v>20214221</v>
      </c>
      <c r="I1786">
        <v>89772</v>
      </c>
      <c r="J1786">
        <v>0.83728127369905803</v>
      </c>
      <c r="K1786">
        <v>341.74830854904201</v>
      </c>
      <c r="L1786">
        <v>17905629</v>
      </c>
      <c r="M1786">
        <v>12357974</v>
      </c>
      <c r="N1786">
        <v>24942060</v>
      </c>
      <c r="O1786">
        <v>8963</v>
      </c>
      <c r="P1786">
        <v>6041</v>
      </c>
      <c r="Q1786">
        <v>2.4600176872147799</v>
      </c>
      <c r="R1786">
        <v>78.5117155993197</v>
      </c>
      <c r="S1786">
        <v>847262862</v>
      </c>
      <c r="T1786">
        <v>715.20164498699398</v>
      </c>
      <c r="U1786">
        <v>43.151048175113999</v>
      </c>
      <c r="V1786">
        <v>21.452514965295698</v>
      </c>
      <c r="W1786">
        <v>9.8570208889205393</v>
      </c>
      <c r="X1786">
        <v>10427.101204988399</v>
      </c>
      <c r="Y1786">
        <v>30.822481138428799</v>
      </c>
      <c r="Z1786">
        <v>671.16534864565904</v>
      </c>
      <c r="AA1786">
        <v>16.121981223258899</v>
      </c>
    </row>
    <row r="1787" spans="1:27" x14ac:dyDescent="0.35">
      <c r="A1787" s="1">
        <v>44836</v>
      </c>
      <c r="B1787" t="str">
        <f>_xlfn.XLOOKUP(Table1[[#This Row],[location]],Table8[Location],Table8[Continent])</f>
        <v>Asia</v>
      </c>
      <c r="C1787" s="19" t="s">
        <v>28</v>
      </c>
      <c r="D1787">
        <v>1100500</v>
      </c>
      <c r="E1787">
        <v>7347</v>
      </c>
      <c r="F1787">
        <v>381382</v>
      </c>
      <c r="G1787">
        <v>599</v>
      </c>
      <c r="H1787">
        <v>20630875</v>
      </c>
      <c r="I1787">
        <v>98706</v>
      </c>
      <c r="J1787">
        <v>0.93807259670541099</v>
      </c>
      <c r="K1787">
        <v>37.624008838966397</v>
      </c>
      <c r="L1787">
        <v>31710183</v>
      </c>
      <c r="M1787">
        <v>30777684</v>
      </c>
      <c r="N1787">
        <v>61175429</v>
      </c>
      <c r="O1787">
        <v>86961</v>
      </c>
      <c r="P1787">
        <v>19985</v>
      </c>
      <c r="Q1787">
        <v>0.60381836983992998</v>
      </c>
      <c r="R1787">
        <v>64.745955766198506</v>
      </c>
      <c r="S1787">
        <v>70434646</v>
      </c>
      <c r="T1787">
        <v>857.45748018332699</v>
      </c>
      <c r="U1787">
        <v>34.525648282134902</v>
      </c>
      <c r="V1787">
        <v>21.2523562749437</v>
      </c>
      <c r="W1787">
        <v>8.7297099491049792</v>
      </c>
      <c r="X1787">
        <v>22586.686232992099</v>
      </c>
      <c r="Y1787">
        <v>49.723400147287698</v>
      </c>
      <c r="Z1787">
        <v>558.01012703879496</v>
      </c>
      <c r="AA1787">
        <v>7.25007764157123</v>
      </c>
    </row>
    <row r="1788" spans="1:27" x14ac:dyDescent="0.35">
      <c r="A1788" s="1">
        <v>43912</v>
      </c>
      <c r="B1788" t="str">
        <f>_xlfn.XLOOKUP(Table1[[#This Row],[location]],Table8[Location],Table8[Continent])</f>
        <v>Europe</v>
      </c>
      <c r="C1788" s="19" t="s">
        <v>35</v>
      </c>
      <c r="D1788">
        <v>1576590</v>
      </c>
      <c r="E1788">
        <v>3195</v>
      </c>
      <c r="F1788">
        <v>95335</v>
      </c>
      <c r="G1788">
        <v>266</v>
      </c>
      <c r="H1788">
        <v>69810366</v>
      </c>
      <c r="I1788">
        <v>78437</v>
      </c>
      <c r="J1788">
        <v>0.99368919254966903</v>
      </c>
      <c r="K1788">
        <v>224.50278962352101</v>
      </c>
      <c r="L1788">
        <v>76218652</v>
      </c>
      <c r="M1788">
        <v>1329492</v>
      </c>
      <c r="N1788">
        <v>31131637</v>
      </c>
      <c r="O1788">
        <v>83031</v>
      </c>
      <c r="P1788">
        <v>4174</v>
      </c>
      <c r="Q1788">
        <v>1.66048932608088</v>
      </c>
      <c r="R1788">
        <v>48.972942928136298</v>
      </c>
      <c r="S1788">
        <v>759514374</v>
      </c>
      <c r="T1788">
        <v>650.51279249691095</v>
      </c>
      <c r="U1788">
        <v>35.181825459093297</v>
      </c>
      <c r="V1788">
        <v>13.342891452097099</v>
      </c>
      <c r="W1788">
        <v>15.369871259873999</v>
      </c>
      <c r="X1788">
        <v>58495.674794196202</v>
      </c>
      <c r="Y1788">
        <v>18.803140402882299</v>
      </c>
      <c r="Z1788">
        <v>576.71953344940903</v>
      </c>
      <c r="AA1788">
        <v>12.836464916807101</v>
      </c>
    </row>
    <row r="1789" spans="1:27" x14ac:dyDescent="0.35">
      <c r="A1789" s="1">
        <v>44914</v>
      </c>
      <c r="B1789" t="str">
        <f>_xlfn.XLOOKUP(Table1[[#This Row],[location]],Table8[Location],Table8[Continent])</f>
        <v>Asia</v>
      </c>
      <c r="C1789" s="19" t="s">
        <v>30</v>
      </c>
      <c r="D1789">
        <v>5594176</v>
      </c>
      <c r="E1789">
        <v>1404</v>
      </c>
      <c r="F1789">
        <v>107441</v>
      </c>
      <c r="G1789">
        <v>540</v>
      </c>
      <c r="H1789">
        <v>95603396</v>
      </c>
      <c r="I1789">
        <v>6940</v>
      </c>
      <c r="J1789">
        <v>0.12526759413246499</v>
      </c>
      <c r="K1789">
        <v>47.446583717925897</v>
      </c>
      <c r="L1789">
        <v>51680702</v>
      </c>
      <c r="M1789">
        <v>12742047</v>
      </c>
      <c r="N1789">
        <v>29041970</v>
      </c>
      <c r="O1789">
        <v>44271</v>
      </c>
      <c r="P1789">
        <v>923</v>
      </c>
      <c r="Q1789">
        <v>1.54010794412201</v>
      </c>
      <c r="R1789">
        <v>55.285987418154598</v>
      </c>
      <c r="S1789">
        <v>567259066</v>
      </c>
      <c r="T1789">
        <v>692.11912904226403</v>
      </c>
      <c r="U1789">
        <v>27.716386206123001</v>
      </c>
      <c r="V1789">
        <v>17.716920962612399</v>
      </c>
      <c r="W1789">
        <v>8.0433992528746803</v>
      </c>
      <c r="X1789">
        <v>4953.2874003462202</v>
      </c>
      <c r="Y1789">
        <v>7.2734225443976605E-2</v>
      </c>
      <c r="Z1789">
        <v>258.848222406704</v>
      </c>
      <c r="AA1789">
        <v>4.3932364077067803</v>
      </c>
    </row>
    <row r="1790" spans="1:27" x14ac:dyDescent="0.35">
      <c r="A1790" s="1">
        <v>44231</v>
      </c>
      <c r="B1790" t="str">
        <f>_xlfn.XLOOKUP(Table1[[#This Row],[location]],Table8[Location],Table8[Continent])</f>
        <v>Europe</v>
      </c>
      <c r="C1790" s="19" t="s">
        <v>37</v>
      </c>
      <c r="D1790">
        <v>1961977</v>
      </c>
      <c r="E1790">
        <v>6940</v>
      </c>
      <c r="F1790">
        <v>16984</v>
      </c>
      <c r="G1790">
        <v>758</v>
      </c>
      <c r="H1790">
        <v>29765622</v>
      </c>
      <c r="I1790">
        <v>84590</v>
      </c>
      <c r="J1790">
        <v>0.61327326932653403</v>
      </c>
      <c r="K1790">
        <v>299.73083789332799</v>
      </c>
      <c r="L1790">
        <v>31432730</v>
      </c>
      <c r="M1790">
        <v>35494736</v>
      </c>
      <c r="N1790">
        <v>60576523</v>
      </c>
      <c r="O1790">
        <v>78134</v>
      </c>
      <c r="P1790">
        <v>17002</v>
      </c>
      <c r="Q1790">
        <v>1.2522845496960999</v>
      </c>
      <c r="R1790">
        <v>50.304573455279503</v>
      </c>
      <c r="S1790">
        <v>597204837</v>
      </c>
      <c r="T1790">
        <v>612.35744657821897</v>
      </c>
      <c r="U1790">
        <v>32.981931084059703</v>
      </c>
      <c r="V1790">
        <v>7.0565848905337303</v>
      </c>
      <c r="W1790">
        <v>9.4693885900863108</v>
      </c>
      <c r="X1790">
        <v>9838.1367746035703</v>
      </c>
      <c r="Y1790">
        <v>3.2026102741019402</v>
      </c>
      <c r="Z1790">
        <v>327.54190265857801</v>
      </c>
      <c r="AA1790">
        <v>16.028389773013</v>
      </c>
    </row>
    <row r="1791" spans="1:27" x14ac:dyDescent="0.35">
      <c r="A1791" s="1">
        <v>43861</v>
      </c>
      <c r="B1791" t="str">
        <f>_xlfn.XLOOKUP(Table1[[#This Row],[location]],Table8[Location],Table8[Continent])</f>
        <v>Asia</v>
      </c>
      <c r="C1791" s="19" t="s">
        <v>30</v>
      </c>
      <c r="D1791">
        <v>7049926</v>
      </c>
      <c r="E1791">
        <v>4290</v>
      </c>
      <c r="F1791">
        <v>125580</v>
      </c>
      <c r="G1791">
        <v>827</v>
      </c>
      <c r="H1791">
        <v>78577393</v>
      </c>
      <c r="I1791">
        <v>59145</v>
      </c>
      <c r="J1791">
        <v>0.199458665884159</v>
      </c>
      <c r="K1791">
        <v>140.52718558690901</v>
      </c>
      <c r="L1791">
        <v>10045666</v>
      </c>
      <c r="M1791">
        <v>47367844</v>
      </c>
      <c r="N1791">
        <v>69600381</v>
      </c>
      <c r="O1791">
        <v>9786</v>
      </c>
      <c r="P1791">
        <v>3303</v>
      </c>
      <c r="Q1791">
        <v>2.2031528860523402</v>
      </c>
      <c r="R1791">
        <v>5.3792943727734004</v>
      </c>
      <c r="S1791">
        <v>1134366686</v>
      </c>
      <c r="T1791">
        <v>985.63119703657605</v>
      </c>
      <c r="U1791">
        <v>32.940481335989901</v>
      </c>
      <c r="V1791">
        <v>6.8154535653670001</v>
      </c>
      <c r="W1791">
        <v>9.2419167083732496</v>
      </c>
      <c r="X1791">
        <v>21900.043610417</v>
      </c>
      <c r="Y1791">
        <v>42.952980177335498</v>
      </c>
      <c r="Z1791">
        <v>769.06784761664903</v>
      </c>
      <c r="AA1791">
        <v>6.3437643470474203</v>
      </c>
    </row>
    <row r="1792" spans="1:27" x14ac:dyDescent="0.35">
      <c r="A1792" s="1">
        <v>44556</v>
      </c>
      <c r="B1792" t="str">
        <f>_xlfn.XLOOKUP(Table1[[#This Row],[location]],Table8[Location],Table8[Continent])</f>
        <v>Asia</v>
      </c>
      <c r="C1792" s="19" t="s">
        <v>28</v>
      </c>
      <c r="D1792">
        <v>4032654</v>
      </c>
      <c r="E1792">
        <v>3982</v>
      </c>
      <c r="F1792">
        <v>373460</v>
      </c>
      <c r="G1792">
        <v>450</v>
      </c>
      <c r="H1792">
        <v>35578294</v>
      </c>
      <c r="I1792">
        <v>43610</v>
      </c>
      <c r="J1792">
        <v>0.26250964091259898</v>
      </c>
      <c r="K1792">
        <v>143.63291549587399</v>
      </c>
      <c r="L1792">
        <v>19558171</v>
      </c>
      <c r="M1792">
        <v>70204375</v>
      </c>
      <c r="N1792">
        <v>29883597</v>
      </c>
      <c r="O1792">
        <v>76457</v>
      </c>
      <c r="P1792">
        <v>13885</v>
      </c>
      <c r="Q1792">
        <v>1.65148603378984</v>
      </c>
      <c r="R1792">
        <v>73.514946093088298</v>
      </c>
      <c r="S1792">
        <v>642209116</v>
      </c>
      <c r="T1792">
        <v>268.39056338910899</v>
      </c>
      <c r="U1792">
        <v>21.0827005678021</v>
      </c>
      <c r="V1792">
        <v>14.5983281104252</v>
      </c>
      <c r="W1792">
        <v>17.796858262165902</v>
      </c>
      <c r="X1792">
        <v>39179.989344363697</v>
      </c>
      <c r="Y1792">
        <v>24.594281757734301</v>
      </c>
      <c r="Z1792">
        <v>692.84768008081903</v>
      </c>
      <c r="AA1792">
        <v>4.2481401668299501</v>
      </c>
    </row>
    <row r="1793" spans="1:27" x14ac:dyDescent="0.35">
      <c r="A1793" s="1">
        <v>44433</v>
      </c>
      <c r="B1793" t="str">
        <f>_xlfn.XLOOKUP(Table1[[#This Row],[location]],Table8[Location],Table8[Continent])</f>
        <v>Europe</v>
      </c>
      <c r="C1793" s="19" t="s">
        <v>37</v>
      </c>
      <c r="D1793">
        <v>664468</v>
      </c>
      <c r="E1793">
        <v>5555</v>
      </c>
      <c r="F1793">
        <v>415976</v>
      </c>
      <c r="G1793">
        <v>448</v>
      </c>
      <c r="H1793">
        <v>96263263</v>
      </c>
      <c r="I1793">
        <v>57520</v>
      </c>
      <c r="J1793">
        <v>0.74558433822285797</v>
      </c>
      <c r="K1793">
        <v>38.383368572490298</v>
      </c>
      <c r="L1793">
        <v>83715639</v>
      </c>
      <c r="M1793">
        <v>71177479</v>
      </c>
      <c r="N1793">
        <v>19303602</v>
      </c>
      <c r="O1793">
        <v>42241</v>
      </c>
      <c r="P1793">
        <v>9239</v>
      </c>
      <c r="Q1793">
        <v>1.1262321244670499</v>
      </c>
      <c r="R1793">
        <v>51.181063688053598</v>
      </c>
      <c r="S1793">
        <v>950341611</v>
      </c>
      <c r="T1793">
        <v>273.59609370763002</v>
      </c>
      <c r="U1793">
        <v>33.59474624101</v>
      </c>
      <c r="V1793">
        <v>23.0040804721204</v>
      </c>
      <c r="W1793">
        <v>5.8968759891670102</v>
      </c>
      <c r="X1793">
        <v>53638.915990611596</v>
      </c>
      <c r="Y1793">
        <v>26.835909919385202</v>
      </c>
      <c r="Z1793">
        <v>215.44521569792599</v>
      </c>
      <c r="AA1793">
        <v>18.859266517660501</v>
      </c>
    </row>
    <row r="1794" spans="1:27" x14ac:dyDescent="0.35">
      <c r="A1794" s="1">
        <v>44262</v>
      </c>
      <c r="B1794" t="str">
        <f>_xlfn.XLOOKUP(Table1[[#This Row],[location]],Table8[Location],Table8[Continent])</f>
        <v>Europe</v>
      </c>
      <c r="C1794" s="19" t="s">
        <v>40</v>
      </c>
      <c r="D1794">
        <v>6500242</v>
      </c>
      <c r="E1794">
        <v>7954</v>
      </c>
      <c r="F1794">
        <v>484745</v>
      </c>
      <c r="G1794">
        <v>755</v>
      </c>
      <c r="H1794">
        <v>65853304</v>
      </c>
      <c r="I1794">
        <v>4544</v>
      </c>
      <c r="J1794">
        <v>0.97766771769906002</v>
      </c>
      <c r="K1794">
        <v>155.11893072036699</v>
      </c>
      <c r="L1794">
        <v>60765551</v>
      </c>
      <c r="M1794">
        <v>15467729</v>
      </c>
      <c r="N1794">
        <v>49114579</v>
      </c>
      <c r="O1794">
        <v>95789</v>
      </c>
      <c r="P1794">
        <v>9890</v>
      </c>
      <c r="Q1794">
        <v>1.3882080766742</v>
      </c>
      <c r="R1794">
        <v>17.282385349695801</v>
      </c>
      <c r="S1794">
        <v>492930330</v>
      </c>
      <c r="T1794">
        <v>135.070305007641</v>
      </c>
      <c r="U1794">
        <v>34.393832255524003</v>
      </c>
      <c r="V1794">
        <v>17.999994050473902</v>
      </c>
      <c r="W1794">
        <v>9.4850884634159893</v>
      </c>
      <c r="X1794">
        <v>64562.210225802497</v>
      </c>
      <c r="Y1794">
        <v>39.971305233784697</v>
      </c>
      <c r="Z1794">
        <v>481.285149689977</v>
      </c>
      <c r="AA1794">
        <v>9.0272013380442306</v>
      </c>
    </row>
    <row r="1795" spans="1:27" x14ac:dyDescent="0.35">
      <c r="A1795" s="1">
        <v>44279</v>
      </c>
      <c r="B1795" t="str">
        <f>_xlfn.XLOOKUP(Table1[[#This Row],[location]],Table8[Location],Table8[Continent])</f>
        <v>Europe</v>
      </c>
      <c r="C1795" s="19" t="s">
        <v>35</v>
      </c>
      <c r="D1795">
        <v>7899963</v>
      </c>
      <c r="E1795">
        <v>4713</v>
      </c>
      <c r="F1795">
        <v>132596</v>
      </c>
      <c r="G1795">
        <v>60</v>
      </c>
      <c r="H1795">
        <v>57989223</v>
      </c>
      <c r="I1795">
        <v>90854</v>
      </c>
      <c r="J1795">
        <v>0.59485550146302202</v>
      </c>
      <c r="K1795">
        <v>253.33858855354799</v>
      </c>
      <c r="L1795">
        <v>96578869</v>
      </c>
      <c r="M1795">
        <v>62155274</v>
      </c>
      <c r="N1795">
        <v>61169135</v>
      </c>
      <c r="O1795">
        <v>85505</v>
      </c>
      <c r="P1795">
        <v>7600</v>
      </c>
      <c r="Q1795">
        <v>1.2136071147677701</v>
      </c>
      <c r="R1795">
        <v>68.073085374679906</v>
      </c>
      <c r="S1795">
        <v>1108687235</v>
      </c>
      <c r="T1795">
        <v>490.82748261083702</v>
      </c>
      <c r="U1795">
        <v>39.9734952268958</v>
      </c>
      <c r="V1795">
        <v>18.384328452951799</v>
      </c>
      <c r="W1795">
        <v>18.0937864593899</v>
      </c>
      <c r="X1795">
        <v>29434.086396231902</v>
      </c>
      <c r="Y1795">
        <v>40.5789504371281</v>
      </c>
      <c r="Z1795">
        <v>443.35508712966401</v>
      </c>
      <c r="AA1795">
        <v>13.226498353639199</v>
      </c>
    </row>
    <row r="1796" spans="1:27" x14ac:dyDescent="0.35">
      <c r="A1796" s="1">
        <v>44123</v>
      </c>
      <c r="B1796" t="str">
        <f>_xlfn.XLOOKUP(Table1[[#This Row],[location]],Table8[Location],Table8[Continent])</f>
        <v>Europe</v>
      </c>
      <c r="C1796" s="19" t="s">
        <v>33</v>
      </c>
      <c r="D1796">
        <v>6978140</v>
      </c>
      <c r="E1796">
        <v>3092</v>
      </c>
      <c r="F1796">
        <v>118454</v>
      </c>
      <c r="G1796">
        <v>501</v>
      </c>
      <c r="H1796">
        <v>21784250</v>
      </c>
      <c r="I1796">
        <v>54812</v>
      </c>
      <c r="J1796">
        <v>0.850584469822247</v>
      </c>
      <c r="K1796">
        <v>292.33005158588003</v>
      </c>
      <c r="L1796">
        <v>4485967</v>
      </c>
      <c r="M1796">
        <v>75101627</v>
      </c>
      <c r="N1796">
        <v>49959903</v>
      </c>
      <c r="O1796">
        <v>89521</v>
      </c>
      <c r="P1796">
        <v>8122</v>
      </c>
      <c r="Q1796">
        <v>1.3601712154322201</v>
      </c>
      <c r="R1796">
        <v>69.506560606205497</v>
      </c>
      <c r="S1796">
        <v>384342868</v>
      </c>
      <c r="T1796">
        <v>105.200086594612</v>
      </c>
      <c r="U1796">
        <v>35.4935874016303</v>
      </c>
      <c r="V1796">
        <v>8.1534662415900208</v>
      </c>
      <c r="W1796">
        <v>3.2601752399359101</v>
      </c>
      <c r="X1796">
        <v>8302.6021952026294</v>
      </c>
      <c r="Y1796">
        <v>23.871065399272801</v>
      </c>
      <c r="Z1796">
        <v>410.561901447011</v>
      </c>
      <c r="AA1796">
        <v>16.375053831947</v>
      </c>
    </row>
    <row r="1797" spans="1:27" x14ac:dyDescent="0.35">
      <c r="A1797" s="1">
        <v>44114</v>
      </c>
      <c r="B1797" t="str">
        <f>_xlfn.XLOOKUP(Table1[[#This Row],[location]],Table8[Location],Table8[Continent])</f>
        <v>North America</v>
      </c>
      <c r="C1797" s="19" t="s">
        <v>32</v>
      </c>
      <c r="D1797">
        <v>9268720</v>
      </c>
      <c r="E1797">
        <v>4159</v>
      </c>
      <c r="F1797">
        <v>49402</v>
      </c>
      <c r="G1797">
        <v>146</v>
      </c>
      <c r="H1797">
        <v>65244658</v>
      </c>
      <c r="I1797">
        <v>71610</v>
      </c>
      <c r="J1797">
        <v>8.88380382882791E-3</v>
      </c>
      <c r="K1797">
        <v>33.332775637911602</v>
      </c>
      <c r="L1797">
        <v>66020456</v>
      </c>
      <c r="M1797">
        <v>66373882</v>
      </c>
      <c r="N1797">
        <v>18609594</v>
      </c>
      <c r="O1797">
        <v>47232</v>
      </c>
      <c r="P1797">
        <v>16466</v>
      </c>
      <c r="Q1797">
        <v>0.64253158068790905</v>
      </c>
      <c r="R1797">
        <v>21.349546941285599</v>
      </c>
      <c r="S1797">
        <v>365812336</v>
      </c>
      <c r="T1797">
        <v>277.445130929122</v>
      </c>
      <c r="U1797">
        <v>45.850487971256001</v>
      </c>
      <c r="V1797">
        <v>14.066088885376701</v>
      </c>
      <c r="W1797">
        <v>19.113738920577902</v>
      </c>
      <c r="X1797">
        <v>15732.5724919887</v>
      </c>
      <c r="Y1797">
        <v>42.903038838419</v>
      </c>
      <c r="Z1797">
        <v>429.42949996178999</v>
      </c>
      <c r="AA1797">
        <v>14.0367040268652</v>
      </c>
    </row>
    <row r="1798" spans="1:27" x14ac:dyDescent="0.35">
      <c r="A1798" s="1">
        <v>43893</v>
      </c>
      <c r="B1798" t="str">
        <f>_xlfn.XLOOKUP(Table1[[#This Row],[location]],Table8[Location],Table8[Continent])</f>
        <v>South America</v>
      </c>
      <c r="C1798" s="19" t="s">
        <v>36</v>
      </c>
      <c r="D1798">
        <v>3037099</v>
      </c>
      <c r="E1798">
        <v>6308</v>
      </c>
      <c r="F1798">
        <v>91656</v>
      </c>
      <c r="G1798">
        <v>685</v>
      </c>
      <c r="H1798">
        <v>17455767</v>
      </c>
      <c r="I1798">
        <v>51500</v>
      </c>
      <c r="J1798">
        <v>3.6631639849619202E-2</v>
      </c>
      <c r="K1798">
        <v>325.72959285803501</v>
      </c>
      <c r="L1798">
        <v>10850321</v>
      </c>
      <c r="M1798">
        <v>37380233</v>
      </c>
      <c r="N1798">
        <v>19196821</v>
      </c>
      <c r="O1798">
        <v>11020</v>
      </c>
      <c r="P1798">
        <v>16476</v>
      </c>
      <c r="Q1798">
        <v>0.72383163243384296</v>
      </c>
      <c r="R1798">
        <v>79.649507272444296</v>
      </c>
      <c r="S1798">
        <v>239789217</v>
      </c>
      <c r="T1798">
        <v>487.85411948367698</v>
      </c>
      <c r="U1798">
        <v>31.0268547572547</v>
      </c>
      <c r="V1798">
        <v>13.015818899689799</v>
      </c>
      <c r="W1798">
        <v>18.2813071365232</v>
      </c>
      <c r="X1798">
        <v>20820.086489790399</v>
      </c>
      <c r="Y1798">
        <v>23.421247916983798</v>
      </c>
      <c r="Z1798">
        <v>550.02195691076099</v>
      </c>
      <c r="AA1798">
        <v>11.7285410264193</v>
      </c>
    </row>
    <row r="1799" spans="1:27" x14ac:dyDescent="0.35">
      <c r="A1799" s="1">
        <v>44792</v>
      </c>
      <c r="B1799" t="str">
        <f>_xlfn.XLOOKUP(Table1[[#This Row],[location]],Table8[Location],Table8[Continent])</f>
        <v>Asia</v>
      </c>
      <c r="C1799" s="19" t="s">
        <v>39</v>
      </c>
      <c r="D1799">
        <v>4828426</v>
      </c>
      <c r="E1799">
        <v>7478</v>
      </c>
      <c r="F1799">
        <v>65614</v>
      </c>
      <c r="G1799">
        <v>944</v>
      </c>
      <c r="H1799">
        <v>85099820</v>
      </c>
      <c r="I1799">
        <v>39618</v>
      </c>
      <c r="J1799">
        <v>0.59672433732586305</v>
      </c>
      <c r="K1799">
        <v>244.43788037674699</v>
      </c>
      <c r="L1799">
        <v>80164906</v>
      </c>
      <c r="M1799">
        <v>29534958</v>
      </c>
      <c r="N1799">
        <v>50409617</v>
      </c>
      <c r="O1799">
        <v>35141</v>
      </c>
      <c r="P1799">
        <v>7375</v>
      </c>
      <c r="Q1799">
        <v>1.7473833666072101</v>
      </c>
      <c r="R1799">
        <v>45.650472588101401</v>
      </c>
      <c r="S1799">
        <v>1341729636</v>
      </c>
      <c r="T1799">
        <v>958.019659770717</v>
      </c>
      <c r="U1799">
        <v>32.291527736168</v>
      </c>
      <c r="V1799">
        <v>20.659566935083799</v>
      </c>
      <c r="W1799">
        <v>10.103418488954899</v>
      </c>
      <c r="X1799">
        <v>55240.737470151202</v>
      </c>
      <c r="Y1799">
        <v>33.751068718700701</v>
      </c>
      <c r="Z1799">
        <v>777.00459181389203</v>
      </c>
      <c r="AA1799">
        <v>8.0606557228700897</v>
      </c>
    </row>
    <row r="1800" spans="1:27" x14ac:dyDescent="0.35">
      <c r="A1800" s="1">
        <v>44715</v>
      </c>
      <c r="B1800" t="str">
        <f>_xlfn.XLOOKUP(Table1[[#This Row],[location]],Table8[Location],Table8[Continent])</f>
        <v>Europe</v>
      </c>
      <c r="C1800" s="19" t="s">
        <v>33</v>
      </c>
      <c r="D1800">
        <v>8100706</v>
      </c>
      <c r="E1800">
        <v>8476</v>
      </c>
      <c r="F1800">
        <v>166963</v>
      </c>
      <c r="G1800">
        <v>789</v>
      </c>
      <c r="H1800">
        <v>90267943</v>
      </c>
      <c r="I1800">
        <v>99054</v>
      </c>
      <c r="J1800">
        <v>0.38898310160043897</v>
      </c>
      <c r="K1800">
        <v>268.45400395711698</v>
      </c>
      <c r="L1800">
        <v>37038168</v>
      </c>
      <c r="M1800">
        <v>77937093</v>
      </c>
      <c r="N1800">
        <v>21356089</v>
      </c>
      <c r="O1800">
        <v>29461</v>
      </c>
      <c r="P1800">
        <v>7837</v>
      </c>
      <c r="Q1800">
        <v>1.86813675479287</v>
      </c>
      <c r="R1800">
        <v>18.060961250705699</v>
      </c>
      <c r="S1800">
        <v>478027348</v>
      </c>
      <c r="T1800">
        <v>964.17486390176498</v>
      </c>
      <c r="U1800">
        <v>37.144475409682201</v>
      </c>
      <c r="V1800">
        <v>7.7564819354453602</v>
      </c>
      <c r="W1800">
        <v>14.1014297679242</v>
      </c>
      <c r="X1800">
        <v>48378.388914498799</v>
      </c>
      <c r="Y1800">
        <v>1.6680915530773299</v>
      </c>
      <c r="Z1800">
        <v>712.72773748255997</v>
      </c>
      <c r="AA1800">
        <v>18.451937693611399</v>
      </c>
    </row>
    <row r="1801" spans="1:27" x14ac:dyDescent="0.35">
      <c r="A1801" s="1">
        <v>44674</v>
      </c>
      <c r="B1801" t="str">
        <f>_xlfn.XLOOKUP(Table1[[#This Row],[location]],Table8[Location],Table8[Continent])</f>
        <v>Europe</v>
      </c>
      <c r="C1801" s="19" t="s">
        <v>33</v>
      </c>
      <c r="D1801">
        <v>2042823</v>
      </c>
      <c r="E1801">
        <v>4933</v>
      </c>
      <c r="F1801">
        <v>353153</v>
      </c>
      <c r="G1801">
        <v>333</v>
      </c>
      <c r="H1801">
        <v>24324577</v>
      </c>
      <c r="I1801">
        <v>25444</v>
      </c>
      <c r="J1801">
        <v>0.88975781497315298</v>
      </c>
      <c r="K1801">
        <v>416.398336883897</v>
      </c>
      <c r="L1801">
        <v>99670601</v>
      </c>
      <c r="M1801">
        <v>71502706</v>
      </c>
      <c r="N1801">
        <v>64630055</v>
      </c>
      <c r="O1801">
        <v>14352</v>
      </c>
      <c r="P1801">
        <v>19432</v>
      </c>
      <c r="Q1801">
        <v>1.77324083053392</v>
      </c>
      <c r="R1801">
        <v>65.762000331303895</v>
      </c>
      <c r="S1801">
        <v>1188808790</v>
      </c>
      <c r="T1801">
        <v>746.30283179518995</v>
      </c>
      <c r="U1801">
        <v>26.0816817353383</v>
      </c>
      <c r="V1801">
        <v>15.783820146616</v>
      </c>
      <c r="W1801">
        <v>19.848133230574</v>
      </c>
      <c r="X1801">
        <v>15421.367314888001</v>
      </c>
      <c r="Y1801">
        <v>6.8999693430851199</v>
      </c>
      <c r="Z1801">
        <v>712.58848252253495</v>
      </c>
      <c r="AA1801">
        <v>3.53729814954746</v>
      </c>
    </row>
    <row r="1802" spans="1:27" x14ac:dyDescent="0.35">
      <c r="A1802" s="1">
        <v>44127</v>
      </c>
      <c r="B1802" t="str">
        <f>_xlfn.XLOOKUP(Table1[[#This Row],[location]],Table8[Location],Table8[Continent])</f>
        <v>Asia</v>
      </c>
      <c r="C1802" s="19" t="s">
        <v>30</v>
      </c>
      <c r="D1802">
        <v>1048173</v>
      </c>
      <c r="E1802">
        <v>4926</v>
      </c>
      <c r="F1802">
        <v>433048</v>
      </c>
      <c r="G1802">
        <v>880</v>
      </c>
      <c r="H1802">
        <v>34052597</v>
      </c>
      <c r="I1802">
        <v>85982</v>
      </c>
      <c r="J1802">
        <v>0.30198191308573302</v>
      </c>
      <c r="K1802">
        <v>171.113222652433</v>
      </c>
      <c r="L1802">
        <v>88367260</v>
      </c>
      <c r="M1802">
        <v>79966294</v>
      </c>
      <c r="N1802">
        <v>49084656</v>
      </c>
      <c r="O1802">
        <v>55994</v>
      </c>
      <c r="P1802">
        <v>17851</v>
      </c>
      <c r="Q1802">
        <v>2.0261507947944102</v>
      </c>
      <c r="R1802">
        <v>59.672696453434703</v>
      </c>
      <c r="S1802">
        <v>554167319</v>
      </c>
      <c r="T1802">
        <v>395.35765995992801</v>
      </c>
      <c r="U1802">
        <v>31.804942567466501</v>
      </c>
      <c r="V1802">
        <v>23.227030050977</v>
      </c>
      <c r="W1802">
        <v>12.4341224100502</v>
      </c>
      <c r="X1802">
        <v>58873.439849381997</v>
      </c>
      <c r="Y1802">
        <v>42.571001862680703</v>
      </c>
      <c r="Z1802">
        <v>592.36371314907694</v>
      </c>
      <c r="AA1802">
        <v>17.7944746965833</v>
      </c>
    </row>
    <row r="1803" spans="1:27" x14ac:dyDescent="0.35">
      <c r="A1803" s="1">
        <v>44888</v>
      </c>
      <c r="B1803" t="str">
        <f>_xlfn.XLOOKUP(Table1[[#This Row],[location]],Table8[Location],Table8[Continent])</f>
        <v>Europe</v>
      </c>
      <c r="C1803" s="19" t="s">
        <v>37</v>
      </c>
      <c r="D1803">
        <v>8379341</v>
      </c>
      <c r="E1803">
        <v>9379</v>
      </c>
      <c r="F1803">
        <v>307980</v>
      </c>
      <c r="G1803">
        <v>952</v>
      </c>
      <c r="H1803">
        <v>3733529</v>
      </c>
      <c r="I1803">
        <v>94079</v>
      </c>
      <c r="J1803">
        <v>0.432051027504047</v>
      </c>
      <c r="K1803">
        <v>87.025555682517293</v>
      </c>
      <c r="L1803">
        <v>13255945</v>
      </c>
      <c r="M1803">
        <v>73451305</v>
      </c>
      <c r="N1803">
        <v>66966455</v>
      </c>
      <c r="O1803">
        <v>15344</v>
      </c>
      <c r="P1803">
        <v>15188</v>
      </c>
      <c r="Q1803">
        <v>2.3870680429554798</v>
      </c>
      <c r="R1803">
        <v>17.040632582345399</v>
      </c>
      <c r="S1803">
        <v>1109645001</v>
      </c>
      <c r="T1803">
        <v>866.50966064277998</v>
      </c>
      <c r="U1803">
        <v>40.5850241525998</v>
      </c>
      <c r="V1803">
        <v>22.8491977930479</v>
      </c>
      <c r="W1803">
        <v>4.6472777545753399</v>
      </c>
      <c r="X1803">
        <v>60281.753260133097</v>
      </c>
      <c r="Y1803">
        <v>15.6559211152132</v>
      </c>
      <c r="Z1803">
        <v>112.311343976713</v>
      </c>
      <c r="AA1803">
        <v>14.487127774878999</v>
      </c>
    </row>
    <row r="1804" spans="1:27" x14ac:dyDescent="0.35">
      <c r="A1804" s="1">
        <v>44792</v>
      </c>
      <c r="B1804" t="str">
        <f>_xlfn.XLOOKUP(Table1[[#This Row],[location]],Table8[Location],Table8[Continent])</f>
        <v>North America</v>
      </c>
      <c r="C1804" s="19" t="s">
        <v>34</v>
      </c>
      <c r="D1804">
        <v>9890633</v>
      </c>
      <c r="E1804">
        <v>3969</v>
      </c>
      <c r="F1804">
        <v>467169</v>
      </c>
      <c r="G1804">
        <v>890</v>
      </c>
      <c r="H1804">
        <v>91126319</v>
      </c>
      <c r="I1804">
        <v>56586</v>
      </c>
      <c r="J1804">
        <v>0.52790919783156798</v>
      </c>
      <c r="K1804">
        <v>275.90508785347703</v>
      </c>
      <c r="L1804">
        <v>25241733</v>
      </c>
      <c r="M1804">
        <v>3754075</v>
      </c>
      <c r="N1804">
        <v>33640899</v>
      </c>
      <c r="O1804">
        <v>54250</v>
      </c>
      <c r="P1804">
        <v>12009</v>
      </c>
      <c r="Q1804">
        <v>2.2212366137853099</v>
      </c>
      <c r="R1804">
        <v>87.234889977766699</v>
      </c>
      <c r="S1804">
        <v>809927461</v>
      </c>
      <c r="T1804">
        <v>876.701243888563</v>
      </c>
      <c r="U1804">
        <v>32.354262178244099</v>
      </c>
      <c r="V1804">
        <v>22.046742194954401</v>
      </c>
      <c r="W1804">
        <v>17.511897230016999</v>
      </c>
      <c r="X1804">
        <v>61888.275472146597</v>
      </c>
      <c r="Y1804">
        <v>16.737197029729799</v>
      </c>
      <c r="Z1804">
        <v>408.32237305711601</v>
      </c>
      <c r="AA1804">
        <v>11.856802849214599</v>
      </c>
    </row>
    <row r="1805" spans="1:27" x14ac:dyDescent="0.35">
      <c r="A1805" s="1">
        <v>44544</v>
      </c>
      <c r="B1805" t="str">
        <f>_xlfn.XLOOKUP(Table1[[#This Row],[location]],Table8[Location],Table8[Continent])</f>
        <v>South America</v>
      </c>
      <c r="C1805" s="19" t="s">
        <v>36</v>
      </c>
      <c r="D1805">
        <v>6579137</v>
      </c>
      <c r="E1805">
        <v>2965</v>
      </c>
      <c r="F1805">
        <v>406578</v>
      </c>
      <c r="G1805">
        <v>141</v>
      </c>
      <c r="H1805">
        <v>93994028</v>
      </c>
      <c r="I1805">
        <v>24789</v>
      </c>
      <c r="J1805">
        <v>0.27303883288624697</v>
      </c>
      <c r="K1805">
        <v>472.510958767619</v>
      </c>
      <c r="L1805">
        <v>47191640</v>
      </c>
      <c r="M1805">
        <v>13918415</v>
      </c>
      <c r="N1805">
        <v>44173417</v>
      </c>
      <c r="O1805">
        <v>78661</v>
      </c>
      <c r="P1805">
        <v>5489</v>
      </c>
      <c r="Q1805">
        <v>1.33701915874248</v>
      </c>
      <c r="R1805">
        <v>85.453433270637206</v>
      </c>
      <c r="S1805">
        <v>1321966981</v>
      </c>
      <c r="T1805">
        <v>911.09540698858598</v>
      </c>
      <c r="U1805">
        <v>47.198495300298703</v>
      </c>
      <c r="V1805">
        <v>12.499706258727601</v>
      </c>
      <c r="W1805">
        <v>5.2805774474725302</v>
      </c>
      <c r="X1805">
        <v>19975.289022208599</v>
      </c>
      <c r="Y1805">
        <v>33.149559856947398</v>
      </c>
      <c r="Z1805">
        <v>457.78836462212502</v>
      </c>
      <c r="AA1805">
        <v>7.1702074682113004</v>
      </c>
    </row>
    <row r="1806" spans="1:27" x14ac:dyDescent="0.35">
      <c r="A1806" s="1">
        <v>44123</v>
      </c>
      <c r="B1806" t="str">
        <f>_xlfn.XLOOKUP(Table1[[#This Row],[location]],Table8[Location],Table8[Continent])</f>
        <v>Europe</v>
      </c>
      <c r="C1806" s="19" t="s">
        <v>35</v>
      </c>
      <c r="D1806">
        <v>1912584</v>
      </c>
      <c r="E1806">
        <v>4319</v>
      </c>
      <c r="F1806">
        <v>459961</v>
      </c>
      <c r="G1806">
        <v>43</v>
      </c>
      <c r="H1806">
        <v>36115822</v>
      </c>
      <c r="I1806">
        <v>1617</v>
      </c>
      <c r="J1806">
        <v>0.908494867453294</v>
      </c>
      <c r="K1806">
        <v>258.93480959056501</v>
      </c>
      <c r="L1806">
        <v>62711531</v>
      </c>
      <c r="M1806">
        <v>43400395</v>
      </c>
      <c r="N1806">
        <v>34971979</v>
      </c>
      <c r="O1806">
        <v>19202</v>
      </c>
      <c r="P1806">
        <v>19082</v>
      </c>
      <c r="Q1806">
        <v>0.93508627384255005</v>
      </c>
      <c r="R1806">
        <v>83.624458785604205</v>
      </c>
      <c r="S1806">
        <v>239097812</v>
      </c>
      <c r="T1806">
        <v>643.62479773305995</v>
      </c>
      <c r="U1806">
        <v>38.459015628213201</v>
      </c>
      <c r="V1806">
        <v>23.822013813101101</v>
      </c>
      <c r="W1806">
        <v>7.3736181453013696</v>
      </c>
      <c r="X1806">
        <v>10227.3868991404</v>
      </c>
      <c r="Y1806">
        <v>29.6269075364972</v>
      </c>
      <c r="Z1806">
        <v>689.74391351796396</v>
      </c>
      <c r="AA1806">
        <v>3.7748389592048901</v>
      </c>
    </row>
    <row r="1807" spans="1:27" x14ac:dyDescent="0.35">
      <c r="A1807" s="1">
        <v>44710</v>
      </c>
      <c r="B1807" t="str">
        <f>_xlfn.XLOOKUP(Table1[[#This Row],[location]],Table8[Location],Table8[Continent])</f>
        <v>Asia</v>
      </c>
      <c r="C1807" s="19" t="s">
        <v>28</v>
      </c>
      <c r="D1807">
        <v>3777538</v>
      </c>
      <c r="E1807">
        <v>8975</v>
      </c>
      <c r="F1807">
        <v>431137</v>
      </c>
      <c r="G1807">
        <v>143</v>
      </c>
      <c r="H1807">
        <v>32017766</v>
      </c>
      <c r="I1807">
        <v>3333</v>
      </c>
      <c r="J1807">
        <v>0.46453358465809702</v>
      </c>
      <c r="K1807">
        <v>415.95608705975297</v>
      </c>
      <c r="L1807">
        <v>9290883</v>
      </c>
      <c r="M1807">
        <v>53749562</v>
      </c>
      <c r="N1807">
        <v>47283087</v>
      </c>
      <c r="O1807">
        <v>42232</v>
      </c>
      <c r="P1807">
        <v>8983</v>
      </c>
      <c r="Q1807">
        <v>1.1237044232025</v>
      </c>
      <c r="R1807">
        <v>39.922785896310103</v>
      </c>
      <c r="S1807">
        <v>314434652</v>
      </c>
      <c r="T1807">
        <v>209.774867651801</v>
      </c>
      <c r="U1807">
        <v>24.613032497640901</v>
      </c>
      <c r="V1807">
        <v>21.1060101731874</v>
      </c>
      <c r="W1807">
        <v>17.849761002007</v>
      </c>
      <c r="X1807">
        <v>8173.0610816387298</v>
      </c>
      <c r="Y1807">
        <v>4.1094320324494298</v>
      </c>
      <c r="Z1807">
        <v>745.98944280200499</v>
      </c>
      <c r="AA1807">
        <v>9.4200505536147006</v>
      </c>
    </row>
    <row r="1808" spans="1:27" x14ac:dyDescent="0.35">
      <c r="A1808" s="1">
        <v>44281</v>
      </c>
      <c r="B1808" t="str">
        <f>_xlfn.XLOOKUP(Table1[[#This Row],[location]],Table8[Location],Table8[Continent])</f>
        <v>Asia</v>
      </c>
      <c r="C1808" s="19" t="s">
        <v>28</v>
      </c>
      <c r="D1808">
        <v>225049</v>
      </c>
      <c r="E1808">
        <v>7108</v>
      </c>
      <c r="F1808">
        <v>463650</v>
      </c>
      <c r="G1808">
        <v>864</v>
      </c>
      <c r="H1808">
        <v>26440695</v>
      </c>
      <c r="I1808">
        <v>40002</v>
      </c>
      <c r="J1808">
        <v>0.42415560911901601</v>
      </c>
      <c r="K1808">
        <v>378.51602723051599</v>
      </c>
      <c r="L1808">
        <v>35703524</v>
      </c>
      <c r="M1808">
        <v>72394907</v>
      </c>
      <c r="N1808">
        <v>54392698</v>
      </c>
      <c r="O1808">
        <v>66245</v>
      </c>
      <c r="P1808">
        <v>475</v>
      </c>
      <c r="Q1808">
        <v>1.67548297589058</v>
      </c>
      <c r="R1808">
        <v>82.462277475633996</v>
      </c>
      <c r="S1808">
        <v>944524666</v>
      </c>
      <c r="T1808">
        <v>100.169965042974</v>
      </c>
      <c r="U1808">
        <v>34.623330229680803</v>
      </c>
      <c r="V1808">
        <v>22.022826384818</v>
      </c>
      <c r="W1808">
        <v>7.3524966012364104</v>
      </c>
      <c r="X1808">
        <v>28606.054987338801</v>
      </c>
      <c r="Y1808">
        <v>38.288251712574599</v>
      </c>
      <c r="Z1808">
        <v>416.08211935235897</v>
      </c>
      <c r="AA1808">
        <v>15.891430891220301</v>
      </c>
    </row>
    <row r="1809" spans="1:27" x14ac:dyDescent="0.35">
      <c r="A1809" s="1">
        <v>44477</v>
      </c>
      <c r="B1809" t="str">
        <f>_xlfn.XLOOKUP(Table1[[#This Row],[location]],Table8[Location],Table8[Continent])</f>
        <v>Europe</v>
      </c>
      <c r="C1809" s="19" t="s">
        <v>40</v>
      </c>
      <c r="D1809">
        <v>9705799</v>
      </c>
      <c r="E1809">
        <v>9141</v>
      </c>
      <c r="F1809">
        <v>258789</v>
      </c>
      <c r="G1809">
        <v>332</v>
      </c>
      <c r="H1809">
        <v>26202526</v>
      </c>
      <c r="I1809">
        <v>63620</v>
      </c>
      <c r="J1809">
        <v>0.84975304893433201</v>
      </c>
      <c r="K1809">
        <v>259.16539350491502</v>
      </c>
      <c r="L1809">
        <v>29234209</v>
      </c>
      <c r="M1809">
        <v>44914980</v>
      </c>
      <c r="N1809">
        <v>18650153</v>
      </c>
      <c r="O1809">
        <v>6992</v>
      </c>
      <c r="P1809">
        <v>8695</v>
      </c>
      <c r="Q1809">
        <v>2.2124166689151301</v>
      </c>
      <c r="R1809">
        <v>84.479530838136995</v>
      </c>
      <c r="S1809">
        <v>772679143</v>
      </c>
      <c r="T1809">
        <v>915.62774899972806</v>
      </c>
      <c r="U1809">
        <v>42.943362367872901</v>
      </c>
      <c r="V1809">
        <v>23.647075886499699</v>
      </c>
      <c r="W1809">
        <v>15.666460821096701</v>
      </c>
      <c r="X1809">
        <v>30623.411909297502</v>
      </c>
      <c r="Y1809">
        <v>30.861121475485898</v>
      </c>
      <c r="Z1809">
        <v>310.32174339551</v>
      </c>
      <c r="AA1809">
        <v>15.1608847765485</v>
      </c>
    </row>
    <row r="1810" spans="1:27" x14ac:dyDescent="0.35">
      <c r="A1810" s="1">
        <v>43870</v>
      </c>
      <c r="B1810" t="str">
        <f>_xlfn.XLOOKUP(Table1[[#This Row],[location]],Table8[Location],Table8[Continent])</f>
        <v>North America</v>
      </c>
      <c r="C1810" s="19" t="s">
        <v>32</v>
      </c>
      <c r="D1810">
        <v>747419</v>
      </c>
      <c r="E1810">
        <v>3939</v>
      </c>
      <c r="F1810">
        <v>411778</v>
      </c>
      <c r="G1810">
        <v>997</v>
      </c>
      <c r="H1810">
        <v>60606261</v>
      </c>
      <c r="I1810">
        <v>87688</v>
      </c>
      <c r="J1810">
        <v>0.31197840164789797</v>
      </c>
      <c r="K1810">
        <v>323.77738882671099</v>
      </c>
      <c r="L1810">
        <v>13178962</v>
      </c>
      <c r="M1810">
        <v>53348512</v>
      </c>
      <c r="N1810">
        <v>55871292</v>
      </c>
      <c r="O1810">
        <v>99042</v>
      </c>
      <c r="P1810">
        <v>230</v>
      </c>
      <c r="Q1810">
        <v>1.90344824701509</v>
      </c>
      <c r="R1810">
        <v>99.654027211230101</v>
      </c>
      <c r="S1810">
        <v>1348931156</v>
      </c>
      <c r="T1810">
        <v>64.990647040386904</v>
      </c>
      <c r="U1810">
        <v>39.300354959196</v>
      </c>
      <c r="V1810">
        <v>23.740025312281599</v>
      </c>
      <c r="W1810">
        <v>10.610452538900599</v>
      </c>
      <c r="X1810">
        <v>60906.489860218098</v>
      </c>
      <c r="Y1810">
        <v>42.766592642833501</v>
      </c>
      <c r="Z1810">
        <v>336.14829174779697</v>
      </c>
      <c r="AA1810">
        <v>13.263401850848799</v>
      </c>
    </row>
    <row r="1811" spans="1:27" x14ac:dyDescent="0.35">
      <c r="A1811" s="1">
        <v>44099</v>
      </c>
      <c r="B1811" t="str">
        <f>_xlfn.XLOOKUP(Table1[[#This Row],[location]],Table8[Location],Table8[Continent])</f>
        <v>North America</v>
      </c>
      <c r="C1811" s="19" t="s">
        <v>34</v>
      </c>
      <c r="D1811">
        <v>9468532</v>
      </c>
      <c r="E1811">
        <v>44</v>
      </c>
      <c r="F1811">
        <v>457726</v>
      </c>
      <c r="G1811">
        <v>496</v>
      </c>
      <c r="H1811">
        <v>3094348</v>
      </c>
      <c r="I1811">
        <v>89627</v>
      </c>
      <c r="J1811">
        <v>0.81746534451096098</v>
      </c>
      <c r="K1811">
        <v>203.34009204832901</v>
      </c>
      <c r="L1811">
        <v>38996896</v>
      </c>
      <c r="M1811">
        <v>55811457</v>
      </c>
      <c r="N1811">
        <v>54651755</v>
      </c>
      <c r="O1811">
        <v>26354</v>
      </c>
      <c r="P1811">
        <v>7021</v>
      </c>
      <c r="Q1811">
        <v>1.5860262095381299</v>
      </c>
      <c r="R1811">
        <v>95.760461817364799</v>
      </c>
      <c r="S1811">
        <v>1177084309</v>
      </c>
      <c r="T1811">
        <v>302.93115884361401</v>
      </c>
      <c r="U1811">
        <v>46.557907210163499</v>
      </c>
      <c r="V1811">
        <v>9.8012992651998108</v>
      </c>
      <c r="W1811">
        <v>15.9157320757494</v>
      </c>
      <c r="X1811">
        <v>19475.167095404398</v>
      </c>
      <c r="Y1811">
        <v>26.774845502447999</v>
      </c>
      <c r="Z1811">
        <v>505.06357907932102</v>
      </c>
      <c r="AA1811">
        <v>19.857493767702898</v>
      </c>
    </row>
    <row r="1812" spans="1:27" x14ac:dyDescent="0.35">
      <c r="A1812" s="1">
        <v>44320</v>
      </c>
      <c r="B1812" t="str">
        <f>_xlfn.XLOOKUP(Table1[[#This Row],[location]],Table8[Location],Table8[Continent])</f>
        <v>North America</v>
      </c>
      <c r="C1812" s="19" t="s">
        <v>32</v>
      </c>
      <c r="D1812">
        <v>5438684</v>
      </c>
      <c r="E1812">
        <v>1810</v>
      </c>
      <c r="F1812">
        <v>131049</v>
      </c>
      <c r="G1812">
        <v>395</v>
      </c>
      <c r="H1812">
        <v>33295467</v>
      </c>
      <c r="I1812">
        <v>511</v>
      </c>
      <c r="J1812">
        <v>0.122272852721349</v>
      </c>
      <c r="K1812">
        <v>265.31434454859601</v>
      </c>
      <c r="L1812">
        <v>71798187</v>
      </c>
      <c r="M1812">
        <v>19936740</v>
      </c>
      <c r="N1812">
        <v>56633727</v>
      </c>
      <c r="O1812">
        <v>78769</v>
      </c>
      <c r="P1812">
        <v>9778</v>
      </c>
      <c r="Q1812">
        <v>1.70375671912006</v>
      </c>
      <c r="R1812">
        <v>38.284733503770397</v>
      </c>
      <c r="S1812">
        <v>1061886114</v>
      </c>
      <c r="T1812">
        <v>492.09214936735901</v>
      </c>
      <c r="U1812">
        <v>42.499486895678501</v>
      </c>
      <c r="V1812">
        <v>7.5537542355433303</v>
      </c>
      <c r="W1812">
        <v>6.9499881656661797</v>
      </c>
      <c r="X1812">
        <v>44255.557772657099</v>
      </c>
      <c r="Y1812">
        <v>20.716241799176899</v>
      </c>
      <c r="Z1812">
        <v>292.48036978081501</v>
      </c>
      <c r="AA1812">
        <v>19.480060642471599</v>
      </c>
    </row>
    <row r="1813" spans="1:27" x14ac:dyDescent="0.35">
      <c r="A1813" s="1">
        <v>44727</v>
      </c>
      <c r="B1813" t="str">
        <f>_xlfn.XLOOKUP(Table1[[#This Row],[location]],Table8[Location],Table8[Continent])</f>
        <v>North America</v>
      </c>
      <c r="C1813" s="19" t="s">
        <v>32</v>
      </c>
      <c r="D1813">
        <v>6030489</v>
      </c>
      <c r="E1813">
        <v>4566</v>
      </c>
      <c r="F1813">
        <v>338551</v>
      </c>
      <c r="G1813">
        <v>54</v>
      </c>
      <c r="H1813">
        <v>38800331</v>
      </c>
      <c r="I1813">
        <v>37850</v>
      </c>
      <c r="J1813">
        <v>0.182788533364899</v>
      </c>
      <c r="K1813">
        <v>253.64287764531699</v>
      </c>
      <c r="L1813">
        <v>80300897</v>
      </c>
      <c r="M1813">
        <v>33527286</v>
      </c>
      <c r="N1813">
        <v>64048640</v>
      </c>
      <c r="O1813">
        <v>4590</v>
      </c>
      <c r="P1813">
        <v>11282</v>
      </c>
      <c r="Q1813">
        <v>1.5565224274566001</v>
      </c>
      <c r="R1813">
        <v>19.820424983052401</v>
      </c>
      <c r="S1813">
        <v>1117073534</v>
      </c>
      <c r="T1813">
        <v>31.756925944740999</v>
      </c>
      <c r="U1813">
        <v>21.8484131782966</v>
      </c>
      <c r="V1813">
        <v>18.817498871426299</v>
      </c>
      <c r="W1813">
        <v>10.1326139243013</v>
      </c>
      <c r="X1813">
        <v>55386.676977908501</v>
      </c>
      <c r="Y1813">
        <v>18.5670228861635</v>
      </c>
      <c r="Z1813">
        <v>737.51710797651901</v>
      </c>
      <c r="AA1813">
        <v>8.6000926140330094</v>
      </c>
    </row>
    <row r="1814" spans="1:27" x14ac:dyDescent="0.35">
      <c r="A1814" s="1">
        <v>44840</v>
      </c>
      <c r="B1814" t="str">
        <f>_xlfn.XLOOKUP(Table1[[#This Row],[location]],Table8[Location],Table8[Continent])</f>
        <v>Europe</v>
      </c>
      <c r="C1814" s="19" t="s">
        <v>33</v>
      </c>
      <c r="D1814">
        <v>5537803</v>
      </c>
      <c r="E1814">
        <v>9021</v>
      </c>
      <c r="F1814">
        <v>269754</v>
      </c>
      <c r="G1814">
        <v>306</v>
      </c>
      <c r="H1814">
        <v>84492823</v>
      </c>
      <c r="I1814">
        <v>82172</v>
      </c>
      <c r="J1814">
        <v>0.95084166617173405</v>
      </c>
      <c r="K1814">
        <v>354.55518147888603</v>
      </c>
      <c r="L1814">
        <v>18759883</v>
      </c>
      <c r="M1814">
        <v>21257984</v>
      </c>
      <c r="N1814">
        <v>3149537</v>
      </c>
      <c r="O1814">
        <v>94242</v>
      </c>
      <c r="P1814">
        <v>18640</v>
      </c>
      <c r="Q1814">
        <v>2.44325502265926</v>
      </c>
      <c r="R1814">
        <v>29.2462392856375</v>
      </c>
      <c r="S1814">
        <v>469785965</v>
      </c>
      <c r="T1814">
        <v>907.84313609146102</v>
      </c>
      <c r="U1814">
        <v>23.375379477144602</v>
      </c>
      <c r="V1814">
        <v>16.2642791327428</v>
      </c>
      <c r="W1814">
        <v>8.4087427560566894</v>
      </c>
      <c r="X1814">
        <v>19571.549714938701</v>
      </c>
      <c r="Y1814">
        <v>0.22094631229994099</v>
      </c>
      <c r="Z1814">
        <v>393.05638663273203</v>
      </c>
      <c r="AA1814">
        <v>4.6581525106276302</v>
      </c>
    </row>
    <row r="1815" spans="1:27" x14ac:dyDescent="0.35">
      <c r="A1815" s="1">
        <v>44421</v>
      </c>
      <c r="B1815" t="str">
        <f>_xlfn.XLOOKUP(Table1[[#This Row],[location]],Table8[Location],Table8[Continent])</f>
        <v>Europe</v>
      </c>
      <c r="C1815" s="19" t="s">
        <v>35</v>
      </c>
      <c r="D1815">
        <v>2380932</v>
      </c>
      <c r="E1815">
        <v>1909</v>
      </c>
      <c r="F1815">
        <v>109381</v>
      </c>
      <c r="G1815">
        <v>869</v>
      </c>
      <c r="H1815">
        <v>42684639</v>
      </c>
      <c r="I1815">
        <v>86053</v>
      </c>
      <c r="J1815">
        <v>0.84244749080770798</v>
      </c>
      <c r="K1815">
        <v>204.99065967814099</v>
      </c>
      <c r="L1815">
        <v>62146334</v>
      </c>
      <c r="M1815">
        <v>32009499</v>
      </c>
      <c r="N1815">
        <v>9560874</v>
      </c>
      <c r="O1815">
        <v>13718</v>
      </c>
      <c r="P1815">
        <v>16767</v>
      </c>
      <c r="Q1815">
        <v>2.13218290451112</v>
      </c>
      <c r="R1815">
        <v>49.478122666589201</v>
      </c>
      <c r="S1815">
        <v>1026733134</v>
      </c>
      <c r="T1815">
        <v>294.24978492351198</v>
      </c>
      <c r="U1815">
        <v>39.492460963132899</v>
      </c>
      <c r="V1815">
        <v>11.5485301126386</v>
      </c>
      <c r="W1815">
        <v>7.2337487136945899</v>
      </c>
      <c r="X1815">
        <v>19432.632177626499</v>
      </c>
      <c r="Y1815">
        <v>1.9892111322344701</v>
      </c>
      <c r="Z1815">
        <v>793.04491792625697</v>
      </c>
      <c r="AA1815">
        <v>9.8129271266091695</v>
      </c>
    </row>
    <row r="1816" spans="1:27" x14ac:dyDescent="0.35">
      <c r="A1816" s="1">
        <v>44299</v>
      </c>
      <c r="B1816" t="str">
        <f>_xlfn.XLOOKUP(Table1[[#This Row],[location]],Table8[Location],Table8[Continent])</f>
        <v>Europe</v>
      </c>
      <c r="C1816" s="19" t="s">
        <v>40</v>
      </c>
      <c r="D1816">
        <v>1654753</v>
      </c>
      <c r="E1816">
        <v>6364</v>
      </c>
      <c r="F1816">
        <v>486134</v>
      </c>
      <c r="G1816">
        <v>422</v>
      </c>
      <c r="H1816">
        <v>74257197</v>
      </c>
      <c r="I1816">
        <v>31786</v>
      </c>
      <c r="J1816">
        <v>0.38789890145640599</v>
      </c>
      <c r="K1816">
        <v>49.883561311069997</v>
      </c>
      <c r="L1816">
        <v>18703695</v>
      </c>
      <c r="M1816">
        <v>23349809</v>
      </c>
      <c r="N1816">
        <v>39414507</v>
      </c>
      <c r="O1816">
        <v>88007</v>
      </c>
      <c r="P1816">
        <v>11355</v>
      </c>
      <c r="Q1816">
        <v>2.0625544308022898</v>
      </c>
      <c r="R1816">
        <v>80.545763385711197</v>
      </c>
      <c r="S1816">
        <v>337079869</v>
      </c>
      <c r="T1816">
        <v>38.219750931369397</v>
      </c>
      <c r="U1816">
        <v>27.152238755358098</v>
      </c>
      <c r="V1816">
        <v>18.688990135540301</v>
      </c>
      <c r="W1816">
        <v>8.3453077175744905</v>
      </c>
      <c r="X1816">
        <v>47171.7131023986</v>
      </c>
      <c r="Y1816">
        <v>6.5605712640329896</v>
      </c>
      <c r="Z1816">
        <v>176.66067313774701</v>
      </c>
      <c r="AA1816">
        <v>17.0469555807402</v>
      </c>
    </row>
    <row r="1817" spans="1:27" x14ac:dyDescent="0.35">
      <c r="A1817" s="1">
        <v>44385</v>
      </c>
      <c r="B1817" t="str">
        <f>_xlfn.XLOOKUP(Table1[[#This Row],[location]],Table8[Location],Table8[Continent])</f>
        <v>Europe</v>
      </c>
      <c r="C1817" s="19" t="s">
        <v>37</v>
      </c>
      <c r="D1817">
        <v>8793380</v>
      </c>
      <c r="E1817">
        <v>2581</v>
      </c>
      <c r="F1817">
        <v>15791</v>
      </c>
      <c r="G1817">
        <v>416</v>
      </c>
      <c r="H1817">
        <v>78455607</v>
      </c>
      <c r="I1817">
        <v>74356</v>
      </c>
      <c r="J1817">
        <v>0.638456448717029</v>
      </c>
      <c r="K1817">
        <v>394.35476140681101</v>
      </c>
      <c r="L1817">
        <v>77427649</v>
      </c>
      <c r="M1817">
        <v>70007451</v>
      </c>
      <c r="N1817">
        <v>15964254</v>
      </c>
      <c r="O1817">
        <v>13105</v>
      </c>
      <c r="P1817">
        <v>10601</v>
      </c>
      <c r="Q1817">
        <v>1.5346579737274599</v>
      </c>
      <c r="R1817">
        <v>72.298405572609497</v>
      </c>
      <c r="S1817">
        <v>739104424</v>
      </c>
      <c r="T1817">
        <v>993.65409725425297</v>
      </c>
      <c r="U1817">
        <v>37.635047079177099</v>
      </c>
      <c r="V1817">
        <v>6.2399375463184299</v>
      </c>
      <c r="W1817">
        <v>8.4908673812740201</v>
      </c>
      <c r="X1817">
        <v>51103.403346207699</v>
      </c>
      <c r="Y1817">
        <v>46.476869338145498</v>
      </c>
      <c r="Z1817">
        <v>231.51546399105399</v>
      </c>
      <c r="AA1817">
        <v>9.7126986663138801</v>
      </c>
    </row>
    <row r="1818" spans="1:27" x14ac:dyDescent="0.35">
      <c r="A1818" s="1">
        <v>44114</v>
      </c>
      <c r="B1818" t="str">
        <f>_xlfn.XLOOKUP(Table1[[#This Row],[location]],Table8[Location],Table8[Continent])</f>
        <v>Asia</v>
      </c>
      <c r="C1818" s="19" t="s">
        <v>30</v>
      </c>
      <c r="D1818">
        <v>571107</v>
      </c>
      <c r="E1818">
        <v>691</v>
      </c>
      <c r="F1818">
        <v>58047</v>
      </c>
      <c r="G1818">
        <v>672</v>
      </c>
      <c r="H1818">
        <v>50336068</v>
      </c>
      <c r="I1818">
        <v>36244</v>
      </c>
      <c r="J1818">
        <v>0.94297018943095501</v>
      </c>
      <c r="K1818">
        <v>342.426501664103</v>
      </c>
      <c r="L1818">
        <v>83680513</v>
      </c>
      <c r="M1818">
        <v>30062984</v>
      </c>
      <c r="N1818">
        <v>11172859</v>
      </c>
      <c r="O1818">
        <v>5081</v>
      </c>
      <c r="P1818">
        <v>17144</v>
      </c>
      <c r="Q1818">
        <v>1.1636189151390799</v>
      </c>
      <c r="R1818">
        <v>78.771275881136106</v>
      </c>
      <c r="S1818">
        <v>216903058</v>
      </c>
      <c r="T1818">
        <v>318.27924900933999</v>
      </c>
      <c r="U1818">
        <v>43.766527762819202</v>
      </c>
      <c r="V1818">
        <v>5.9441663299176604</v>
      </c>
      <c r="W1818">
        <v>19.241429292157498</v>
      </c>
      <c r="X1818">
        <v>67223.622246804895</v>
      </c>
      <c r="Y1818">
        <v>44.032526617111699</v>
      </c>
      <c r="Z1818">
        <v>458.11347995464001</v>
      </c>
      <c r="AA1818">
        <v>7.3836573360109101</v>
      </c>
    </row>
    <row r="1819" spans="1:27" x14ac:dyDescent="0.35">
      <c r="A1819" s="1">
        <v>44415</v>
      </c>
      <c r="B1819" t="str">
        <f>_xlfn.XLOOKUP(Table1[[#This Row],[location]],Table8[Location],Table8[Continent])</f>
        <v>Asia</v>
      </c>
      <c r="C1819" s="19" t="s">
        <v>30</v>
      </c>
      <c r="D1819">
        <v>2086213</v>
      </c>
      <c r="E1819">
        <v>931</v>
      </c>
      <c r="F1819">
        <v>494064</v>
      </c>
      <c r="G1819">
        <v>796</v>
      </c>
      <c r="H1819">
        <v>57470411</v>
      </c>
      <c r="I1819">
        <v>74714</v>
      </c>
      <c r="J1819">
        <v>0.21185890286408399</v>
      </c>
      <c r="K1819">
        <v>475.061727728682</v>
      </c>
      <c r="L1819">
        <v>50799907</v>
      </c>
      <c r="M1819">
        <v>58642110</v>
      </c>
      <c r="N1819">
        <v>62790465</v>
      </c>
      <c r="O1819">
        <v>92254</v>
      </c>
      <c r="P1819">
        <v>5243</v>
      </c>
      <c r="Q1819">
        <v>0.53902818867552105</v>
      </c>
      <c r="R1819">
        <v>37.992637298860203</v>
      </c>
      <c r="S1819">
        <v>196899815</v>
      </c>
      <c r="T1819">
        <v>877.99725841051895</v>
      </c>
      <c r="U1819">
        <v>37.307947634211502</v>
      </c>
      <c r="V1819">
        <v>12.086211684035201</v>
      </c>
      <c r="W1819">
        <v>12.0649156544397</v>
      </c>
      <c r="X1819">
        <v>59645.906275379202</v>
      </c>
      <c r="Y1819">
        <v>24.8598177497487</v>
      </c>
      <c r="Z1819">
        <v>707.81376127135002</v>
      </c>
      <c r="AA1819">
        <v>15.0833985115208</v>
      </c>
    </row>
    <row r="1820" spans="1:27" x14ac:dyDescent="0.35">
      <c r="A1820" s="1">
        <v>44355</v>
      </c>
      <c r="B1820" t="str">
        <f>_xlfn.XLOOKUP(Table1[[#This Row],[location]],Table8[Location],Table8[Continent])</f>
        <v>South America</v>
      </c>
      <c r="C1820" s="19" t="s">
        <v>36</v>
      </c>
      <c r="D1820">
        <v>3358509</v>
      </c>
      <c r="E1820">
        <v>7910</v>
      </c>
      <c r="F1820">
        <v>234898</v>
      </c>
      <c r="G1820">
        <v>324</v>
      </c>
      <c r="H1820">
        <v>23248397</v>
      </c>
      <c r="I1820">
        <v>67261</v>
      </c>
      <c r="J1820">
        <v>5.90104702230006E-2</v>
      </c>
      <c r="K1820">
        <v>214.35808792393101</v>
      </c>
      <c r="L1820">
        <v>4976581</v>
      </c>
      <c r="M1820">
        <v>15852931</v>
      </c>
      <c r="N1820">
        <v>44800265</v>
      </c>
      <c r="O1820">
        <v>59967</v>
      </c>
      <c r="P1820">
        <v>17326</v>
      </c>
      <c r="Q1820">
        <v>0.58686004871943898</v>
      </c>
      <c r="R1820">
        <v>24.6904644282953</v>
      </c>
      <c r="S1820">
        <v>804743594</v>
      </c>
      <c r="T1820">
        <v>458.939709381672</v>
      </c>
      <c r="U1820">
        <v>32.464657100188603</v>
      </c>
      <c r="V1820">
        <v>8.8769324686432096</v>
      </c>
      <c r="W1820">
        <v>10.854887201567999</v>
      </c>
      <c r="X1820">
        <v>57721.546867022698</v>
      </c>
      <c r="Y1820">
        <v>9.0098196707926395</v>
      </c>
      <c r="Z1820">
        <v>347.76717694662102</v>
      </c>
      <c r="AA1820">
        <v>13.3526108242358</v>
      </c>
    </row>
    <row r="1821" spans="1:27" x14ac:dyDescent="0.35">
      <c r="A1821" s="1">
        <v>43869</v>
      </c>
      <c r="B1821" t="str">
        <f>_xlfn.XLOOKUP(Table1[[#This Row],[location]],Table8[Location],Table8[Continent])</f>
        <v>Europe</v>
      </c>
      <c r="C1821" s="19" t="s">
        <v>33</v>
      </c>
      <c r="D1821">
        <v>2779499</v>
      </c>
      <c r="E1821">
        <v>6382</v>
      </c>
      <c r="F1821">
        <v>461122</v>
      </c>
      <c r="G1821">
        <v>709</v>
      </c>
      <c r="H1821">
        <v>55067980</v>
      </c>
      <c r="I1821">
        <v>18477</v>
      </c>
      <c r="J1821">
        <v>0.53746806450530504</v>
      </c>
      <c r="K1821">
        <v>39.102828455547296</v>
      </c>
      <c r="L1821">
        <v>5137532</v>
      </c>
      <c r="M1821">
        <v>11558636</v>
      </c>
      <c r="N1821">
        <v>48171616</v>
      </c>
      <c r="O1821">
        <v>20384</v>
      </c>
      <c r="P1821">
        <v>19079</v>
      </c>
      <c r="Q1821">
        <v>0.560475850324889</v>
      </c>
      <c r="R1821">
        <v>2.4129673718459701</v>
      </c>
      <c r="S1821">
        <v>51526038</v>
      </c>
      <c r="T1821">
        <v>666.49464204444905</v>
      </c>
      <c r="U1821">
        <v>39.3881093333815</v>
      </c>
      <c r="V1821">
        <v>19.371121014751498</v>
      </c>
      <c r="W1821">
        <v>11.556415688359801</v>
      </c>
      <c r="X1821">
        <v>48769.681435113896</v>
      </c>
      <c r="Y1821">
        <v>7.3055680290732301</v>
      </c>
      <c r="Z1821">
        <v>686.22751198190497</v>
      </c>
      <c r="AA1821">
        <v>19.405255731439699</v>
      </c>
    </row>
    <row r="1822" spans="1:27" x14ac:dyDescent="0.35">
      <c r="A1822" s="1">
        <v>43910</v>
      </c>
      <c r="B1822" t="str">
        <f>_xlfn.XLOOKUP(Table1[[#This Row],[location]],Table8[Location],Table8[Continent])</f>
        <v>Asia</v>
      </c>
      <c r="C1822" s="19" t="s">
        <v>30</v>
      </c>
      <c r="D1822">
        <v>7313834</v>
      </c>
      <c r="E1822">
        <v>3406</v>
      </c>
      <c r="F1822">
        <v>150737</v>
      </c>
      <c r="G1822">
        <v>670</v>
      </c>
      <c r="H1822">
        <v>11862743</v>
      </c>
      <c r="I1822">
        <v>46533</v>
      </c>
      <c r="J1822">
        <v>0.142596878663593</v>
      </c>
      <c r="K1822">
        <v>60.809493181621399</v>
      </c>
      <c r="L1822">
        <v>33161147</v>
      </c>
      <c r="M1822">
        <v>56733992</v>
      </c>
      <c r="N1822">
        <v>18485286</v>
      </c>
      <c r="O1822">
        <v>70081</v>
      </c>
      <c r="P1822">
        <v>17680</v>
      </c>
      <c r="Q1822">
        <v>2.46095353355545</v>
      </c>
      <c r="R1822">
        <v>62.618362207882797</v>
      </c>
      <c r="S1822">
        <v>432783939</v>
      </c>
      <c r="T1822">
        <v>248.679248041981</v>
      </c>
      <c r="U1822">
        <v>24.3085833282389</v>
      </c>
      <c r="V1822">
        <v>23.960436758163802</v>
      </c>
      <c r="W1822">
        <v>19.934226593248098</v>
      </c>
      <c r="X1822">
        <v>9175.5777148076995</v>
      </c>
      <c r="Y1822">
        <v>12.8065296805391</v>
      </c>
      <c r="Z1822">
        <v>397.816810534703</v>
      </c>
      <c r="AA1822">
        <v>11.4359396453453</v>
      </c>
    </row>
    <row r="1823" spans="1:27" x14ac:dyDescent="0.35">
      <c r="A1823" s="1">
        <v>44379</v>
      </c>
      <c r="B1823" t="str">
        <f>_xlfn.XLOOKUP(Table1[[#This Row],[location]],Table8[Location],Table8[Continent])</f>
        <v>North America</v>
      </c>
      <c r="C1823" s="19" t="s">
        <v>34</v>
      </c>
      <c r="D1823">
        <v>8937492</v>
      </c>
      <c r="E1823">
        <v>8339</v>
      </c>
      <c r="F1823">
        <v>70246</v>
      </c>
      <c r="G1823">
        <v>79</v>
      </c>
      <c r="H1823">
        <v>14262565</v>
      </c>
      <c r="I1823">
        <v>34469</v>
      </c>
      <c r="J1823">
        <v>0.18731909271137501</v>
      </c>
      <c r="K1823">
        <v>386.65977160153898</v>
      </c>
      <c r="L1823">
        <v>28137110</v>
      </c>
      <c r="M1823">
        <v>23140181</v>
      </c>
      <c r="N1823">
        <v>10777335</v>
      </c>
      <c r="O1823">
        <v>5339</v>
      </c>
      <c r="P1823">
        <v>10594</v>
      </c>
      <c r="Q1823">
        <v>0.72896467693578004</v>
      </c>
      <c r="R1823">
        <v>79.503773583312494</v>
      </c>
      <c r="S1823">
        <v>338195476</v>
      </c>
      <c r="T1823">
        <v>507.84657370725103</v>
      </c>
      <c r="U1823">
        <v>41.696239865098399</v>
      </c>
      <c r="V1823">
        <v>18.232548273692501</v>
      </c>
      <c r="W1823">
        <v>14.111014783151299</v>
      </c>
      <c r="X1823">
        <v>56837.644551391197</v>
      </c>
      <c r="Y1823">
        <v>45.436141445294503</v>
      </c>
      <c r="Z1823">
        <v>697.094424522483</v>
      </c>
      <c r="AA1823">
        <v>19.3819716302669</v>
      </c>
    </row>
    <row r="1824" spans="1:27" x14ac:dyDescent="0.35">
      <c r="A1824" s="1">
        <v>44596</v>
      </c>
      <c r="B1824" t="str">
        <f>_xlfn.XLOOKUP(Table1[[#This Row],[location]],Table8[Location],Table8[Continent])</f>
        <v>Europe</v>
      </c>
      <c r="C1824" s="19" t="s">
        <v>33</v>
      </c>
      <c r="D1824">
        <v>1999254</v>
      </c>
      <c r="E1824">
        <v>1032</v>
      </c>
      <c r="F1824">
        <v>196936</v>
      </c>
      <c r="G1824">
        <v>30</v>
      </c>
      <c r="H1824">
        <v>11030513</v>
      </c>
      <c r="I1824">
        <v>8496</v>
      </c>
      <c r="J1824">
        <v>0.89153918973157897</v>
      </c>
      <c r="K1824">
        <v>33.878641389300903</v>
      </c>
      <c r="L1824">
        <v>56439654</v>
      </c>
      <c r="M1824">
        <v>32515559</v>
      </c>
      <c r="N1824">
        <v>31709050</v>
      </c>
      <c r="O1824">
        <v>15353</v>
      </c>
      <c r="P1824">
        <v>18531</v>
      </c>
      <c r="Q1824">
        <v>0.78423770595161602</v>
      </c>
      <c r="R1824">
        <v>88.9140494090082</v>
      </c>
      <c r="S1824">
        <v>241980631</v>
      </c>
      <c r="T1824">
        <v>265.07468050077603</v>
      </c>
      <c r="U1824">
        <v>40.910753411360602</v>
      </c>
      <c r="V1824">
        <v>18.095687342551201</v>
      </c>
      <c r="W1824">
        <v>14.959272904884299</v>
      </c>
      <c r="X1824">
        <v>65537.199084584601</v>
      </c>
      <c r="Y1824">
        <v>26.073402951779201</v>
      </c>
      <c r="Z1824">
        <v>294.20200126265598</v>
      </c>
      <c r="AA1824">
        <v>6.5277899151597696</v>
      </c>
    </row>
    <row r="1825" spans="1:27" x14ac:dyDescent="0.35">
      <c r="A1825" s="1">
        <v>44834</v>
      </c>
      <c r="B1825" t="str">
        <f>_xlfn.XLOOKUP(Table1[[#This Row],[location]],Table8[Location],Table8[Continent])</f>
        <v>Europe</v>
      </c>
      <c r="C1825" s="19" t="s">
        <v>37</v>
      </c>
      <c r="D1825">
        <v>5044842</v>
      </c>
      <c r="E1825">
        <v>1311</v>
      </c>
      <c r="F1825">
        <v>439667</v>
      </c>
      <c r="G1825">
        <v>984</v>
      </c>
      <c r="H1825">
        <v>58201099</v>
      </c>
      <c r="I1825">
        <v>12270</v>
      </c>
      <c r="J1825">
        <v>7.4034586448913304E-3</v>
      </c>
      <c r="K1825">
        <v>453.91307246464203</v>
      </c>
      <c r="L1825">
        <v>34133875</v>
      </c>
      <c r="M1825">
        <v>53968441</v>
      </c>
      <c r="N1825">
        <v>21545373</v>
      </c>
      <c r="O1825">
        <v>59487</v>
      </c>
      <c r="P1825">
        <v>4396</v>
      </c>
      <c r="Q1825">
        <v>1.4682999749162</v>
      </c>
      <c r="R1825">
        <v>47.623788335138997</v>
      </c>
      <c r="S1825">
        <v>405015463</v>
      </c>
      <c r="T1825">
        <v>951.573042452452</v>
      </c>
      <c r="U1825">
        <v>35.432100948568603</v>
      </c>
      <c r="V1825">
        <v>5.1319114683916602</v>
      </c>
      <c r="W1825">
        <v>8.3315711021855101</v>
      </c>
      <c r="X1825">
        <v>27959.529337979999</v>
      </c>
      <c r="Y1825">
        <v>40.202092247583501</v>
      </c>
      <c r="Z1825">
        <v>430.324223354639</v>
      </c>
      <c r="AA1825">
        <v>17.431659046216499</v>
      </c>
    </row>
    <row r="1826" spans="1:27" x14ac:dyDescent="0.35">
      <c r="A1826" s="1">
        <v>44705</v>
      </c>
      <c r="B1826" t="str">
        <f>_xlfn.XLOOKUP(Table1[[#This Row],[location]],Table8[Location],Table8[Continent])</f>
        <v>Europe</v>
      </c>
      <c r="C1826" s="19" t="s">
        <v>40</v>
      </c>
      <c r="D1826">
        <v>9376079</v>
      </c>
      <c r="E1826">
        <v>8579</v>
      </c>
      <c r="F1826">
        <v>234955</v>
      </c>
      <c r="G1826">
        <v>111</v>
      </c>
      <c r="H1826">
        <v>80227716</v>
      </c>
      <c r="I1826">
        <v>76008</v>
      </c>
      <c r="J1826">
        <v>0.81682002646386798</v>
      </c>
      <c r="K1826">
        <v>140.825055647592</v>
      </c>
      <c r="L1826">
        <v>59897323</v>
      </c>
      <c r="M1826">
        <v>62062070</v>
      </c>
      <c r="N1826">
        <v>8839859</v>
      </c>
      <c r="O1826">
        <v>26376</v>
      </c>
      <c r="P1826">
        <v>16992</v>
      </c>
      <c r="Q1826">
        <v>1.4628023337863101</v>
      </c>
      <c r="R1826">
        <v>92.764577820725407</v>
      </c>
      <c r="S1826">
        <v>690048071</v>
      </c>
      <c r="T1826">
        <v>70.335958292083802</v>
      </c>
      <c r="U1826">
        <v>28.364404850395101</v>
      </c>
      <c r="V1826">
        <v>15.245539434492599</v>
      </c>
      <c r="W1826">
        <v>11.016141069453701</v>
      </c>
      <c r="X1826">
        <v>22642.675128639199</v>
      </c>
      <c r="Y1826">
        <v>25.337717723891</v>
      </c>
      <c r="Z1826">
        <v>295.111921224073</v>
      </c>
      <c r="AA1826">
        <v>7.6675778605913703</v>
      </c>
    </row>
    <row r="1827" spans="1:27" x14ac:dyDescent="0.35">
      <c r="A1827" s="1">
        <v>44589</v>
      </c>
      <c r="B1827" t="str">
        <f>_xlfn.XLOOKUP(Table1[[#This Row],[location]],Table8[Location],Table8[Continent])</f>
        <v>Asia</v>
      </c>
      <c r="C1827" s="19" t="s">
        <v>39</v>
      </c>
      <c r="D1827">
        <v>4156532</v>
      </c>
      <c r="E1827">
        <v>3121</v>
      </c>
      <c r="F1827">
        <v>348292</v>
      </c>
      <c r="G1827">
        <v>557</v>
      </c>
      <c r="H1827">
        <v>73859509</v>
      </c>
      <c r="I1827">
        <v>20724</v>
      </c>
      <c r="J1827">
        <v>0.51695077633560704</v>
      </c>
      <c r="K1827">
        <v>449.43952028966203</v>
      </c>
      <c r="L1827">
        <v>36253485</v>
      </c>
      <c r="M1827">
        <v>50158907</v>
      </c>
      <c r="N1827">
        <v>49785446</v>
      </c>
      <c r="O1827">
        <v>93564</v>
      </c>
      <c r="P1827">
        <v>881</v>
      </c>
      <c r="Q1827">
        <v>2.3399475345701299</v>
      </c>
      <c r="R1827">
        <v>20.241206163235798</v>
      </c>
      <c r="S1827">
        <v>684336776</v>
      </c>
      <c r="T1827">
        <v>281.92718822979799</v>
      </c>
      <c r="U1827">
        <v>43.926913598892497</v>
      </c>
      <c r="V1827">
        <v>21.342026403503102</v>
      </c>
      <c r="W1827">
        <v>6.1291116214852801</v>
      </c>
      <c r="X1827">
        <v>37051.233320088199</v>
      </c>
      <c r="Y1827">
        <v>30.472365888567499</v>
      </c>
      <c r="Z1827">
        <v>250.65646785565201</v>
      </c>
      <c r="AA1827">
        <v>16.383839105441101</v>
      </c>
    </row>
    <row r="1828" spans="1:27" x14ac:dyDescent="0.35">
      <c r="A1828" s="1">
        <v>44612</v>
      </c>
      <c r="B1828" t="str">
        <f>_xlfn.XLOOKUP(Table1[[#This Row],[location]],Table8[Location],Table8[Continent])</f>
        <v>North America</v>
      </c>
      <c r="C1828" s="19" t="s">
        <v>34</v>
      </c>
      <c r="D1828">
        <v>6592910</v>
      </c>
      <c r="E1828">
        <v>1873</v>
      </c>
      <c r="F1828">
        <v>45890</v>
      </c>
      <c r="G1828">
        <v>864</v>
      </c>
      <c r="H1828">
        <v>66803691</v>
      </c>
      <c r="I1828">
        <v>30416</v>
      </c>
      <c r="J1828">
        <v>0.55929438764530004</v>
      </c>
      <c r="K1828">
        <v>386.75342440047302</v>
      </c>
      <c r="L1828">
        <v>76484687</v>
      </c>
      <c r="M1828">
        <v>27319412</v>
      </c>
      <c r="N1828">
        <v>33331204</v>
      </c>
      <c r="O1828">
        <v>84636</v>
      </c>
      <c r="P1828">
        <v>10442</v>
      </c>
      <c r="Q1828">
        <v>0.64706546334584603</v>
      </c>
      <c r="R1828">
        <v>51.437812314452998</v>
      </c>
      <c r="S1828">
        <v>1212967425</v>
      </c>
      <c r="T1828">
        <v>894.17778778437901</v>
      </c>
      <c r="U1828">
        <v>35.316509096840498</v>
      </c>
      <c r="V1828">
        <v>18.082407306760299</v>
      </c>
      <c r="W1828">
        <v>14.6482207467413</v>
      </c>
      <c r="X1828">
        <v>66995.436432369504</v>
      </c>
      <c r="Y1828">
        <v>30.505130753361701</v>
      </c>
      <c r="Z1828">
        <v>394.80200420833398</v>
      </c>
      <c r="AA1828">
        <v>18.593737505285102</v>
      </c>
    </row>
    <row r="1829" spans="1:27" x14ac:dyDescent="0.35">
      <c r="A1829" s="1">
        <v>44379</v>
      </c>
      <c r="B1829" t="str">
        <f>_xlfn.XLOOKUP(Table1[[#This Row],[location]],Table8[Location],Table8[Continent])</f>
        <v>Asia</v>
      </c>
      <c r="C1829" s="19" t="s">
        <v>28</v>
      </c>
      <c r="D1829">
        <v>5561112</v>
      </c>
      <c r="E1829">
        <v>9107</v>
      </c>
      <c r="F1829">
        <v>400010</v>
      </c>
      <c r="G1829">
        <v>716</v>
      </c>
      <c r="H1829">
        <v>33471507</v>
      </c>
      <c r="I1829">
        <v>35575</v>
      </c>
      <c r="J1829">
        <v>0.671767960456362</v>
      </c>
      <c r="K1829">
        <v>435.600518145845</v>
      </c>
      <c r="L1829">
        <v>96525930</v>
      </c>
      <c r="M1829">
        <v>32063345</v>
      </c>
      <c r="N1829">
        <v>14307541</v>
      </c>
      <c r="O1829">
        <v>4302</v>
      </c>
      <c r="P1829">
        <v>10620</v>
      </c>
      <c r="Q1829">
        <v>2.4144783303133899</v>
      </c>
      <c r="R1829">
        <v>21.3767744869814</v>
      </c>
      <c r="S1829">
        <v>637521549</v>
      </c>
      <c r="T1829">
        <v>485.23559793221</v>
      </c>
      <c r="U1829">
        <v>21.775307175784</v>
      </c>
      <c r="V1829">
        <v>9.5556476929766898</v>
      </c>
      <c r="W1829">
        <v>8.8564069378047297</v>
      </c>
      <c r="X1829">
        <v>4507.4269179673101</v>
      </c>
      <c r="Y1829">
        <v>1.5668888203496401</v>
      </c>
      <c r="Z1829">
        <v>334.29472655644201</v>
      </c>
      <c r="AA1829">
        <v>12.840630606381</v>
      </c>
    </row>
    <row r="1830" spans="1:27" x14ac:dyDescent="0.35">
      <c r="A1830" s="1">
        <v>44859</v>
      </c>
      <c r="B1830" t="str">
        <f>_xlfn.XLOOKUP(Table1[[#This Row],[location]],Table8[Location],Table8[Continent])</f>
        <v>Europe</v>
      </c>
      <c r="C1830" s="19" t="s">
        <v>33</v>
      </c>
      <c r="D1830">
        <v>5382858</v>
      </c>
      <c r="E1830">
        <v>6781</v>
      </c>
      <c r="F1830">
        <v>32888</v>
      </c>
      <c r="G1830">
        <v>563</v>
      </c>
      <c r="H1830">
        <v>6381798</v>
      </c>
      <c r="I1830">
        <v>81190</v>
      </c>
      <c r="J1830">
        <v>0.43144499230800998</v>
      </c>
      <c r="K1830">
        <v>107.019845884982</v>
      </c>
      <c r="L1830">
        <v>50957099</v>
      </c>
      <c r="M1830">
        <v>10520815</v>
      </c>
      <c r="N1830">
        <v>66929559</v>
      </c>
      <c r="O1830">
        <v>1809</v>
      </c>
      <c r="P1830">
        <v>13042</v>
      </c>
      <c r="Q1830">
        <v>0.93278047668201702</v>
      </c>
      <c r="R1830">
        <v>18.8075512585967</v>
      </c>
      <c r="S1830">
        <v>552181971</v>
      </c>
      <c r="T1830">
        <v>604.08327078512798</v>
      </c>
      <c r="U1830">
        <v>47.558376555219702</v>
      </c>
      <c r="V1830">
        <v>21.969504968544001</v>
      </c>
      <c r="W1830">
        <v>15.7209022179517</v>
      </c>
      <c r="X1830">
        <v>49912.764209897403</v>
      </c>
      <c r="Y1830">
        <v>22.2634259015955</v>
      </c>
      <c r="Z1830">
        <v>651.002869436541</v>
      </c>
      <c r="AA1830">
        <v>14.8424326665215</v>
      </c>
    </row>
    <row r="1831" spans="1:27" x14ac:dyDescent="0.35">
      <c r="A1831" s="1">
        <v>44706</v>
      </c>
      <c r="B1831" t="str">
        <f>_xlfn.XLOOKUP(Table1[[#This Row],[location]],Table8[Location],Table8[Continent])</f>
        <v>South America</v>
      </c>
      <c r="C1831" s="19" t="s">
        <v>36</v>
      </c>
      <c r="D1831">
        <v>5017650</v>
      </c>
      <c r="E1831">
        <v>3748</v>
      </c>
      <c r="F1831">
        <v>137821</v>
      </c>
      <c r="G1831">
        <v>649</v>
      </c>
      <c r="H1831">
        <v>11816651</v>
      </c>
      <c r="I1831">
        <v>76614</v>
      </c>
      <c r="J1831">
        <v>0.115611888192414</v>
      </c>
      <c r="K1831">
        <v>297.846747906784</v>
      </c>
      <c r="L1831">
        <v>8336688</v>
      </c>
      <c r="M1831">
        <v>11936430</v>
      </c>
      <c r="N1831">
        <v>30928528</v>
      </c>
      <c r="O1831">
        <v>94453</v>
      </c>
      <c r="P1831">
        <v>13494</v>
      </c>
      <c r="Q1831">
        <v>2.4403076186096602</v>
      </c>
      <c r="R1831">
        <v>95.338813200235094</v>
      </c>
      <c r="S1831">
        <v>1121370497</v>
      </c>
      <c r="T1831">
        <v>655.176437780686</v>
      </c>
      <c r="U1831">
        <v>43.031493094606702</v>
      </c>
      <c r="V1831">
        <v>24.287534484303599</v>
      </c>
      <c r="W1831">
        <v>6.6237422722939403</v>
      </c>
      <c r="X1831">
        <v>57212.114991308197</v>
      </c>
      <c r="Y1831">
        <v>43.202451851431903</v>
      </c>
      <c r="Z1831">
        <v>623.34698989517403</v>
      </c>
      <c r="AA1831">
        <v>19.214154265114701</v>
      </c>
    </row>
    <row r="1832" spans="1:27" x14ac:dyDescent="0.35">
      <c r="A1832" s="1">
        <v>44210</v>
      </c>
      <c r="B1832" t="str">
        <f>_xlfn.XLOOKUP(Table1[[#This Row],[location]],Table8[Location],Table8[Continent])</f>
        <v>North America</v>
      </c>
      <c r="C1832" s="19" t="s">
        <v>32</v>
      </c>
      <c r="D1832">
        <v>7188238</v>
      </c>
      <c r="E1832">
        <v>277</v>
      </c>
      <c r="F1832">
        <v>46531</v>
      </c>
      <c r="G1832">
        <v>471</v>
      </c>
      <c r="H1832">
        <v>59987033</v>
      </c>
      <c r="I1832">
        <v>93566</v>
      </c>
      <c r="J1832">
        <v>0.102820223804823</v>
      </c>
      <c r="K1832">
        <v>46.794566036211201</v>
      </c>
      <c r="L1832">
        <v>75726333</v>
      </c>
      <c r="M1832">
        <v>40208870</v>
      </c>
      <c r="N1832">
        <v>8269394</v>
      </c>
      <c r="O1832">
        <v>5830</v>
      </c>
      <c r="P1832">
        <v>6480</v>
      </c>
      <c r="Q1832">
        <v>1.58264819760523</v>
      </c>
      <c r="R1832">
        <v>81.774068873009696</v>
      </c>
      <c r="S1832">
        <v>1330837922</v>
      </c>
      <c r="T1832">
        <v>80.218236655827695</v>
      </c>
      <c r="U1832">
        <v>37.544154430480397</v>
      </c>
      <c r="V1832">
        <v>10.5798569500054</v>
      </c>
      <c r="W1832">
        <v>9.8595514794255603</v>
      </c>
      <c r="X1832">
        <v>55423.692503923899</v>
      </c>
      <c r="Y1832">
        <v>24.45493159482</v>
      </c>
      <c r="Z1832">
        <v>350.98738221877397</v>
      </c>
      <c r="AA1832">
        <v>8.1279727918341091</v>
      </c>
    </row>
    <row r="1833" spans="1:27" x14ac:dyDescent="0.35">
      <c r="A1833" s="1">
        <v>44154</v>
      </c>
      <c r="B1833" t="str">
        <f>_xlfn.XLOOKUP(Table1[[#This Row],[location]],Table8[Location],Table8[Continent])</f>
        <v>Europe</v>
      </c>
      <c r="C1833" s="19" t="s">
        <v>35</v>
      </c>
      <c r="D1833">
        <v>7909699</v>
      </c>
      <c r="E1833">
        <v>1859</v>
      </c>
      <c r="F1833">
        <v>377796</v>
      </c>
      <c r="G1833">
        <v>73</v>
      </c>
      <c r="H1833">
        <v>51641044</v>
      </c>
      <c r="I1833">
        <v>73108</v>
      </c>
      <c r="J1833">
        <v>0.75436219918394198</v>
      </c>
      <c r="K1833">
        <v>101.14038376968701</v>
      </c>
      <c r="L1833">
        <v>25014841</v>
      </c>
      <c r="M1833">
        <v>3287804</v>
      </c>
      <c r="N1833">
        <v>33073468</v>
      </c>
      <c r="O1833">
        <v>18381</v>
      </c>
      <c r="P1833">
        <v>1994</v>
      </c>
      <c r="Q1833">
        <v>1.80402549186206</v>
      </c>
      <c r="R1833">
        <v>1.1799896441264499</v>
      </c>
      <c r="S1833">
        <v>823713014</v>
      </c>
      <c r="T1833">
        <v>27.561353499499202</v>
      </c>
      <c r="U1833">
        <v>33.104765518487</v>
      </c>
      <c r="V1833">
        <v>9.1418868433161293</v>
      </c>
      <c r="W1833">
        <v>11.010133779343899</v>
      </c>
      <c r="X1833">
        <v>40107.433942952601</v>
      </c>
      <c r="Y1833">
        <v>21.766771066372101</v>
      </c>
      <c r="Z1833">
        <v>794.59177283212296</v>
      </c>
      <c r="AA1833">
        <v>10.720090786195399</v>
      </c>
    </row>
    <row r="1834" spans="1:27" x14ac:dyDescent="0.35">
      <c r="A1834" s="1">
        <v>44205</v>
      </c>
      <c r="B1834" t="str">
        <f>_xlfn.XLOOKUP(Table1[[#This Row],[location]],Table8[Location],Table8[Continent])</f>
        <v>Asia</v>
      </c>
      <c r="C1834" s="19" t="s">
        <v>28</v>
      </c>
      <c r="D1834">
        <v>3617556</v>
      </c>
      <c r="E1834">
        <v>5929</v>
      </c>
      <c r="F1834">
        <v>282752</v>
      </c>
      <c r="G1834">
        <v>552</v>
      </c>
      <c r="H1834">
        <v>1236340</v>
      </c>
      <c r="I1834">
        <v>17408</v>
      </c>
      <c r="J1834">
        <v>0.22103514326728399</v>
      </c>
      <c r="K1834">
        <v>154.95111366863401</v>
      </c>
      <c r="L1834">
        <v>18120326</v>
      </c>
      <c r="M1834">
        <v>35378586</v>
      </c>
      <c r="N1834">
        <v>30327576</v>
      </c>
      <c r="O1834">
        <v>48637</v>
      </c>
      <c r="P1834">
        <v>16173</v>
      </c>
      <c r="Q1834">
        <v>1.1314575453212901</v>
      </c>
      <c r="R1834">
        <v>26.8512995138456</v>
      </c>
      <c r="S1834">
        <v>1357944879</v>
      </c>
      <c r="T1834">
        <v>938.462641194193</v>
      </c>
      <c r="U1834">
        <v>48.796990941250698</v>
      </c>
      <c r="V1834">
        <v>11.770538093053499</v>
      </c>
      <c r="W1834">
        <v>5.8309310140934096</v>
      </c>
      <c r="X1834">
        <v>64518.846804916997</v>
      </c>
      <c r="Y1834">
        <v>26.327278712098799</v>
      </c>
      <c r="Z1834">
        <v>781.68647041628003</v>
      </c>
      <c r="AA1834">
        <v>18.067546494538501</v>
      </c>
    </row>
    <row r="1835" spans="1:27" x14ac:dyDescent="0.35">
      <c r="A1835" s="1">
        <v>43962</v>
      </c>
      <c r="B1835" t="str">
        <f>_xlfn.XLOOKUP(Table1[[#This Row],[location]],Table8[Location],Table8[Continent])</f>
        <v>Asia</v>
      </c>
      <c r="C1835" s="19" t="s">
        <v>28</v>
      </c>
      <c r="D1835">
        <v>258517</v>
      </c>
      <c r="E1835">
        <v>6792</v>
      </c>
      <c r="F1835">
        <v>343130</v>
      </c>
      <c r="G1835">
        <v>478</v>
      </c>
      <c r="H1835">
        <v>75557013</v>
      </c>
      <c r="I1835">
        <v>19359</v>
      </c>
      <c r="J1835">
        <v>2.8101683617644199E-2</v>
      </c>
      <c r="K1835">
        <v>370.406295755011</v>
      </c>
      <c r="L1835">
        <v>19237725</v>
      </c>
      <c r="M1835">
        <v>26116718</v>
      </c>
      <c r="N1835">
        <v>19489343</v>
      </c>
      <c r="O1835">
        <v>67666</v>
      </c>
      <c r="P1835">
        <v>17707</v>
      </c>
      <c r="Q1835">
        <v>1.72364790219919</v>
      </c>
      <c r="R1835">
        <v>20.513525105372199</v>
      </c>
      <c r="S1835">
        <v>655434382</v>
      </c>
      <c r="T1835">
        <v>278.787816843911</v>
      </c>
      <c r="U1835">
        <v>43.250617227962003</v>
      </c>
      <c r="V1835">
        <v>6.2631656775534204</v>
      </c>
      <c r="W1835">
        <v>4.1830486055012299</v>
      </c>
      <c r="X1835">
        <v>10282.1393408855</v>
      </c>
      <c r="Y1835">
        <v>19.038351896841501</v>
      </c>
      <c r="Z1835">
        <v>742.48343437446204</v>
      </c>
      <c r="AA1835">
        <v>13.7835020431726</v>
      </c>
    </row>
    <row r="1836" spans="1:27" x14ac:dyDescent="0.35">
      <c r="A1836" s="1">
        <v>44008</v>
      </c>
      <c r="B1836" t="str">
        <f>_xlfn.XLOOKUP(Table1[[#This Row],[location]],Table8[Location],Table8[Continent])</f>
        <v>South America</v>
      </c>
      <c r="C1836" s="19" t="s">
        <v>36</v>
      </c>
      <c r="D1836">
        <v>9745741</v>
      </c>
      <c r="E1836">
        <v>4713</v>
      </c>
      <c r="F1836">
        <v>462427</v>
      </c>
      <c r="G1836">
        <v>588</v>
      </c>
      <c r="H1836">
        <v>30393785</v>
      </c>
      <c r="I1836">
        <v>8698</v>
      </c>
      <c r="J1836">
        <v>0.97961388909894098</v>
      </c>
      <c r="K1836">
        <v>12.357189694241599</v>
      </c>
      <c r="L1836">
        <v>58166605</v>
      </c>
      <c r="M1836">
        <v>5795568</v>
      </c>
      <c r="N1836">
        <v>59200935</v>
      </c>
      <c r="O1836">
        <v>4412</v>
      </c>
      <c r="P1836">
        <v>7768</v>
      </c>
      <c r="Q1836">
        <v>1.92165955979879</v>
      </c>
      <c r="R1836">
        <v>14.713418014459201</v>
      </c>
      <c r="S1836">
        <v>74295398</v>
      </c>
      <c r="T1836">
        <v>386.50997933117299</v>
      </c>
      <c r="U1836">
        <v>36.049792018604997</v>
      </c>
      <c r="V1836">
        <v>22.4686534617375</v>
      </c>
      <c r="W1836">
        <v>8.3901508544140206</v>
      </c>
      <c r="X1836">
        <v>17915.3911753264</v>
      </c>
      <c r="Y1836">
        <v>25.769998377462201</v>
      </c>
      <c r="Z1836">
        <v>510.55559509898097</v>
      </c>
      <c r="AA1836">
        <v>17.598230989363199</v>
      </c>
    </row>
    <row r="1837" spans="1:27" x14ac:dyDescent="0.35">
      <c r="A1837" s="1">
        <v>43907</v>
      </c>
      <c r="B1837" t="str">
        <f>_xlfn.XLOOKUP(Table1[[#This Row],[location]],Table8[Location],Table8[Continent])</f>
        <v>North America</v>
      </c>
      <c r="C1837" s="19" t="s">
        <v>32</v>
      </c>
      <c r="D1837">
        <v>6428540</v>
      </c>
      <c r="E1837">
        <v>4675</v>
      </c>
      <c r="F1837">
        <v>346140</v>
      </c>
      <c r="G1837">
        <v>386</v>
      </c>
      <c r="H1837">
        <v>47903624</v>
      </c>
      <c r="I1837">
        <v>70392</v>
      </c>
      <c r="J1837">
        <v>0.98039151936069302</v>
      </c>
      <c r="K1837">
        <v>451.558641436068</v>
      </c>
      <c r="L1837">
        <v>25226227</v>
      </c>
      <c r="M1837">
        <v>37886684</v>
      </c>
      <c r="N1837">
        <v>56069773</v>
      </c>
      <c r="O1837">
        <v>76420</v>
      </c>
      <c r="P1837">
        <v>12509</v>
      </c>
      <c r="Q1837">
        <v>0.520740334584611</v>
      </c>
      <c r="R1837">
        <v>69.741242936464204</v>
      </c>
      <c r="S1837">
        <v>231426181</v>
      </c>
      <c r="T1837">
        <v>685.27223901631396</v>
      </c>
      <c r="U1837">
        <v>39.594616855516499</v>
      </c>
      <c r="V1837">
        <v>23.585989610649602</v>
      </c>
      <c r="W1837">
        <v>12.263166439945</v>
      </c>
      <c r="X1837">
        <v>22179.984912850501</v>
      </c>
      <c r="Y1837">
        <v>6.76724080519823</v>
      </c>
      <c r="Z1837">
        <v>388.61751928759401</v>
      </c>
      <c r="AA1837">
        <v>12.746835612657801</v>
      </c>
    </row>
    <row r="1838" spans="1:27" x14ac:dyDescent="0.35">
      <c r="A1838" s="1">
        <v>44891</v>
      </c>
      <c r="B1838" t="str">
        <f>_xlfn.XLOOKUP(Table1[[#This Row],[location]],Table8[Location],Table8[Continent])</f>
        <v>Europe</v>
      </c>
      <c r="C1838" s="19" t="s">
        <v>40</v>
      </c>
      <c r="D1838">
        <v>705475</v>
      </c>
      <c r="E1838">
        <v>1170</v>
      </c>
      <c r="F1838">
        <v>56017</v>
      </c>
      <c r="G1838">
        <v>698</v>
      </c>
      <c r="H1838">
        <v>11055356</v>
      </c>
      <c r="I1838">
        <v>93063</v>
      </c>
      <c r="J1838">
        <v>0.37814133734377903</v>
      </c>
      <c r="K1838">
        <v>35.4017568564608</v>
      </c>
      <c r="L1838">
        <v>59533547</v>
      </c>
      <c r="M1838">
        <v>78035944</v>
      </c>
      <c r="N1838">
        <v>34034729</v>
      </c>
      <c r="O1838">
        <v>60520</v>
      </c>
      <c r="P1838">
        <v>1011</v>
      </c>
      <c r="Q1838">
        <v>0.56845685036340798</v>
      </c>
      <c r="R1838">
        <v>56.683783133546598</v>
      </c>
      <c r="S1838">
        <v>577789620</v>
      </c>
      <c r="T1838">
        <v>243.94083830199401</v>
      </c>
      <c r="U1838">
        <v>28.4225120518939</v>
      </c>
      <c r="V1838">
        <v>17.666060792662599</v>
      </c>
      <c r="W1838">
        <v>14.0955421256515</v>
      </c>
      <c r="X1838">
        <v>1598.7412687204301</v>
      </c>
      <c r="Y1838">
        <v>48.397339270108702</v>
      </c>
      <c r="Z1838">
        <v>319.11606418968103</v>
      </c>
      <c r="AA1838">
        <v>15.0549095622083</v>
      </c>
    </row>
    <row r="1839" spans="1:27" x14ac:dyDescent="0.35">
      <c r="A1839" s="1">
        <v>44910</v>
      </c>
      <c r="B1839" t="str">
        <f>_xlfn.XLOOKUP(Table1[[#This Row],[location]],Table8[Location],Table8[Continent])</f>
        <v>Asia</v>
      </c>
      <c r="C1839" s="19" t="s">
        <v>39</v>
      </c>
      <c r="D1839">
        <v>9136621</v>
      </c>
      <c r="E1839">
        <v>8681</v>
      </c>
      <c r="F1839">
        <v>497163</v>
      </c>
      <c r="G1839">
        <v>881</v>
      </c>
      <c r="H1839">
        <v>31377847</v>
      </c>
      <c r="I1839">
        <v>39492</v>
      </c>
      <c r="J1839">
        <v>2.55238445571132E-2</v>
      </c>
      <c r="K1839">
        <v>188.24509767231299</v>
      </c>
      <c r="L1839">
        <v>54415758</v>
      </c>
      <c r="M1839">
        <v>56484143</v>
      </c>
      <c r="N1839">
        <v>33288952</v>
      </c>
      <c r="O1839">
        <v>55665</v>
      </c>
      <c r="P1839">
        <v>17072</v>
      </c>
      <c r="Q1839">
        <v>2.4729540238765901</v>
      </c>
      <c r="R1839">
        <v>45.393457075011</v>
      </c>
      <c r="S1839">
        <v>219813295</v>
      </c>
      <c r="T1839">
        <v>735.74065646584302</v>
      </c>
      <c r="U1839">
        <v>25.871478282466501</v>
      </c>
      <c r="V1839">
        <v>20.2866962570689</v>
      </c>
      <c r="W1839">
        <v>10.2296128348867</v>
      </c>
      <c r="X1839">
        <v>26576.178747318299</v>
      </c>
      <c r="Y1839">
        <v>1.7064969992024099</v>
      </c>
      <c r="Z1839">
        <v>110.522448254295</v>
      </c>
      <c r="AA1839">
        <v>1.24818622897872</v>
      </c>
    </row>
    <row r="1840" spans="1:27" x14ac:dyDescent="0.35">
      <c r="A1840" s="1">
        <v>44218</v>
      </c>
      <c r="B1840" t="str">
        <f>_xlfn.XLOOKUP(Table1[[#This Row],[location]],Table8[Location],Table8[Continent])</f>
        <v>Europe</v>
      </c>
      <c r="C1840" s="19" t="s">
        <v>40</v>
      </c>
      <c r="D1840">
        <v>9640686</v>
      </c>
      <c r="E1840">
        <v>9374</v>
      </c>
      <c r="F1840">
        <v>57676</v>
      </c>
      <c r="G1840">
        <v>563</v>
      </c>
      <c r="H1840">
        <v>48125750</v>
      </c>
      <c r="I1840">
        <v>74781</v>
      </c>
      <c r="J1840">
        <v>0.72726465859274902</v>
      </c>
      <c r="K1840">
        <v>40.544814164291999</v>
      </c>
      <c r="L1840">
        <v>5716555</v>
      </c>
      <c r="M1840">
        <v>72704663</v>
      </c>
      <c r="N1840">
        <v>68660518</v>
      </c>
      <c r="O1840">
        <v>89668</v>
      </c>
      <c r="P1840">
        <v>4068</v>
      </c>
      <c r="Q1840">
        <v>1.41511420978563</v>
      </c>
      <c r="R1840">
        <v>18.949705843981398</v>
      </c>
      <c r="S1840">
        <v>22288385</v>
      </c>
      <c r="T1840">
        <v>463.65976034163702</v>
      </c>
      <c r="U1840">
        <v>28.199586419122301</v>
      </c>
      <c r="V1840">
        <v>18.373013548703099</v>
      </c>
      <c r="W1840">
        <v>11.504719422785699</v>
      </c>
      <c r="X1840">
        <v>12085.528810174101</v>
      </c>
      <c r="Y1840">
        <v>24.160371545292499</v>
      </c>
      <c r="Z1840">
        <v>542.26471227809702</v>
      </c>
      <c r="AA1840">
        <v>7.45378946643297</v>
      </c>
    </row>
    <row r="1841" spans="1:27" x14ac:dyDescent="0.35">
      <c r="A1841" s="1">
        <v>43980</v>
      </c>
      <c r="B1841" t="str">
        <f>_xlfn.XLOOKUP(Table1[[#This Row],[location]],Table8[Location],Table8[Continent])</f>
        <v>Asia</v>
      </c>
      <c r="C1841" s="19" t="s">
        <v>39</v>
      </c>
      <c r="D1841">
        <v>4338843</v>
      </c>
      <c r="E1841">
        <v>5308</v>
      </c>
      <c r="F1841">
        <v>11560</v>
      </c>
      <c r="G1841">
        <v>929</v>
      </c>
      <c r="H1841">
        <v>52565469</v>
      </c>
      <c r="I1841">
        <v>43634</v>
      </c>
      <c r="J1841">
        <v>0.831012060485669</v>
      </c>
      <c r="K1841">
        <v>384.48392155168602</v>
      </c>
      <c r="L1841">
        <v>29983540</v>
      </c>
      <c r="M1841">
        <v>58502018</v>
      </c>
      <c r="N1841">
        <v>53909612</v>
      </c>
      <c r="O1841">
        <v>46775</v>
      </c>
      <c r="P1841">
        <v>3447</v>
      </c>
      <c r="Q1841">
        <v>2.3716350508730999</v>
      </c>
      <c r="R1841">
        <v>27.7618056281656</v>
      </c>
      <c r="S1841">
        <v>1359948214</v>
      </c>
      <c r="T1841">
        <v>858.043707234517</v>
      </c>
      <c r="U1841">
        <v>28.7940829784818</v>
      </c>
      <c r="V1841">
        <v>12.5470845857973</v>
      </c>
      <c r="W1841">
        <v>12.2342805649642</v>
      </c>
      <c r="X1841">
        <v>50999.204498900101</v>
      </c>
      <c r="Y1841">
        <v>10.499626619561599</v>
      </c>
      <c r="Z1841">
        <v>487.21333693596898</v>
      </c>
      <c r="AA1841">
        <v>15.637994003537701</v>
      </c>
    </row>
    <row r="1842" spans="1:27" x14ac:dyDescent="0.35">
      <c r="A1842" s="1">
        <v>44861</v>
      </c>
      <c r="B1842" t="str">
        <f>_xlfn.XLOOKUP(Table1[[#This Row],[location]],Table8[Location],Table8[Continent])</f>
        <v>Europe</v>
      </c>
      <c r="C1842" s="19" t="s">
        <v>37</v>
      </c>
      <c r="D1842">
        <v>424226</v>
      </c>
      <c r="E1842">
        <v>2462</v>
      </c>
      <c r="F1842">
        <v>447617</v>
      </c>
      <c r="G1842">
        <v>432</v>
      </c>
      <c r="H1842">
        <v>21134380</v>
      </c>
      <c r="I1842">
        <v>42864</v>
      </c>
      <c r="J1842">
        <v>0.12501369011580901</v>
      </c>
      <c r="K1842">
        <v>70.657486701378303</v>
      </c>
      <c r="L1842">
        <v>67759092</v>
      </c>
      <c r="M1842">
        <v>58977703</v>
      </c>
      <c r="N1842">
        <v>9481119</v>
      </c>
      <c r="O1842">
        <v>47733</v>
      </c>
      <c r="P1842">
        <v>15948</v>
      </c>
      <c r="Q1842">
        <v>1.95979523363333</v>
      </c>
      <c r="R1842">
        <v>35.610104902459199</v>
      </c>
      <c r="S1842">
        <v>437449889</v>
      </c>
      <c r="T1842">
        <v>285.75522940782702</v>
      </c>
      <c r="U1842">
        <v>42.192153519161302</v>
      </c>
      <c r="V1842">
        <v>17.6408472410853</v>
      </c>
      <c r="W1842">
        <v>11.7024839578258</v>
      </c>
      <c r="X1842">
        <v>29631.743691790401</v>
      </c>
      <c r="Y1842">
        <v>2.9177902965450699</v>
      </c>
      <c r="Z1842">
        <v>540.91006089486496</v>
      </c>
      <c r="AA1842">
        <v>8.6761510569923992</v>
      </c>
    </row>
    <row r="1843" spans="1:27" x14ac:dyDescent="0.35">
      <c r="A1843" s="1">
        <v>44671</v>
      </c>
      <c r="B1843" t="str">
        <f>_xlfn.XLOOKUP(Table1[[#This Row],[location]],Table8[Location],Table8[Continent])</f>
        <v>Europe</v>
      </c>
      <c r="C1843" s="19" t="s">
        <v>37</v>
      </c>
      <c r="D1843">
        <v>4117923</v>
      </c>
      <c r="E1843">
        <v>9822</v>
      </c>
      <c r="F1843">
        <v>50468</v>
      </c>
      <c r="G1843">
        <v>411</v>
      </c>
      <c r="H1843">
        <v>3080676</v>
      </c>
      <c r="I1843">
        <v>94482</v>
      </c>
      <c r="J1843">
        <v>0.135458614909236</v>
      </c>
      <c r="K1843">
        <v>442.37845513122801</v>
      </c>
      <c r="L1843">
        <v>59533788</v>
      </c>
      <c r="M1843">
        <v>24366206</v>
      </c>
      <c r="N1843">
        <v>43633788</v>
      </c>
      <c r="O1843">
        <v>22707</v>
      </c>
      <c r="P1843">
        <v>10236</v>
      </c>
      <c r="Q1843">
        <v>1.24593661593477</v>
      </c>
      <c r="R1843">
        <v>78.548268583230396</v>
      </c>
      <c r="S1843">
        <v>1295775245</v>
      </c>
      <c r="T1843">
        <v>211.78425565866499</v>
      </c>
      <c r="U1843">
        <v>24.201831221576899</v>
      </c>
      <c r="V1843">
        <v>21.726403417502201</v>
      </c>
      <c r="W1843">
        <v>4.5355854439016303</v>
      </c>
      <c r="X1843">
        <v>49607.701849337704</v>
      </c>
      <c r="Y1843">
        <v>32.585268926364499</v>
      </c>
      <c r="Z1843">
        <v>503.16843870512599</v>
      </c>
      <c r="AA1843">
        <v>7.8940878045631502</v>
      </c>
    </row>
    <row r="1844" spans="1:27" x14ac:dyDescent="0.35">
      <c r="A1844" s="1">
        <v>44486</v>
      </c>
      <c r="B1844" t="str">
        <f>_xlfn.XLOOKUP(Table1[[#This Row],[location]],Table8[Location],Table8[Continent])</f>
        <v>Asia</v>
      </c>
      <c r="C1844" s="19" t="s">
        <v>28</v>
      </c>
      <c r="D1844">
        <v>5613201</v>
      </c>
      <c r="E1844">
        <v>287</v>
      </c>
      <c r="F1844">
        <v>163535</v>
      </c>
      <c r="G1844">
        <v>466</v>
      </c>
      <c r="H1844">
        <v>76596525</v>
      </c>
      <c r="I1844">
        <v>37355</v>
      </c>
      <c r="J1844">
        <v>0.82222399969679005</v>
      </c>
      <c r="K1844">
        <v>265.11099329576302</v>
      </c>
      <c r="L1844">
        <v>81223190</v>
      </c>
      <c r="M1844">
        <v>77101132</v>
      </c>
      <c r="N1844">
        <v>14509119</v>
      </c>
      <c r="O1844">
        <v>30478</v>
      </c>
      <c r="P1844">
        <v>2462</v>
      </c>
      <c r="Q1844">
        <v>0.80168400931705897</v>
      </c>
      <c r="R1844">
        <v>98.918943357356895</v>
      </c>
      <c r="S1844">
        <v>61048712</v>
      </c>
      <c r="T1844">
        <v>833.37147033612302</v>
      </c>
      <c r="U1844">
        <v>43.327616051530299</v>
      </c>
      <c r="V1844">
        <v>21.198148204715299</v>
      </c>
      <c r="W1844">
        <v>9.8850175561486608</v>
      </c>
      <c r="X1844">
        <v>21262.075612442201</v>
      </c>
      <c r="Y1844">
        <v>49.259062919851999</v>
      </c>
      <c r="Z1844">
        <v>196.40115903615501</v>
      </c>
      <c r="AA1844">
        <v>19.079492479882699</v>
      </c>
    </row>
    <row r="1845" spans="1:27" x14ac:dyDescent="0.35">
      <c r="A1845" s="1">
        <v>44493</v>
      </c>
      <c r="B1845" t="str">
        <f>_xlfn.XLOOKUP(Table1[[#This Row],[location]],Table8[Location],Table8[Continent])</f>
        <v>Asia</v>
      </c>
      <c r="C1845" s="19" t="s">
        <v>30</v>
      </c>
      <c r="D1845">
        <v>6303745</v>
      </c>
      <c r="E1845">
        <v>5953</v>
      </c>
      <c r="F1845">
        <v>424879</v>
      </c>
      <c r="G1845">
        <v>598</v>
      </c>
      <c r="H1845">
        <v>86616781</v>
      </c>
      <c r="I1845">
        <v>37690</v>
      </c>
      <c r="J1845">
        <v>0.92190738871523403</v>
      </c>
      <c r="K1845">
        <v>474.236409727698</v>
      </c>
      <c r="L1845">
        <v>5960524</v>
      </c>
      <c r="M1845">
        <v>38852373</v>
      </c>
      <c r="N1845">
        <v>69894349</v>
      </c>
      <c r="O1845">
        <v>6745</v>
      </c>
      <c r="P1845">
        <v>5123</v>
      </c>
      <c r="Q1845">
        <v>2.4563034661004202</v>
      </c>
      <c r="R1845">
        <v>18.397705467626899</v>
      </c>
      <c r="S1845">
        <v>274948011</v>
      </c>
      <c r="T1845">
        <v>333.062804342905</v>
      </c>
      <c r="U1845">
        <v>35.701859400836298</v>
      </c>
      <c r="V1845">
        <v>6.6211505283334899</v>
      </c>
      <c r="W1845">
        <v>6.4736341965616697</v>
      </c>
      <c r="X1845">
        <v>10102.3245720905</v>
      </c>
      <c r="Y1845">
        <v>37.480247702563297</v>
      </c>
      <c r="Z1845">
        <v>586.76557305942595</v>
      </c>
      <c r="AA1845">
        <v>11.4984213453619</v>
      </c>
    </row>
    <row r="1846" spans="1:27" x14ac:dyDescent="0.35">
      <c r="A1846" s="1">
        <v>44168</v>
      </c>
      <c r="B1846" t="str">
        <f>_xlfn.XLOOKUP(Table1[[#This Row],[location]],Table8[Location],Table8[Continent])</f>
        <v>Europe</v>
      </c>
      <c r="C1846" s="19" t="s">
        <v>37</v>
      </c>
      <c r="D1846">
        <v>698956</v>
      </c>
      <c r="E1846">
        <v>4282</v>
      </c>
      <c r="F1846">
        <v>461922</v>
      </c>
      <c r="G1846">
        <v>620</v>
      </c>
      <c r="H1846">
        <v>42570794</v>
      </c>
      <c r="I1846">
        <v>37814</v>
      </c>
      <c r="J1846">
        <v>0.79075483667414903</v>
      </c>
      <c r="K1846">
        <v>145.18045640409699</v>
      </c>
      <c r="L1846">
        <v>84339272</v>
      </c>
      <c r="M1846">
        <v>40394577</v>
      </c>
      <c r="N1846">
        <v>6925726</v>
      </c>
      <c r="O1846">
        <v>37970</v>
      </c>
      <c r="P1846">
        <v>4178</v>
      </c>
      <c r="Q1846">
        <v>1.6689925141967701</v>
      </c>
      <c r="R1846">
        <v>34.152266889330299</v>
      </c>
      <c r="S1846">
        <v>931906530</v>
      </c>
      <c r="T1846">
        <v>417.74995954049899</v>
      </c>
      <c r="U1846">
        <v>31.537193131304001</v>
      </c>
      <c r="V1846">
        <v>14.252019210862301</v>
      </c>
      <c r="W1846">
        <v>12.0735115629258</v>
      </c>
      <c r="X1846">
        <v>10107.2426253005</v>
      </c>
      <c r="Y1846">
        <v>12.701033369189799</v>
      </c>
      <c r="Z1846">
        <v>352.30504230421298</v>
      </c>
      <c r="AA1846">
        <v>4.6573496156913397</v>
      </c>
    </row>
    <row r="1847" spans="1:27" x14ac:dyDescent="0.35">
      <c r="A1847" s="1">
        <v>44439</v>
      </c>
      <c r="B1847" t="str">
        <f>_xlfn.XLOOKUP(Table1[[#This Row],[location]],Table8[Location],Table8[Continent])</f>
        <v>Asia</v>
      </c>
      <c r="C1847" s="19" t="s">
        <v>28</v>
      </c>
      <c r="D1847">
        <v>3403096</v>
      </c>
      <c r="E1847">
        <v>1907</v>
      </c>
      <c r="F1847">
        <v>451989</v>
      </c>
      <c r="G1847">
        <v>991</v>
      </c>
      <c r="H1847">
        <v>25462039</v>
      </c>
      <c r="I1847">
        <v>31645</v>
      </c>
      <c r="J1847">
        <v>0.20074494916952901</v>
      </c>
      <c r="K1847">
        <v>227.15807593919499</v>
      </c>
      <c r="L1847">
        <v>957527</v>
      </c>
      <c r="M1847">
        <v>18187152</v>
      </c>
      <c r="N1847">
        <v>25165753</v>
      </c>
      <c r="O1847">
        <v>99859</v>
      </c>
      <c r="P1847">
        <v>13276</v>
      </c>
      <c r="Q1847">
        <v>0.88471324673699903</v>
      </c>
      <c r="R1847">
        <v>28.020154654461201</v>
      </c>
      <c r="S1847">
        <v>143690363</v>
      </c>
      <c r="T1847">
        <v>795.77075436111295</v>
      </c>
      <c r="U1847">
        <v>29.011883287810601</v>
      </c>
      <c r="V1847">
        <v>12.946429279145001</v>
      </c>
      <c r="W1847">
        <v>15.8872962887813</v>
      </c>
      <c r="X1847">
        <v>15025.198918206401</v>
      </c>
      <c r="Y1847">
        <v>24.669453124556899</v>
      </c>
      <c r="Z1847">
        <v>461.40638320507401</v>
      </c>
      <c r="AA1847">
        <v>9.9723070885408394</v>
      </c>
    </row>
    <row r="1848" spans="1:27" x14ac:dyDescent="0.35">
      <c r="A1848" s="1">
        <v>44727</v>
      </c>
      <c r="B1848" t="str">
        <f>_xlfn.XLOOKUP(Table1[[#This Row],[location]],Table8[Location],Table8[Continent])</f>
        <v>North America</v>
      </c>
      <c r="C1848" s="19" t="s">
        <v>32</v>
      </c>
      <c r="D1848">
        <v>6278602</v>
      </c>
      <c r="E1848">
        <v>1161</v>
      </c>
      <c r="F1848">
        <v>295267</v>
      </c>
      <c r="G1848">
        <v>908</v>
      </c>
      <c r="H1848">
        <v>20379083</v>
      </c>
      <c r="I1848">
        <v>84814</v>
      </c>
      <c r="J1848">
        <v>0.41152121943421999</v>
      </c>
      <c r="K1848">
        <v>347.12348116478898</v>
      </c>
      <c r="L1848">
        <v>4049510</v>
      </c>
      <c r="M1848">
        <v>48061714</v>
      </c>
      <c r="N1848">
        <v>24027758</v>
      </c>
      <c r="O1848">
        <v>11882</v>
      </c>
      <c r="P1848">
        <v>14828</v>
      </c>
      <c r="Q1848">
        <v>1.8633059605894899</v>
      </c>
      <c r="R1848">
        <v>4.4067394592275599</v>
      </c>
      <c r="S1848">
        <v>295824872</v>
      </c>
      <c r="T1848">
        <v>639.22077200082902</v>
      </c>
      <c r="U1848">
        <v>35.396018136402603</v>
      </c>
      <c r="V1848">
        <v>20.040174915597198</v>
      </c>
      <c r="W1848">
        <v>12.8512670881942</v>
      </c>
      <c r="X1848">
        <v>8949.8827908414896</v>
      </c>
      <c r="Y1848">
        <v>2.4890777989330402</v>
      </c>
      <c r="Z1848">
        <v>355.95764161526398</v>
      </c>
      <c r="AA1848">
        <v>10.8547542640435</v>
      </c>
    </row>
    <row r="1849" spans="1:27" x14ac:dyDescent="0.35">
      <c r="A1849" s="1">
        <v>44663</v>
      </c>
      <c r="B1849" t="str">
        <f>_xlfn.XLOOKUP(Table1[[#This Row],[location]],Table8[Location],Table8[Continent])</f>
        <v>Europe</v>
      </c>
      <c r="C1849" s="19" t="s">
        <v>40</v>
      </c>
      <c r="D1849">
        <v>9143558</v>
      </c>
      <c r="E1849">
        <v>129</v>
      </c>
      <c r="F1849">
        <v>94346</v>
      </c>
      <c r="G1849">
        <v>736</v>
      </c>
      <c r="H1849">
        <v>64954891</v>
      </c>
      <c r="I1849">
        <v>72739</v>
      </c>
      <c r="J1849">
        <v>0.60084242586591396</v>
      </c>
      <c r="K1849">
        <v>415.95665628547999</v>
      </c>
      <c r="L1849">
        <v>75938397</v>
      </c>
      <c r="M1849">
        <v>68162342</v>
      </c>
      <c r="N1849">
        <v>40650381</v>
      </c>
      <c r="O1849">
        <v>77300</v>
      </c>
      <c r="P1849">
        <v>6149</v>
      </c>
      <c r="Q1849">
        <v>0.68409701966067504</v>
      </c>
      <c r="R1849">
        <v>21.921885693465502</v>
      </c>
      <c r="S1849">
        <v>1120426722</v>
      </c>
      <c r="T1849">
        <v>447.30863152794598</v>
      </c>
      <c r="U1849">
        <v>29.525553878901398</v>
      </c>
      <c r="V1849">
        <v>15.0275187909156</v>
      </c>
      <c r="W1849">
        <v>6.7709714749364904</v>
      </c>
      <c r="X1849">
        <v>16217.7480995469</v>
      </c>
      <c r="Y1849">
        <v>26.583512894443398</v>
      </c>
      <c r="Z1849">
        <v>115.39990915605</v>
      </c>
      <c r="AA1849">
        <v>19.785901047094999</v>
      </c>
    </row>
    <row r="1850" spans="1:27" x14ac:dyDescent="0.35">
      <c r="A1850" s="1">
        <v>44269</v>
      </c>
      <c r="B1850" t="str">
        <f>_xlfn.XLOOKUP(Table1[[#This Row],[location]],Table8[Location],Table8[Continent])</f>
        <v>Asia</v>
      </c>
      <c r="C1850" s="19" t="s">
        <v>30</v>
      </c>
      <c r="D1850">
        <v>6143326</v>
      </c>
      <c r="E1850">
        <v>6337</v>
      </c>
      <c r="F1850">
        <v>140790</v>
      </c>
      <c r="G1850">
        <v>993</v>
      </c>
      <c r="H1850">
        <v>42723720</v>
      </c>
      <c r="I1850">
        <v>56630</v>
      </c>
      <c r="J1850">
        <v>0.16029347382082801</v>
      </c>
      <c r="K1850">
        <v>210.678543872803</v>
      </c>
      <c r="L1850">
        <v>30792640</v>
      </c>
      <c r="M1850">
        <v>7071011</v>
      </c>
      <c r="N1850">
        <v>37729807</v>
      </c>
      <c r="O1850">
        <v>90101</v>
      </c>
      <c r="P1850">
        <v>18136</v>
      </c>
      <c r="Q1850">
        <v>2.23607455948031</v>
      </c>
      <c r="R1850">
        <v>90.161394338480605</v>
      </c>
      <c r="S1850">
        <v>903435011</v>
      </c>
      <c r="T1850">
        <v>257.39160381551198</v>
      </c>
      <c r="U1850">
        <v>32.883559772869603</v>
      </c>
      <c r="V1850">
        <v>11.9940221713883</v>
      </c>
      <c r="W1850">
        <v>6.53186705515781</v>
      </c>
      <c r="X1850">
        <v>40953.369782881302</v>
      </c>
      <c r="Y1850">
        <v>4.9731599077149404</v>
      </c>
      <c r="Z1850">
        <v>713.58767492000595</v>
      </c>
      <c r="AA1850">
        <v>14.646171240680999</v>
      </c>
    </row>
    <row r="1851" spans="1:27" x14ac:dyDescent="0.35">
      <c r="A1851" s="1">
        <v>44612</v>
      </c>
      <c r="B1851" t="str">
        <f>_xlfn.XLOOKUP(Table1[[#This Row],[location]],Table8[Location],Table8[Continent])</f>
        <v>Europe</v>
      </c>
      <c r="C1851" s="19" t="s">
        <v>40</v>
      </c>
      <c r="D1851">
        <v>175211</v>
      </c>
      <c r="E1851">
        <v>2363</v>
      </c>
      <c r="F1851">
        <v>193709</v>
      </c>
      <c r="G1851">
        <v>992</v>
      </c>
      <c r="H1851">
        <v>37151868</v>
      </c>
      <c r="I1851">
        <v>48171</v>
      </c>
      <c r="J1851">
        <v>0.21060249263250799</v>
      </c>
      <c r="K1851">
        <v>446.21626916358201</v>
      </c>
      <c r="L1851">
        <v>64716603</v>
      </c>
      <c r="M1851">
        <v>45400635</v>
      </c>
      <c r="N1851">
        <v>44682180</v>
      </c>
      <c r="O1851">
        <v>69979</v>
      </c>
      <c r="P1851">
        <v>11194</v>
      </c>
      <c r="Q1851">
        <v>0.68027469451067701</v>
      </c>
      <c r="R1851">
        <v>84.285817887239602</v>
      </c>
      <c r="S1851">
        <v>993982060</v>
      </c>
      <c r="T1851">
        <v>766.55895916324596</v>
      </c>
      <c r="U1851">
        <v>42.170458690470397</v>
      </c>
      <c r="V1851">
        <v>19.126995211863999</v>
      </c>
      <c r="W1851">
        <v>3.6289682170670901</v>
      </c>
      <c r="X1851">
        <v>18687.1850324921</v>
      </c>
      <c r="Y1851">
        <v>39.730382144356497</v>
      </c>
      <c r="Z1851">
        <v>204.113410305993</v>
      </c>
      <c r="AA1851">
        <v>10.8686404809749</v>
      </c>
    </row>
    <row r="1852" spans="1:27" x14ac:dyDescent="0.35">
      <c r="A1852" s="1">
        <v>43966</v>
      </c>
      <c r="B1852" t="str">
        <f>_xlfn.XLOOKUP(Table1[[#This Row],[location]],Table8[Location],Table8[Continent])</f>
        <v>Asia</v>
      </c>
      <c r="C1852" s="19" t="s">
        <v>30</v>
      </c>
      <c r="D1852">
        <v>7519817</v>
      </c>
      <c r="E1852">
        <v>8151</v>
      </c>
      <c r="F1852">
        <v>262172</v>
      </c>
      <c r="G1852">
        <v>247</v>
      </c>
      <c r="H1852">
        <v>11960322</v>
      </c>
      <c r="I1852">
        <v>21658</v>
      </c>
      <c r="J1852">
        <v>0.28288607206855498</v>
      </c>
      <c r="K1852">
        <v>58.993604162197599</v>
      </c>
      <c r="L1852">
        <v>93950309</v>
      </c>
      <c r="M1852">
        <v>38444632</v>
      </c>
      <c r="N1852">
        <v>22162060</v>
      </c>
      <c r="O1852">
        <v>13583</v>
      </c>
      <c r="P1852">
        <v>5916</v>
      </c>
      <c r="Q1852">
        <v>0.97238871658233705</v>
      </c>
      <c r="R1852">
        <v>16.7597315114756</v>
      </c>
      <c r="S1852">
        <v>712015024</v>
      </c>
      <c r="T1852">
        <v>188.626724145156</v>
      </c>
      <c r="U1852">
        <v>38.779955190594499</v>
      </c>
      <c r="V1852">
        <v>14.4715704067179</v>
      </c>
      <c r="W1852">
        <v>10.2484749966025</v>
      </c>
      <c r="X1852">
        <v>24663.3127423982</v>
      </c>
      <c r="Y1852">
        <v>2.83531994988404</v>
      </c>
      <c r="Z1852">
        <v>507.52114394029797</v>
      </c>
      <c r="AA1852">
        <v>9.2078244591370808</v>
      </c>
    </row>
    <row r="1853" spans="1:27" x14ac:dyDescent="0.35">
      <c r="A1853" s="1">
        <v>44419</v>
      </c>
      <c r="B1853" t="str">
        <f>_xlfn.XLOOKUP(Table1[[#This Row],[location]],Table8[Location],Table8[Continent])</f>
        <v>Asia</v>
      </c>
      <c r="C1853" s="19" t="s">
        <v>39</v>
      </c>
      <c r="D1853">
        <v>7412620</v>
      </c>
      <c r="E1853">
        <v>5983</v>
      </c>
      <c r="F1853">
        <v>455586</v>
      </c>
      <c r="G1853">
        <v>580</v>
      </c>
      <c r="H1853">
        <v>22187567</v>
      </c>
      <c r="I1853">
        <v>15797</v>
      </c>
      <c r="J1853">
        <v>0.50951327029083604</v>
      </c>
      <c r="K1853">
        <v>354.34235940504698</v>
      </c>
      <c r="L1853">
        <v>57192366</v>
      </c>
      <c r="M1853">
        <v>2757647</v>
      </c>
      <c r="N1853">
        <v>36986235</v>
      </c>
      <c r="O1853">
        <v>41290</v>
      </c>
      <c r="P1853">
        <v>4546</v>
      </c>
      <c r="Q1853">
        <v>0.68286161085474995</v>
      </c>
      <c r="R1853">
        <v>36.616301261628998</v>
      </c>
      <c r="S1853">
        <v>572286408</v>
      </c>
      <c r="T1853">
        <v>928.99680458056298</v>
      </c>
      <c r="U1853">
        <v>42.439471294195499</v>
      </c>
      <c r="V1853">
        <v>10.1324805550595</v>
      </c>
      <c r="W1853">
        <v>10.358646114761299</v>
      </c>
      <c r="X1853">
        <v>4638.6448641966599</v>
      </c>
      <c r="Y1853">
        <v>0.468048295029038</v>
      </c>
      <c r="Z1853">
        <v>718.19170952919103</v>
      </c>
      <c r="AA1853">
        <v>18.394404152560899</v>
      </c>
    </row>
    <row r="1854" spans="1:27" x14ac:dyDescent="0.35">
      <c r="A1854" s="1">
        <v>44760</v>
      </c>
      <c r="B1854" t="str">
        <f>_xlfn.XLOOKUP(Table1[[#This Row],[location]],Table8[Location],Table8[Continent])</f>
        <v>Asia</v>
      </c>
      <c r="C1854" s="19" t="s">
        <v>30</v>
      </c>
      <c r="D1854">
        <v>4257950</v>
      </c>
      <c r="E1854">
        <v>143</v>
      </c>
      <c r="F1854">
        <v>47599</v>
      </c>
      <c r="G1854">
        <v>119</v>
      </c>
      <c r="H1854">
        <v>6806751</v>
      </c>
      <c r="I1854">
        <v>58799</v>
      </c>
      <c r="J1854">
        <v>0.51080488717754702</v>
      </c>
      <c r="K1854">
        <v>174.09949110682999</v>
      </c>
      <c r="L1854">
        <v>60994958</v>
      </c>
      <c r="M1854">
        <v>57996189</v>
      </c>
      <c r="N1854">
        <v>49045582</v>
      </c>
      <c r="O1854">
        <v>53857</v>
      </c>
      <c r="P1854">
        <v>15361</v>
      </c>
      <c r="Q1854">
        <v>0.70757443369893103</v>
      </c>
      <c r="R1854">
        <v>31.080305527196</v>
      </c>
      <c r="S1854">
        <v>74238706</v>
      </c>
      <c r="T1854">
        <v>158.812908431767</v>
      </c>
      <c r="U1854">
        <v>41.389210689293598</v>
      </c>
      <c r="V1854">
        <v>22.808338452204499</v>
      </c>
      <c r="W1854">
        <v>7.01941787071239</v>
      </c>
      <c r="X1854">
        <v>62562.427387315998</v>
      </c>
      <c r="Y1854">
        <v>43.077851929075599</v>
      </c>
      <c r="Z1854">
        <v>254.93047473653999</v>
      </c>
      <c r="AA1854">
        <v>13.2728804492605</v>
      </c>
    </row>
    <row r="1855" spans="1:27" x14ac:dyDescent="0.35">
      <c r="A1855" s="1">
        <v>44022</v>
      </c>
      <c r="B1855" t="str">
        <f>_xlfn.XLOOKUP(Table1[[#This Row],[location]],Table8[Location],Table8[Continent])</f>
        <v>Asia</v>
      </c>
      <c r="C1855" s="19" t="s">
        <v>39</v>
      </c>
      <c r="D1855">
        <v>8654406</v>
      </c>
      <c r="E1855">
        <v>8207</v>
      </c>
      <c r="F1855">
        <v>148469</v>
      </c>
      <c r="G1855">
        <v>66</v>
      </c>
      <c r="H1855">
        <v>99860133</v>
      </c>
      <c r="I1855">
        <v>98342</v>
      </c>
      <c r="J1855">
        <v>0.81429451934755204</v>
      </c>
      <c r="K1855">
        <v>50.667742066298402</v>
      </c>
      <c r="L1855">
        <v>59560456</v>
      </c>
      <c r="M1855">
        <v>54501473</v>
      </c>
      <c r="N1855">
        <v>65100190</v>
      </c>
      <c r="O1855">
        <v>75672</v>
      </c>
      <c r="P1855">
        <v>3359</v>
      </c>
      <c r="Q1855">
        <v>1.5476683073183599</v>
      </c>
      <c r="R1855">
        <v>14.774080805415601</v>
      </c>
      <c r="S1855">
        <v>974905388</v>
      </c>
      <c r="T1855">
        <v>806.88435502782295</v>
      </c>
      <c r="U1855">
        <v>44.452174799687597</v>
      </c>
      <c r="V1855">
        <v>7.2609569630610302</v>
      </c>
      <c r="W1855">
        <v>15.9923939505984</v>
      </c>
      <c r="X1855">
        <v>10533.108453450701</v>
      </c>
      <c r="Y1855">
        <v>47.127110555442201</v>
      </c>
      <c r="Z1855">
        <v>388.41031284021102</v>
      </c>
      <c r="AA1855">
        <v>7.7656489822958896</v>
      </c>
    </row>
    <row r="1856" spans="1:27" x14ac:dyDescent="0.35">
      <c r="A1856" s="1">
        <v>44262</v>
      </c>
      <c r="B1856" t="str">
        <f>_xlfn.XLOOKUP(Table1[[#This Row],[location]],Table8[Location],Table8[Continent])</f>
        <v>Asia</v>
      </c>
      <c r="C1856" s="19" t="s">
        <v>39</v>
      </c>
      <c r="D1856">
        <v>9919422</v>
      </c>
      <c r="E1856">
        <v>7469</v>
      </c>
      <c r="F1856">
        <v>240270</v>
      </c>
      <c r="G1856">
        <v>572</v>
      </c>
      <c r="H1856">
        <v>59958343</v>
      </c>
      <c r="I1856">
        <v>96494</v>
      </c>
      <c r="J1856">
        <v>0.75301020068762503</v>
      </c>
      <c r="K1856">
        <v>193.33227840100099</v>
      </c>
      <c r="L1856">
        <v>28778390</v>
      </c>
      <c r="M1856">
        <v>348097</v>
      </c>
      <c r="N1856">
        <v>16831102</v>
      </c>
      <c r="O1856">
        <v>86759</v>
      </c>
      <c r="P1856">
        <v>12134</v>
      </c>
      <c r="Q1856">
        <v>1.87397960511878</v>
      </c>
      <c r="R1856">
        <v>62.2208209637827</v>
      </c>
      <c r="S1856">
        <v>506950532</v>
      </c>
      <c r="T1856">
        <v>430.006378060852</v>
      </c>
      <c r="U1856">
        <v>26.050698791201299</v>
      </c>
      <c r="V1856">
        <v>5.3617541377097302</v>
      </c>
      <c r="W1856">
        <v>9.57027384225856</v>
      </c>
      <c r="X1856">
        <v>25057.9426566398</v>
      </c>
      <c r="Y1856">
        <v>4.3277012575012597</v>
      </c>
      <c r="Z1856">
        <v>364.41238733110703</v>
      </c>
      <c r="AA1856">
        <v>9.8279768744306804</v>
      </c>
    </row>
    <row r="1857" spans="1:27" x14ac:dyDescent="0.35">
      <c r="A1857" s="1">
        <v>44083</v>
      </c>
      <c r="B1857" t="str">
        <f>_xlfn.XLOOKUP(Table1[[#This Row],[location]],Table8[Location],Table8[Continent])</f>
        <v>Europe</v>
      </c>
      <c r="C1857" s="19" t="s">
        <v>40</v>
      </c>
      <c r="D1857">
        <v>6048055</v>
      </c>
      <c r="E1857">
        <v>244</v>
      </c>
      <c r="F1857">
        <v>45406</v>
      </c>
      <c r="G1857">
        <v>955</v>
      </c>
      <c r="H1857">
        <v>67023207</v>
      </c>
      <c r="I1857">
        <v>52236</v>
      </c>
      <c r="J1857">
        <v>0.91373567510994202</v>
      </c>
      <c r="K1857">
        <v>440.10781224278298</v>
      </c>
      <c r="L1857">
        <v>48020896</v>
      </c>
      <c r="M1857">
        <v>36030055</v>
      </c>
      <c r="N1857">
        <v>4576925</v>
      </c>
      <c r="O1857">
        <v>20342</v>
      </c>
      <c r="P1857">
        <v>11488</v>
      </c>
      <c r="Q1857">
        <v>2.0769635666919002</v>
      </c>
      <c r="R1857">
        <v>55.729776036528598</v>
      </c>
      <c r="S1857">
        <v>545717169</v>
      </c>
      <c r="T1857">
        <v>194.14617060417601</v>
      </c>
      <c r="U1857">
        <v>49.853689984199001</v>
      </c>
      <c r="V1857">
        <v>7.8782206529607803</v>
      </c>
      <c r="W1857">
        <v>14.3798237672817</v>
      </c>
      <c r="X1857">
        <v>27184.068273343401</v>
      </c>
      <c r="Y1857">
        <v>13.9458329537309</v>
      </c>
      <c r="Z1857">
        <v>162.454336300866</v>
      </c>
      <c r="AA1857">
        <v>6.2843708838610297</v>
      </c>
    </row>
    <row r="1858" spans="1:27" x14ac:dyDescent="0.35">
      <c r="A1858" s="1">
        <v>43871</v>
      </c>
      <c r="B1858" t="str">
        <f>_xlfn.XLOOKUP(Table1[[#This Row],[location]],Table8[Location],Table8[Continent])</f>
        <v>North America</v>
      </c>
      <c r="C1858" s="19" t="s">
        <v>34</v>
      </c>
      <c r="D1858">
        <v>1883376</v>
      </c>
      <c r="E1858">
        <v>926</v>
      </c>
      <c r="F1858">
        <v>309801</v>
      </c>
      <c r="G1858">
        <v>326</v>
      </c>
      <c r="H1858">
        <v>10368257</v>
      </c>
      <c r="I1858">
        <v>6265</v>
      </c>
      <c r="J1858">
        <v>0.83290172282459596</v>
      </c>
      <c r="K1858">
        <v>490.26693564431997</v>
      </c>
      <c r="L1858">
        <v>498909</v>
      </c>
      <c r="M1858">
        <v>35461419</v>
      </c>
      <c r="N1858">
        <v>18684694</v>
      </c>
      <c r="O1858">
        <v>53816</v>
      </c>
      <c r="P1858">
        <v>7604</v>
      </c>
      <c r="Q1858">
        <v>1.8901105792041799</v>
      </c>
      <c r="R1858">
        <v>42.699133273837099</v>
      </c>
      <c r="S1858">
        <v>419570807</v>
      </c>
      <c r="T1858">
        <v>408.35514885440301</v>
      </c>
      <c r="U1858">
        <v>34.273113496146898</v>
      </c>
      <c r="V1858">
        <v>8.2728650699468798</v>
      </c>
      <c r="W1858">
        <v>13.8811956478042</v>
      </c>
      <c r="X1858">
        <v>54276.712562815301</v>
      </c>
      <c r="Y1858">
        <v>37.084863916625601</v>
      </c>
      <c r="Z1858">
        <v>396.46208955785897</v>
      </c>
      <c r="AA1858">
        <v>19.2481449477932</v>
      </c>
    </row>
    <row r="1859" spans="1:27" x14ac:dyDescent="0.35">
      <c r="A1859" s="1">
        <v>44477</v>
      </c>
      <c r="B1859" t="str">
        <f>_xlfn.XLOOKUP(Table1[[#This Row],[location]],Table8[Location],Table8[Continent])</f>
        <v>North America</v>
      </c>
      <c r="C1859" s="19" t="s">
        <v>32</v>
      </c>
      <c r="D1859">
        <v>3891113</v>
      </c>
      <c r="E1859">
        <v>3178</v>
      </c>
      <c r="F1859">
        <v>67560</v>
      </c>
      <c r="G1859">
        <v>919</v>
      </c>
      <c r="H1859">
        <v>55947635</v>
      </c>
      <c r="I1859">
        <v>72134</v>
      </c>
      <c r="J1859">
        <v>0.25387754830565401</v>
      </c>
      <c r="K1859">
        <v>196.39992855024099</v>
      </c>
      <c r="L1859">
        <v>95956478</v>
      </c>
      <c r="M1859">
        <v>71406314</v>
      </c>
      <c r="N1859">
        <v>4688159</v>
      </c>
      <c r="O1859">
        <v>75412</v>
      </c>
      <c r="P1859">
        <v>12501</v>
      </c>
      <c r="Q1859">
        <v>1.22697962407214</v>
      </c>
      <c r="R1859">
        <v>85.549832810821997</v>
      </c>
      <c r="S1859">
        <v>1390100378</v>
      </c>
      <c r="T1859">
        <v>229.336298037934</v>
      </c>
      <c r="U1859">
        <v>41.546988142426102</v>
      </c>
      <c r="V1859">
        <v>15.7608440009513</v>
      </c>
      <c r="W1859">
        <v>13.2805877587213</v>
      </c>
      <c r="X1859">
        <v>34364.456878147197</v>
      </c>
      <c r="Y1859">
        <v>26.982673263255499</v>
      </c>
      <c r="Z1859">
        <v>435.63494029273397</v>
      </c>
      <c r="AA1859">
        <v>14.336956615355399</v>
      </c>
    </row>
    <row r="1860" spans="1:27" x14ac:dyDescent="0.35">
      <c r="A1860" s="1">
        <v>44046</v>
      </c>
      <c r="B1860" t="str">
        <f>_xlfn.XLOOKUP(Table1[[#This Row],[location]],Table8[Location],Table8[Continent])</f>
        <v>North America</v>
      </c>
      <c r="C1860" s="19" t="s">
        <v>34</v>
      </c>
      <c r="D1860">
        <v>7020988</v>
      </c>
      <c r="E1860">
        <v>2176</v>
      </c>
      <c r="F1860">
        <v>104143</v>
      </c>
      <c r="G1860">
        <v>702</v>
      </c>
      <c r="H1860">
        <v>24346877</v>
      </c>
      <c r="I1860">
        <v>82678</v>
      </c>
      <c r="J1860">
        <v>0.33129676930399898</v>
      </c>
      <c r="K1860">
        <v>443.20819390318701</v>
      </c>
      <c r="L1860">
        <v>73477998</v>
      </c>
      <c r="M1860">
        <v>75388325</v>
      </c>
      <c r="N1860">
        <v>57661033</v>
      </c>
      <c r="O1860">
        <v>58314</v>
      </c>
      <c r="P1860">
        <v>4014</v>
      </c>
      <c r="Q1860">
        <v>1.6145755740940999</v>
      </c>
      <c r="R1860">
        <v>61.9711340012907</v>
      </c>
      <c r="S1860">
        <v>812811594</v>
      </c>
      <c r="T1860">
        <v>144.63371432748801</v>
      </c>
      <c r="U1860">
        <v>40.332504890039601</v>
      </c>
      <c r="V1860">
        <v>17.497310012740702</v>
      </c>
      <c r="W1860">
        <v>18.437124728227499</v>
      </c>
      <c r="X1860">
        <v>27423.983928439</v>
      </c>
      <c r="Y1860">
        <v>47.461840646795601</v>
      </c>
      <c r="Z1860">
        <v>118.61813246110999</v>
      </c>
      <c r="AA1860">
        <v>8.4536669829390299</v>
      </c>
    </row>
    <row r="1861" spans="1:27" x14ac:dyDescent="0.35">
      <c r="A1861" s="1">
        <v>43899</v>
      </c>
      <c r="B1861" t="str">
        <f>_xlfn.XLOOKUP(Table1[[#This Row],[location]],Table8[Location],Table8[Continent])</f>
        <v>North America</v>
      </c>
      <c r="C1861" s="19" t="s">
        <v>32</v>
      </c>
      <c r="D1861">
        <v>8544291</v>
      </c>
      <c r="E1861">
        <v>5002</v>
      </c>
      <c r="F1861">
        <v>144575</v>
      </c>
      <c r="G1861">
        <v>469</v>
      </c>
      <c r="H1861">
        <v>36439544</v>
      </c>
      <c r="I1861">
        <v>53494</v>
      </c>
      <c r="J1861">
        <v>0.50042324363253299</v>
      </c>
      <c r="K1861">
        <v>254.82720812093899</v>
      </c>
      <c r="L1861">
        <v>87972319</v>
      </c>
      <c r="M1861">
        <v>23695291</v>
      </c>
      <c r="N1861">
        <v>18061153</v>
      </c>
      <c r="O1861">
        <v>746</v>
      </c>
      <c r="P1861">
        <v>899</v>
      </c>
      <c r="Q1861">
        <v>2.3553281488564601</v>
      </c>
      <c r="R1861">
        <v>25.9273682567406</v>
      </c>
      <c r="S1861">
        <v>582231517</v>
      </c>
      <c r="T1861">
        <v>246.76384494125199</v>
      </c>
      <c r="U1861">
        <v>36.984502538510803</v>
      </c>
      <c r="V1861">
        <v>13.9722226811759</v>
      </c>
      <c r="W1861">
        <v>3.27013196840822</v>
      </c>
      <c r="X1861">
        <v>49015.354202740702</v>
      </c>
      <c r="Y1861">
        <v>19.459000552230702</v>
      </c>
      <c r="Z1861">
        <v>441.70063017930198</v>
      </c>
      <c r="AA1861">
        <v>4.4810508468496497</v>
      </c>
    </row>
    <row r="1862" spans="1:27" x14ac:dyDescent="0.35">
      <c r="A1862" s="1">
        <v>44913</v>
      </c>
      <c r="B1862" t="str">
        <f>_xlfn.XLOOKUP(Table1[[#This Row],[location]],Table8[Location],Table8[Continent])</f>
        <v>Asia</v>
      </c>
      <c r="C1862" s="19" t="s">
        <v>39</v>
      </c>
      <c r="D1862">
        <v>4730741</v>
      </c>
      <c r="E1862">
        <v>886</v>
      </c>
      <c r="F1862">
        <v>54943</v>
      </c>
      <c r="G1862">
        <v>492</v>
      </c>
      <c r="H1862">
        <v>95530222</v>
      </c>
      <c r="I1862">
        <v>52268</v>
      </c>
      <c r="J1862">
        <v>1.42711345636445E-2</v>
      </c>
      <c r="K1862">
        <v>358.50751883197</v>
      </c>
      <c r="L1862">
        <v>22045254</v>
      </c>
      <c r="M1862">
        <v>8943889</v>
      </c>
      <c r="N1862">
        <v>1900332</v>
      </c>
      <c r="O1862">
        <v>24330</v>
      </c>
      <c r="P1862">
        <v>1189</v>
      </c>
      <c r="Q1862">
        <v>1.27515323150811</v>
      </c>
      <c r="R1862">
        <v>37.370473719986798</v>
      </c>
      <c r="S1862">
        <v>813079218</v>
      </c>
      <c r="T1862">
        <v>868.72448781287005</v>
      </c>
      <c r="U1862">
        <v>49.874486558176002</v>
      </c>
      <c r="V1862">
        <v>9.0834249055795109</v>
      </c>
      <c r="W1862">
        <v>4.1566342843385398</v>
      </c>
      <c r="X1862">
        <v>42194.0177984283</v>
      </c>
      <c r="Y1862">
        <v>0.16614446420860601</v>
      </c>
      <c r="Z1862">
        <v>165.68108927939801</v>
      </c>
      <c r="AA1862">
        <v>4.3633626130667</v>
      </c>
    </row>
    <row r="1863" spans="1:27" x14ac:dyDescent="0.35">
      <c r="A1863" s="1">
        <v>43986</v>
      </c>
      <c r="B1863" t="str">
        <f>_xlfn.XLOOKUP(Table1[[#This Row],[location]],Table8[Location],Table8[Continent])</f>
        <v>Europe</v>
      </c>
      <c r="C1863" s="19" t="s">
        <v>37</v>
      </c>
      <c r="D1863">
        <v>5605126</v>
      </c>
      <c r="E1863">
        <v>8532</v>
      </c>
      <c r="F1863">
        <v>75839</v>
      </c>
      <c r="G1863">
        <v>700</v>
      </c>
      <c r="H1863">
        <v>32668242</v>
      </c>
      <c r="I1863">
        <v>26998</v>
      </c>
      <c r="J1863">
        <v>0.90390200628372097</v>
      </c>
      <c r="K1863">
        <v>22.6857111369115</v>
      </c>
      <c r="L1863">
        <v>37820323</v>
      </c>
      <c r="M1863">
        <v>44692718</v>
      </c>
      <c r="N1863">
        <v>3096736</v>
      </c>
      <c r="O1863">
        <v>79588</v>
      </c>
      <c r="P1863">
        <v>652</v>
      </c>
      <c r="Q1863">
        <v>1.00480873805624</v>
      </c>
      <c r="R1863">
        <v>15.015672978313299</v>
      </c>
      <c r="S1863">
        <v>906148772</v>
      </c>
      <c r="T1863">
        <v>114.882963605025</v>
      </c>
      <c r="U1863">
        <v>26.519475489106501</v>
      </c>
      <c r="V1863">
        <v>7.6438179758785001</v>
      </c>
      <c r="W1863">
        <v>15.2763910559497</v>
      </c>
      <c r="X1863">
        <v>6391.2862813039501</v>
      </c>
      <c r="Y1863">
        <v>0.98728197347751001</v>
      </c>
      <c r="Z1863">
        <v>724.72386154945502</v>
      </c>
      <c r="AA1863">
        <v>10.0771021614072</v>
      </c>
    </row>
    <row r="1864" spans="1:27" x14ac:dyDescent="0.35">
      <c r="A1864" s="1">
        <v>44083</v>
      </c>
      <c r="B1864" t="str">
        <f>_xlfn.XLOOKUP(Table1[[#This Row],[location]],Table8[Location],Table8[Continent])</f>
        <v>South America</v>
      </c>
      <c r="C1864" s="19" t="s">
        <v>36</v>
      </c>
      <c r="D1864">
        <v>1906039</v>
      </c>
      <c r="E1864">
        <v>3398</v>
      </c>
      <c r="F1864">
        <v>82674</v>
      </c>
      <c r="G1864">
        <v>662</v>
      </c>
      <c r="H1864">
        <v>80320043</v>
      </c>
      <c r="I1864">
        <v>91426</v>
      </c>
      <c r="J1864">
        <v>4.4344212562339197E-2</v>
      </c>
      <c r="K1864">
        <v>278.65598599201098</v>
      </c>
      <c r="L1864">
        <v>54491992</v>
      </c>
      <c r="M1864">
        <v>12292210</v>
      </c>
      <c r="N1864">
        <v>25866559</v>
      </c>
      <c r="O1864">
        <v>42344</v>
      </c>
      <c r="P1864">
        <v>982</v>
      </c>
      <c r="Q1864">
        <v>1.53863871112184</v>
      </c>
      <c r="R1864">
        <v>59.1373273110163</v>
      </c>
      <c r="S1864">
        <v>176713687</v>
      </c>
      <c r="T1864">
        <v>972.81419189021096</v>
      </c>
      <c r="U1864">
        <v>32.651866018370796</v>
      </c>
      <c r="V1864">
        <v>14.843039382474499</v>
      </c>
      <c r="W1864">
        <v>9.0099406226454395</v>
      </c>
      <c r="X1864">
        <v>22576.317333323201</v>
      </c>
      <c r="Y1864">
        <v>28.242722802040898</v>
      </c>
      <c r="Z1864">
        <v>555.11042361040802</v>
      </c>
      <c r="AA1864">
        <v>9.88377394956213</v>
      </c>
    </row>
    <row r="1865" spans="1:27" x14ac:dyDescent="0.35">
      <c r="A1865" s="1">
        <v>43840</v>
      </c>
      <c r="B1865" t="str">
        <f>_xlfn.XLOOKUP(Table1[[#This Row],[location]],Table8[Location],Table8[Continent])</f>
        <v>Asia</v>
      </c>
      <c r="C1865" s="19" t="s">
        <v>28</v>
      </c>
      <c r="D1865">
        <v>1455465</v>
      </c>
      <c r="E1865">
        <v>8497</v>
      </c>
      <c r="F1865">
        <v>25345</v>
      </c>
      <c r="G1865">
        <v>285</v>
      </c>
      <c r="H1865">
        <v>63851111</v>
      </c>
      <c r="I1865">
        <v>94414</v>
      </c>
      <c r="J1865">
        <v>0.32244127081663598</v>
      </c>
      <c r="K1865">
        <v>35.080968105495202</v>
      </c>
      <c r="L1865">
        <v>30281747</v>
      </c>
      <c r="M1865">
        <v>41574667</v>
      </c>
      <c r="N1865">
        <v>8977307</v>
      </c>
      <c r="O1865">
        <v>98112</v>
      </c>
      <c r="P1865">
        <v>575</v>
      </c>
      <c r="Q1865">
        <v>1.09467042368419</v>
      </c>
      <c r="R1865">
        <v>58.662908797061398</v>
      </c>
      <c r="S1865">
        <v>272631951</v>
      </c>
      <c r="T1865">
        <v>14.948469150799999</v>
      </c>
      <c r="U1865">
        <v>23.831916776762899</v>
      </c>
      <c r="V1865">
        <v>16.309661752396199</v>
      </c>
      <c r="W1865">
        <v>19.770880720483198</v>
      </c>
      <c r="X1865">
        <v>68523.960873349497</v>
      </c>
      <c r="Y1865">
        <v>37.605269893897798</v>
      </c>
      <c r="Z1865">
        <v>139.498852810058</v>
      </c>
      <c r="AA1865">
        <v>8.9379841365815107</v>
      </c>
    </row>
    <row r="1866" spans="1:27" x14ac:dyDescent="0.35">
      <c r="A1866" s="1">
        <v>44119</v>
      </c>
      <c r="B1866" t="str">
        <f>_xlfn.XLOOKUP(Table1[[#This Row],[location]],Table8[Location],Table8[Continent])</f>
        <v>Europe</v>
      </c>
      <c r="C1866" s="19" t="s">
        <v>37</v>
      </c>
      <c r="D1866">
        <v>9382778</v>
      </c>
      <c r="E1866">
        <v>9099</v>
      </c>
      <c r="F1866">
        <v>249495</v>
      </c>
      <c r="G1866">
        <v>955</v>
      </c>
      <c r="H1866">
        <v>16535820</v>
      </c>
      <c r="I1866">
        <v>61339</v>
      </c>
      <c r="J1866">
        <v>0.56917479119640602</v>
      </c>
      <c r="K1866">
        <v>134.308978546899</v>
      </c>
      <c r="L1866">
        <v>4253621</v>
      </c>
      <c r="M1866">
        <v>18387959</v>
      </c>
      <c r="N1866">
        <v>59517291</v>
      </c>
      <c r="O1866">
        <v>28606</v>
      </c>
      <c r="P1866">
        <v>8524</v>
      </c>
      <c r="Q1866">
        <v>1.02363410392375</v>
      </c>
      <c r="R1866">
        <v>87.018368597240098</v>
      </c>
      <c r="S1866">
        <v>1045171074</v>
      </c>
      <c r="T1866">
        <v>661.65577284733001</v>
      </c>
      <c r="U1866">
        <v>25.4550641594764</v>
      </c>
      <c r="V1866">
        <v>11.0792274340694</v>
      </c>
      <c r="W1866">
        <v>6.6790162830535502</v>
      </c>
      <c r="X1866">
        <v>34350.129009117802</v>
      </c>
      <c r="Y1866">
        <v>39.530850898483003</v>
      </c>
      <c r="Z1866">
        <v>678.930112650757</v>
      </c>
      <c r="AA1866">
        <v>17.184314544460001</v>
      </c>
    </row>
    <row r="1867" spans="1:27" x14ac:dyDescent="0.35">
      <c r="A1867" s="1">
        <v>44190</v>
      </c>
      <c r="B1867" t="str">
        <f>_xlfn.XLOOKUP(Table1[[#This Row],[location]],Table8[Location],Table8[Continent])</f>
        <v>Asia</v>
      </c>
      <c r="C1867" s="19" t="s">
        <v>30</v>
      </c>
      <c r="D1867">
        <v>211830</v>
      </c>
      <c r="E1867">
        <v>2654</v>
      </c>
      <c r="F1867">
        <v>50390</v>
      </c>
      <c r="G1867">
        <v>913</v>
      </c>
      <c r="H1867">
        <v>26250509</v>
      </c>
      <c r="I1867">
        <v>14306</v>
      </c>
      <c r="J1867">
        <v>0.51784138860686502</v>
      </c>
      <c r="K1867">
        <v>283.407162934339</v>
      </c>
      <c r="L1867">
        <v>7327065</v>
      </c>
      <c r="M1867">
        <v>66521961</v>
      </c>
      <c r="N1867">
        <v>62867930</v>
      </c>
      <c r="O1867">
        <v>96537</v>
      </c>
      <c r="P1867">
        <v>4307</v>
      </c>
      <c r="Q1867">
        <v>2.0576066025065201</v>
      </c>
      <c r="R1867">
        <v>85.581670104201194</v>
      </c>
      <c r="S1867">
        <v>229696105</v>
      </c>
      <c r="T1867">
        <v>857.94686498970498</v>
      </c>
      <c r="U1867">
        <v>41.388921907303001</v>
      </c>
      <c r="V1867">
        <v>9.4087989468194806</v>
      </c>
      <c r="W1867">
        <v>6.11812364755981</v>
      </c>
      <c r="X1867">
        <v>30269.32181696</v>
      </c>
      <c r="Y1867">
        <v>45.575851954349503</v>
      </c>
      <c r="Z1867">
        <v>353.11961457910002</v>
      </c>
      <c r="AA1867">
        <v>19.6044792207271</v>
      </c>
    </row>
    <row r="1868" spans="1:27" x14ac:dyDescent="0.35">
      <c r="A1868" s="1">
        <v>43987</v>
      </c>
      <c r="B1868" t="str">
        <f>_xlfn.XLOOKUP(Table1[[#This Row],[location]],Table8[Location],Table8[Continent])</f>
        <v>Europe</v>
      </c>
      <c r="C1868" s="19" t="s">
        <v>40</v>
      </c>
      <c r="D1868">
        <v>5439381</v>
      </c>
      <c r="E1868">
        <v>7392</v>
      </c>
      <c r="F1868">
        <v>226113</v>
      </c>
      <c r="G1868">
        <v>607</v>
      </c>
      <c r="H1868">
        <v>89439602</v>
      </c>
      <c r="I1868">
        <v>64006</v>
      </c>
      <c r="J1868">
        <v>0.65445989282587402</v>
      </c>
      <c r="K1868">
        <v>403.58188321083998</v>
      </c>
      <c r="L1868">
        <v>23949330</v>
      </c>
      <c r="M1868">
        <v>66388145</v>
      </c>
      <c r="N1868">
        <v>38683225</v>
      </c>
      <c r="O1868">
        <v>54473</v>
      </c>
      <c r="P1868">
        <v>6753</v>
      </c>
      <c r="Q1868">
        <v>2.28167171479507</v>
      </c>
      <c r="R1868">
        <v>83.694203345994694</v>
      </c>
      <c r="S1868">
        <v>962279435</v>
      </c>
      <c r="T1868">
        <v>934.618071645496</v>
      </c>
      <c r="U1868">
        <v>20.145280362898401</v>
      </c>
      <c r="V1868">
        <v>6.61185453694854</v>
      </c>
      <c r="W1868">
        <v>12.999771018100001</v>
      </c>
      <c r="X1868">
        <v>11344.4662882996</v>
      </c>
      <c r="Y1868">
        <v>11.4537270441645</v>
      </c>
      <c r="Z1868">
        <v>257.93199744601498</v>
      </c>
      <c r="AA1868">
        <v>7.7416402864895097</v>
      </c>
    </row>
    <row r="1869" spans="1:27" x14ac:dyDescent="0.35">
      <c r="A1869" s="1">
        <v>44447</v>
      </c>
      <c r="B1869" t="str">
        <f>_xlfn.XLOOKUP(Table1[[#This Row],[location]],Table8[Location],Table8[Continent])</f>
        <v>Asia</v>
      </c>
      <c r="C1869" s="19" t="s">
        <v>28</v>
      </c>
      <c r="D1869">
        <v>5987029</v>
      </c>
      <c r="E1869">
        <v>1371</v>
      </c>
      <c r="F1869">
        <v>321701</v>
      </c>
      <c r="G1869">
        <v>311</v>
      </c>
      <c r="H1869">
        <v>36159359</v>
      </c>
      <c r="I1869">
        <v>47345</v>
      </c>
      <c r="J1869">
        <v>0.52752017529420903</v>
      </c>
      <c r="K1869">
        <v>280.44682190195499</v>
      </c>
      <c r="L1869">
        <v>65896100</v>
      </c>
      <c r="M1869">
        <v>9706754</v>
      </c>
      <c r="N1869">
        <v>15952183</v>
      </c>
      <c r="O1869">
        <v>9210</v>
      </c>
      <c r="P1869">
        <v>10405</v>
      </c>
      <c r="Q1869">
        <v>1.5046333654979001</v>
      </c>
      <c r="R1869">
        <v>54.895231970152999</v>
      </c>
      <c r="S1869">
        <v>376676570</v>
      </c>
      <c r="T1869">
        <v>152.54573752218701</v>
      </c>
      <c r="U1869">
        <v>46.694619541089502</v>
      </c>
      <c r="V1869">
        <v>5.5248897398446504</v>
      </c>
      <c r="W1869">
        <v>7.7502297411074004</v>
      </c>
      <c r="X1869">
        <v>58895.841996695599</v>
      </c>
      <c r="Y1869">
        <v>36.920295268451397</v>
      </c>
      <c r="Z1869">
        <v>277.74485128667101</v>
      </c>
      <c r="AA1869">
        <v>6.5976020488792599</v>
      </c>
    </row>
    <row r="1870" spans="1:27" x14ac:dyDescent="0.35">
      <c r="A1870" s="1">
        <v>44099</v>
      </c>
      <c r="B1870" t="str">
        <f>_xlfn.XLOOKUP(Table1[[#This Row],[location]],Table8[Location],Table8[Continent])</f>
        <v>Asia</v>
      </c>
      <c r="C1870" s="19" t="s">
        <v>39</v>
      </c>
      <c r="D1870">
        <v>6516616</v>
      </c>
      <c r="E1870">
        <v>7135</v>
      </c>
      <c r="F1870">
        <v>458270</v>
      </c>
      <c r="G1870">
        <v>308</v>
      </c>
      <c r="H1870">
        <v>26551964</v>
      </c>
      <c r="I1870">
        <v>11885</v>
      </c>
      <c r="J1870">
        <v>0.229001425703034</v>
      </c>
      <c r="K1870">
        <v>468.09577055760502</v>
      </c>
      <c r="L1870">
        <v>76196207</v>
      </c>
      <c r="M1870">
        <v>28381583</v>
      </c>
      <c r="N1870">
        <v>32613907</v>
      </c>
      <c r="O1870">
        <v>80615</v>
      </c>
      <c r="P1870">
        <v>10365</v>
      </c>
      <c r="Q1870">
        <v>2.0595657639347098</v>
      </c>
      <c r="R1870">
        <v>65.2019810757443</v>
      </c>
      <c r="S1870">
        <v>343488513</v>
      </c>
      <c r="T1870">
        <v>701.22641148781599</v>
      </c>
      <c r="U1870">
        <v>38.995534498059499</v>
      </c>
      <c r="V1870">
        <v>7.1147286167235899</v>
      </c>
      <c r="W1870">
        <v>8.7883807461733596</v>
      </c>
      <c r="X1870">
        <v>10198.243546952001</v>
      </c>
      <c r="Y1870">
        <v>41.354904762343203</v>
      </c>
      <c r="Z1870">
        <v>518.40301115550506</v>
      </c>
      <c r="AA1870">
        <v>15.6321048599356</v>
      </c>
    </row>
    <row r="1871" spans="1:27" x14ac:dyDescent="0.35">
      <c r="A1871" s="1">
        <v>44529</v>
      </c>
      <c r="B1871" t="str">
        <f>_xlfn.XLOOKUP(Table1[[#This Row],[location]],Table8[Location],Table8[Continent])</f>
        <v>Asia</v>
      </c>
      <c r="C1871" s="19" t="s">
        <v>39</v>
      </c>
      <c r="D1871">
        <v>3329049</v>
      </c>
      <c r="E1871">
        <v>320</v>
      </c>
      <c r="F1871">
        <v>1906</v>
      </c>
      <c r="G1871">
        <v>774</v>
      </c>
      <c r="H1871">
        <v>19340070</v>
      </c>
      <c r="I1871">
        <v>43826</v>
      </c>
      <c r="J1871">
        <v>0.20107818779387099</v>
      </c>
      <c r="K1871">
        <v>405.16625378791701</v>
      </c>
      <c r="L1871">
        <v>16366466</v>
      </c>
      <c r="M1871">
        <v>51128127</v>
      </c>
      <c r="N1871">
        <v>59527756</v>
      </c>
      <c r="O1871">
        <v>27154</v>
      </c>
      <c r="P1871">
        <v>12025</v>
      </c>
      <c r="Q1871">
        <v>0.87417885239448201</v>
      </c>
      <c r="R1871">
        <v>77.554194396827796</v>
      </c>
      <c r="S1871">
        <v>1289708536</v>
      </c>
      <c r="T1871">
        <v>116.27572399409</v>
      </c>
      <c r="U1871">
        <v>33.227151611489901</v>
      </c>
      <c r="V1871">
        <v>19.8415882456788</v>
      </c>
      <c r="W1871">
        <v>18.657413507708299</v>
      </c>
      <c r="X1871">
        <v>8250.77834927199</v>
      </c>
      <c r="Y1871">
        <v>41.813767572390702</v>
      </c>
      <c r="Z1871">
        <v>157.08705425615599</v>
      </c>
      <c r="AA1871">
        <v>9.5460659472209599</v>
      </c>
    </row>
    <row r="1872" spans="1:27" x14ac:dyDescent="0.35">
      <c r="A1872" s="1">
        <v>43906</v>
      </c>
      <c r="B1872" t="str">
        <f>_xlfn.XLOOKUP(Table1[[#This Row],[location]],Table8[Location],Table8[Continent])</f>
        <v>Asia</v>
      </c>
      <c r="C1872" s="19" t="s">
        <v>28</v>
      </c>
      <c r="D1872">
        <v>4755976</v>
      </c>
      <c r="E1872">
        <v>4654</v>
      </c>
      <c r="F1872">
        <v>433383</v>
      </c>
      <c r="G1872">
        <v>96</v>
      </c>
      <c r="H1872">
        <v>43096047</v>
      </c>
      <c r="I1872">
        <v>55597</v>
      </c>
      <c r="J1872">
        <v>0.90724706907549801</v>
      </c>
      <c r="K1872">
        <v>78.120073052551305</v>
      </c>
      <c r="L1872">
        <v>18817912</v>
      </c>
      <c r="M1872">
        <v>59917943</v>
      </c>
      <c r="N1872">
        <v>25965787</v>
      </c>
      <c r="O1872">
        <v>28687</v>
      </c>
      <c r="P1872">
        <v>7740</v>
      </c>
      <c r="Q1872">
        <v>1.5952860260716899</v>
      </c>
      <c r="R1872">
        <v>9.1684830955685808</v>
      </c>
      <c r="S1872">
        <v>16758524</v>
      </c>
      <c r="T1872">
        <v>359.08537893568899</v>
      </c>
      <c r="U1872">
        <v>29.9408332174077</v>
      </c>
      <c r="V1872">
        <v>11.8803730030777</v>
      </c>
      <c r="W1872">
        <v>3.4461253670113501</v>
      </c>
      <c r="X1872">
        <v>31291.0241862082</v>
      </c>
      <c r="Y1872">
        <v>20.5771784447853</v>
      </c>
      <c r="Z1872">
        <v>141.12159538047899</v>
      </c>
      <c r="AA1872">
        <v>5.1338032639835101</v>
      </c>
    </row>
    <row r="1873" spans="1:27" x14ac:dyDescent="0.35">
      <c r="A1873" s="1">
        <v>44859</v>
      </c>
      <c r="B1873" t="str">
        <f>_xlfn.XLOOKUP(Table1[[#This Row],[location]],Table8[Location],Table8[Continent])</f>
        <v>Europe</v>
      </c>
      <c r="C1873" s="19" t="s">
        <v>35</v>
      </c>
      <c r="D1873">
        <v>8910606</v>
      </c>
      <c r="E1873">
        <v>5300</v>
      </c>
      <c r="F1873">
        <v>7961</v>
      </c>
      <c r="G1873">
        <v>964</v>
      </c>
      <c r="H1873">
        <v>51952532</v>
      </c>
      <c r="I1873">
        <v>7443</v>
      </c>
      <c r="J1873">
        <v>0.26396673673559201</v>
      </c>
      <c r="K1873">
        <v>194.479242813968</v>
      </c>
      <c r="L1873">
        <v>97191771</v>
      </c>
      <c r="M1873">
        <v>32173736</v>
      </c>
      <c r="N1873">
        <v>58820950</v>
      </c>
      <c r="O1873">
        <v>72684</v>
      </c>
      <c r="P1873">
        <v>17439</v>
      </c>
      <c r="Q1873">
        <v>1.7723998854113301</v>
      </c>
      <c r="R1873">
        <v>30.0597895177855</v>
      </c>
      <c r="S1873">
        <v>128449372</v>
      </c>
      <c r="T1873">
        <v>734.60709393192303</v>
      </c>
      <c r="U1873">
        <v>23.788221457997398</v>
      </c>
      <c r="V1873">
        <v>5.54837830803804</v>
      </c>
      <c r="W1873">
        <v>12.0314101385926</v>
      </c>
      <c r="X1873">
        <v>31128.634676470199</v>
      </c>
      <c r="Y1873">
        <v>31.299150337876501</v>
      </c>
      <c r="Z1873">
        <v>539.25913260281402</v>
      </c>
      <c r="AA1873">
        <v>4.4378459853784404</v>
      </c>
    </row>
    <row r="1874" spans="1:27" x14ac:dyDescent="0.35">
      <c r="A1874" s="1">
        <v>44534</v>
      </c>
      <c r="B1874" t="str">
        <f>_xlfn.XLOOKUP(Table1[[#This Row],[location]],Table8[Location],Table8[Continent])</f>
        <v>Europe</v>
      </c>
      <c r="C1874" s="19" t="s">
        <v>40</v>
      </c>
      <c r="D1874">
        <v>6897673</v>
      </c>
      <c r="E1874">
        <v>6761</v>
      </c>
      <c r="F1874">
        <v>157212</v>
      </c>
      <c r="G1874">
        <v>112</v>
      </c>
      <c r="H1874">
        <v>28517890</v>
      </c>
      <c r="I1874">
        <v>97375</v>
      </c>
      <c r="J1874">
        <v>0.28097723387951301</v>
      </c>
      <c r="K1874">
        <v>334.24271365338899</v>
      </c>
      <c r="L1874">
        <v>22745813</v>
      </c>
      <c r="M1874">
        <v>63867365</v>
      </c>
      <c r="N1874">
        <v>16161924</v>
      </c>
      <c r="O1874">
        <v>78391</v>
      </c>
      <c r="P1874">
        <v>6026</v>
      </c>
      <c r="Q1874">
        <v>1.48132833563354</v>
      </c>
      <c r="R1874">
        <v>16.9089942819671</v>
      </c>
      <c r="S1874">
        <v>1256972967</v>
      </c>
      <c r="T1874">
        <v>352.51349390143599</v>
      </c>
      <c r="U1874">
        <v>47.646877593616203</v>
      </c>
      <c r="V1874">
        <v>15.1633054370868</v>
      </c>
      <c r="W1874">
        <v>8.6932902763320907</v>
      </c>
      <c r="X1874">
        <v>68721.360080959203</v>
      </c>
      <c r="Y1874">
        <v>27.578265172167601</v>
      </c>
      <c r="Z1874">
        <v>787.33662858223499</v>
      </c>
      <c r="AA1874">
        <v>6.3307874094322996</v>
      </c>
    </row>
    <row r="1875" spans="1:27" x14ac:dyDescent="0.35">
      <c r="A1875" s="1">
        <v>44107</v>
      </c>
      <c r="B1875" t="str">
        <f>_xlfn.XLOOKUP(Table1[[#This Row],[location]],Table8[Location],Table8[Continent])</f>
        <v>Europe</v>
      </c>
      <c r="C1875" s="19" t="s">
        <v>35</v>
      </c>
      <c r="D1875">
        <v>3746169</v>
      </c>
      <c r="E1875">
        <v>6854</v>
      </c>
      <c r="F1875">
        <v>381433</v>
      </c>
      <c r="G1875">
        <v>987</v>
      </c>
      <c r="H1875">
        <v>95181433</v>
      </c>
      <c r="I1875">
        <v>17084</v>
      </c>
      <c r="J1875">
        <v>0.41295289610034402</v>
      </c>
      <c r="K1875">
        <v>469.20301580464502</v>
      </c>
      <c r="L1875">
        <v>54103790</v>
      </c>
      <c r="M1875">
        <v>13021242</v>
      </c>
      <c r="N1875">
        <v>8103412</v>
      </c>
      <c r="O1875">
        <v>94052</v>
      </c>
      <c r="P1875">
        <v>1324</v>
      </c>
      <c r="Q1875">
        <v>0.73376043269639202</v>
      </c>
      <c r="R1875">
        <v>51.146769434610498</v>
      </c>
      <c r="S1875">
        <v>567166072</v>
      </c>
      <c r="T1875">
        <v>320.24098099825699</v>
      </c>
      <c r="U1875">
        <v>41.369669751057799</v>
      </c>
      <c r="V1875">
        <v>15.721345337772499</v>
      </c>
      <c r="W1875">
        <v>8.8818635912059101</v>
      </c>
      <c r="X1875">
        <v>9799.8105735359404</v>
      </c>
      <c r="Y1875">
        <v>29.874296738423801</v>
      </c>
      <c r="Z1875">
        <v>438.39989000268099</v>
      </c>
      <c r="AA1875">
        <v>1.02514894476695</v>
      </c>
    </row>
    <row r="1876" spans="1:27" x14ac:dyDescent="0.35">
      <c r="A1876" s="1">
        <v>44102</v>
      </c>
      <c r="B1876" t="str">
        <f>_xlfn.XLOOKUP(Table1[[#This Row],[location]],Table8[Location],Table8[Continent])</f>
        <v>Asia</v>
      </c>
      <c r="C1876" s="19" t="s">
        <v>30</v>
      </c>
      <c r="D1876">
        <v>6002296</v>
      </c>
      <c r="E1876">
        <v>5505</v>
      </c>
      <c r="F1876">
        <v>189773</v>
      </c>
      <c r="G1876">
        <v>636</v>
      </c>
      <c r="H1876">
        <v>96497730</v>
      </c>
      <c r="I1876">
        <v>89447</v>
      </c>
      <c r="J1876">
        <v>0.13943832714997301</v>
      </c>
      <c r="K1876">
        <v>493.85793437233502</v>
      </c>
      <c r="L1876">
        <v>52437138</v>
      </c>
      <c r="M1876">
        <v>67916662</v>
      </c>
      <c r="N1876">
        <v>64630955</v>
      </c>
      <c r="O1876">
        <v>15473</v>
      </c>
      <c r="P1876">
        <v>15380</v>
      </c>
      <c r="Q1876">
        <v>1.96820046363815</v>
      </c>
      <c r="R1876">
        <v>83.766795663260694</v>
      </c>
      <c r="S1876">
        <v>1150477320</v>
      </c>
      <c r="T1876">
        <v>124.894072614384</v>
      </c>
      <c r="U1876">
        <v>30.0917899677812</v>
      </c>
      <c r="V1876">
        <v>13.573775592247801</v>
      </c>
      <c r="W1876">
        <v>7.2127497681013697</v>
      </c>
      <c r="X1876">
        <v>34384.069808301902</v>
      </c>
      <c r="Y1876">
        <v>14.1015617963523</v>
      </c>
      <c r="Z1876">
        <v>389.298328916581</v>
      </c>
      <c r="AA1876">
        <v>18.887168833047699</v>
      </c>
    </row>
    <row r="1877" spans="1:27" x14ac:dyDescent="0.35">
      <c r="A1877" s="1">
        <v>44227</v>
      </c>
      <c r="B1877" t="str">
        <f>_xlfn.XLOOKUP(Table1[[#This Row],[location]],Table8[Location],Table8[Continent])</f>
        <v>Asia</v>
      </c>
      <c r="C1877" s="19" t="s">
        <v>39</v>
      </c>
      <c r="D1877">
        <v>75388</v>
      </c>
      <c r="E1877">
        <v>9323</v>
      </c>
      <c r="F1877">
        <v>339711</v>
      </c>
      <c r="G1877">
        <v>455</v>
      </c>
      <c r="H1877">
        <v>41554749</v>
      </c>
      <c r="I1877">
        <v>4383</v>
      </c>
      <c r="J1877">
        <v>0.50727284442324005</v>
      </c>
      <c r="K1877">
        <v>381.59321898140303</v>
      </c>
      <c r="L1877">
        <v>67094196</v>
      </c>
      <c r="M1877">
        <v>32417866</v>
      </c>
      <c r="N1877">
        <v>32984072</v>
      </c>
      <c r="O1877">
        <v>51176</v>
      </c>
      <c r="P1877">
        <v>3595</v>
      </c>
      <c r="Q1877">
        <v>2.1781563543789901</v>
      </c>
      <c r="R1877">
        <v>23.071196964975702</v>
      </c>
      <c r="S1877">
        <v>704725878</v>
      </c>
      <c r="T1877">
        <v>75.773713384807095</v>
      </c>
      <c r="U1877">
        <v>22.1280853832186</v>
      </c>
      <c r="V1877">
        <v>7.2136562407097102</v>
      </c>
      <c r="W1877">
        <v>5.2924514752288099</v>
      </c>
      <c r="X1877">
        <v>14885.926534726899</v>
      </c>
      <c r="Y1877">
        <v>34.161722415326601</v>
      </c>
      <c r="Z1877">
        <v>763.03839192215696</v>
      </c>
      <c r="AA1877">
        <v>9.1747286545327604</v>
      </c>
    </row>
    <row r="1878" spans="1:27" x14ac:dyDescent="0.35">
      <c r="A1878" s="1">
        <v>44543</v>
      </c>
      <c r="B1878" t="str">
        <f>_xlfn.XLOOKUP(Table1[[#This Row],[location]],Table8[Location],Table8[Continent])</f>
        <v>Europe</v>
      </c>
      <c r="C1878" s="19" t="s">
        <v>35</v>
      </c>
      <c r="D1878">
        <v>6810183</v>
      </c>
      <c r="E1878">
        <v>6553</v>
      </c>
      <c r="F1878">
        <v>342808</v>
      </c>
      <c r="G1878">
        <v>462</v>
      </c>
      <c r="H1878">
        <v>96527145</v>
      </c>
      <c r="I1878">
        <v>92313</v>
      </c>
      <c r="J1878">
        <v>0.66503176170213096</v>
      </c>
      <c r="K1878">
        <v>286.88465278968101</v>
      </c>
      <c r="L1878">
        <v>96097783</v>
      </c>
      <c r="M1878">
        <v>37935078</v>
      </c>
      <c r="N1878">
        <v>5349123</v>
      </c>
      <c r="O1878">
        <v>64579</v>
      </c>
      <c r="P1878">
        <v>18707</v>
      </c>
      <c r="Q1878">
        <v>1.77045250996291</v>
      </c>
      <c r="R1878">
        <v>73.0903535170727</v>
      </c>
      <c r="S1878">
        <v>230123755</v>
      </c>
      <c r="T1878">
        <v>124.12521136893901</v>
      </c>
      <c r="U1878">
        <v>29.7704849462305</v>
      </c>
      <c r="V1878">
        <v>20.099347952119199</v>
      </c>
      <c r="W1878">
        <v>3.5861882493260002</v>
      </c>
      <c r="X1878">
        <v>49421.708528334399</v>
      </c>
      <c r="Y1878">
        <v>35.500865513062301</v>
      </c>
      <c r="Z1878">
        <v>268.69340676270099</v>
      </c>
      <c r="AA1878">
        <v>2.57409626833104</v>
      </c>
    </row>
    <row r="1879" spans="1:27" x14ac:dyDescent="0.35">
      <c r="A1879" s="1">
        <v>44218</v>
      </c>
      <c r="B1879" t="str">
        <f>_xlfn.XLOOKUP(Table1[[#This Row],[location]],Table8[Location],Table8[Continent])</f>
        <v>North America</v>
      </c>
      <c r="C1879" s="19" t="s">
        <v>34</v>
      </c>
      <c r="D1879">
        <v>1775767</v>
      </c>
      <c r="E1879">
        <v>4042</v>
      </c>
      <c r="F1879">
        <v>81199</v>
      </c>
      <c r="G1879">
        <v>947</v>
      </c>
      <c r="H1879">
        <v>87771116</v>
      </c>
      <c r="I1879">
        <v>34361</v>
      </c>
      <c r="J1879">
        <v>0.786000492077366</v>
      </c>
      <c r="K1879">
        <v>378.30484486899599</v>
      </c>
      <c r="L1879">
        <v>92539309</v>
      </c>
      <c r="M1879">
        <v>59386969</v>
      </c>
      <c r="N1879">
        <v>20517545</v>
      </c>
      <c r="O1879">
        <v>30285</v>
      </c>
      <c r="P1879">
        <v>13318</v>
      </c>
      <c r="Q1879">
        <v>0.83832200323365402</v>
      </c>
      <c r="R1879">
        <v>40.582399638648802</v>
      </c>
      <c r="S1879">
        <v>812535743</v>
      </c>
      <c r="T1879">
        <v>876.72002719577199</v>
      </c>
      <c r="U1879">
        <v>25.539028844272501</v>
      </c>
      <c r="V1879">
        <v>18.7816317647323</v>
      </c>
      <c r="W1879">
        <v>19.790823606079201</v>
      </c>
      <c r="X1879">
        <v>28026.394517687</v>
      </c>
      <c r="Y1879">
        <v>9.7974192196960797</v>
      </c>
      <c r="Z1879">
        <v>268.37872319444301</v>
      </c>
      <c r="AA1879">
        <v>4.1341854385409</v>
      </c>
    </row>
    <row r="1880" spans="1:27" x14ac:dyDescent="0.35">
      <c r="A1880" s="1">
        <v>44178</v>
      </c>
      <c r="B1880" t="str">
        <f>_xlfn.XLOOKUP(Table1[[#This Row],[location]],Table8[Location],Table8[Continent])</f>
        <v>North America</v>
      </c>
      <c r="C1880" s="19" t="s">
        <v>32</v>
      </c>
      <c r="D1880">
        <v>7983823</v>
      </c>
      <c r="E1880">
        <v>9009</v>
      </c>
      <c r="F1880">
        <v>260928</v>
      </c>
      <c r="G1880">
        <v>131</v>
      </c>
      <c r="H1880">
        <v>96531001</v>
      </c>
      <c r="I1880">
        <v>80294</v>
      </c>
      <c r="J1880">
        <v>0.71145424186422901</v>
      </c>
      <c r="K1880">
        <v>136.618209731973</v>
      </c>
      <c r="L1880">
        <v>55259983</v>
      </c>
      <c r="M1880">
        <v>55337464</v>
      </c>
      <c r="N1880">
        <v>33289536</v>
      </c>
      <c r="O1880">
        <v>88093</v>
      </c>
      <c r="P1880">
        <v>1882</v>
      </c>
      <c r="Q1880">
        <v>0.64910487969708597</v>
      </c>
      <c r="R1880">
        <v>90.307490035871297</v>
      </c>
      <c r="S1880">
        <v>153572310</v>
      </c>
      <c r="T1880">
        <v>21.086540127115999</v>
      </c>
      <c r="U1880">
        <v>43.588199396936197</v>
      </c>
      <c r="V1880">
        <v>12.8945827654317</v>
      </c>
      <c r="W1880">
        <v>14.2262224269281</v>
      </c>
      <c r="X1880">
        <v>45744.284368655601</v>
      </c>
      <c r="Y1880">
        <v>22.181621929841398</v>
      </c>
      <c r="Z1880">
        <v>733.58127914246495</v>
      </c>
      <c r="AA1880">
        <v>7.1434183787576897</v>
      </c>
    </row>
    <row r="1881" spans="1:27" x14ac:dyDescent="0.35">
      <c r="A1881" s="1">
        <v>44765</v>
      </c>
      <c r="B1881" t="str">
        <f>_xlfn.XLOOKUP(Table1[[#This Row],[location]],Table8[Location],Table8[Continent])</f>
        <v>North America</v>
      </c>
      <c r="C1881" s="19" t="s">
        <v>32</v>
      </c>
      <c r="D1881">
        <v>8373296</v>
      </c>
      <c r="E1881">
        <v>7498</v>
      </c>
      <c r="F1881">
        <v>99764</v>
      </c>
      <c r="G1881">
        <v>929</v>
      </c>
      <c r="H1881">
        <v>50817117</v>
      </c>
      <c r="I1881">
        <v>61331</v>
      </c>
      <c r="J1881">
        <v>0.147635964080263</v>
      </c>
      <c r="K1881">
        <v>141.80151362981599</v>
      </c>
      <c r="L1881">
        <v>52733367</v>
      </c>
      <c r="M1881">
        <v>44058980</v>
      </c>
      <c r="N1881">
        <v>36428897</v>
      </c>
      <c r="O1881">
        <v>42502</v>
      </c>
      <c r="P1881">
        <v>13766</v>
      </c>
      <c r="Q1881">
        <v>1.10320781634895</v>
      </c>
      <c r="R1881">
        <v>62.678954084659502</v>
      </c>
      <c r="S1881">
        <v>304972932</v>
      </c>
      <c r="T1881">
        <v>695.93721083993603</v>
      </c>
      <c r="U1881">
        <v>41.587960542690702</v>
      </c>
      <c r="V1881">
        <v>12.6163071349613</v>
      </c>
      <c r="W1881">
        <v>16.212490213226101</v>
      </c>
      <c r="X1881">
        <v>24350.3716703063</v>
      </c>
      <c r="Y1881">
        <v>21.1052788140634</v>
      </c>
      <c r="Z1881">
        <v>552.85182571927305</v>
      </c>
      <c r="AA1881">
        <v>11.482184919483601</v>
      </c>
    </row>
    <row r="1882" spans="1:27" x14ac:dyDescent="0.35">
      <c r="A1882" s="1">
        <v>44612</v>
      </c>
      <c r="B1882" t="str">
        <f>_xlfn.XLOOKUP(Table1[[#This Row],[location]],Table8[Location],Table8[Continent])</f>
        <v>Asia</v>
      </c>
      <c r="C1882" s="19" t="s">
        <v>39</v>
      </c>
      <c r="D1882">
        <v>7467866</v>
      </c>
      <c r="E1882">
        <v>6636</v>
      </c>
      <c r="F1882">
        <v>474434</v>
      </c>
      <c r="G1882">
        <v>964</v>
      </c>
      <c r="H1882">
        <v>20620856</v>
      </c>
      <c r="I1882">
        <v>95057</v>
      </c>
      <c r="J1882">
        <v>0.45606714497092299</v>
      </c>
      <c r="K1882">
        <v>327.17467308116102</v>
      </c>
      <c r="L1882">
        <v>65349829</v>
      </c>
      <c r="M1882">
        <v>76449945</v>
      </c>
      <c r="N1882">
        <v>9645224</v>
      </c>
      <c r="O1882">
        <v>14219</v>
      </c>
      <c r="P1882">
        <v>1153</v>
      </c>
      <c r="Q1882">
        <v>0.57398022370083801</v>
      </c>
      <c r="R1882">
        <v>97.6553005595663</v>
      </c>
      <c r="S1882">
        <v>90442271</v>
      </c>
      <c r="T1882">
        <v>770.93798758941398</v>
      </c>
      <c r="U1882">
        <v>34.944818819687697</v>
      </c>
      <c r="V1882">
        <v>8.1187022989188602</v>
      </c>
      <c r="W1882">
        <v>4.1050390880989696</v>
      </c>
      <c r="X1882">
        <v>39953.673077731102</v>
      </c>
      <c r="Y1882">
        <v>37.447532419422402</v>
      </c>
      <c r="Z1882">
        <v>137.64865187135601</v>
      </c>
      <c r="AA1882">
        <v>14.3706055077459</v>
      </c>
    </row>
    <row r="1883" spans="1:27" x14ac:dyDescent="0.35">
      <c r="A1883" s="1">
        <v>43897</v>
      </c>
      <c r="B1883" t="str">
        <f>_xlfn.XLOOKUP(Table1[[#This Row],[location]],Table8[Location],Table8[Continent])</f>
        <v>Asia</v>
      </c>
      <c r="C1883" s="19" t="s">
        <v>28</v>
      </c>
      <c r="D1883">
        <v>5494339</v>
      </c>
      <c r="E1883">
        <v>7362</v>
      </c>
      <c r="F1883">
        <v>122357</v>
      </c>
      <c r="G1883">
        <v>928</v>
      </c>
      <c r="H1883">
        <v>37019575</v>
      </c>
      <c r="I1883">
        <v>20529</v>
      </c>
      <c r="J1883">
        <v>3.85862008081784E-2</v>
      </c>
      <c r="K1883">
        <v>435.917788199955</v>
      </c>
      <c r="L1883">
        <v>64928740</v>
      </c>
      <c r="M1883">
        <v>77984229</v>
      </c>
      <c r="N1883">
        <v>62797759</v>
      </c>
      <c r="O1883">
        <v>51863</v>
      </c>
      <c r="P1883">
        <v>19754</v>
      </c>
      <c r="Q1883">
        <v>2.17843802090586</v>
      </c>
      <c r="R1883">
        <v>24.5669775727781</v>
      </c>
      <c r="S1883">
        <v>236855323</v>
      </c>
      <c r="T1883">
        <v>572.20942108615395</v>
      </c>
      <c r="U1883">
        <v>46.575233092730201</v>
      </c>
      <c r="V1883">
        <v>20.070986941754899</v>
      </c>
      <c r="W1883">
        <v>3.2522360295812098</v>
      </c>
      <c r="X1883">
        <v>33370.451287966302</v>
      </c>
      <c r="Y1883">
        <v>33.325153012468597</v>
      </c>
      <c r="Z1883">
        <v>571.78418554431096</v>
      </c>
      <c r="AA1883">
        <v>6.8491725886219799</v>
      </c>
    </row>
    <row r="1884" spans="1:27" x14ac:dyDescent="0.35">
      <c r="A1884" s="1">
        <v>44779</v>
      </c>
      <c r="B1884" t="str">
        <f>_xlfn.XLOOKUP(Table1[[#This Row],[location]],Table8[Location],Table8[Continent])</f>
        <v>North America</v>
      </c>
      <c r="C1884" s="19" t="s">
        <v>34</v>
      </c>
      <c r="D1884">
        <v>5877809</v>
      </c>
      <c r="E1884">
        <v>11</v>
      </c>
      <c r="F1884">
        <v>342873</v>
      </c>
      <c r="G1884">
        <v>120</v>
      </c>
      <c r="H1884">
        <v>21768749</v>
      </c>
      <c r="I1884">
        <v>58574</v>
      </c>
      <c r="J1884">
        <v>1.77979967209492E-2</v>
      </c>
      <c r="K1884">
        <v>484.90474458817602</v>
      </c>
      <c r="L1884">
        <v>26158366</v>
      </c>
      <c r="M1884">
        <v>9048129</v>
      </c>
      <c r="N1884">
        <v>64753369</v>
      </c>
      <c r="O1884">
        <v>44006</v>
      </c>
      <c r="P1884">
        <v>16660</v>
      </c>
      <c r="Q1884">
        <v>1.9061208801404099</v>
      </c>
      <c r="R1884">
        <v>92.395837823879504</v>
      </c>
      <c r="S1884">
        <v>765277817</v>
      </c>
      <c r="T1884">
        <v>733.46760757131699</v>
      </c>
      <c r="U1884">
        <v>25.420420644172498</v>
      </c>
      <c r="V1884">
        <v>16.991478086795301</v>
      </c>
      <c r="W1884">
        <v>13.2049076844305</v>
      </c>
      <c r="X1884">
        <v>26831.183445454299</v>
      </c>
      <c r="Y1884">
        <v>23.8097915282152</v>
      </c>
      <c r="Z1884">
        <v>674.02207887955399</v>
      </c>
      <c r="AA1884">
        <v>19.1947131621747</v>
      </c>
    </row>
    <row r="1885" spans="1:27" x14ac:dyDescent="0.35">
      <c r="A1885" s="1">
        <v>44670</v>
      </c>
      <c r="B1885" t="str">
        <f>_xlfn.XLOOKUP(Table1[[#This Row],[location]],Table8[Location],Table8[Continent])</f>
        <v>Asia</v>
      </c>
      <c r="C1885" s="19" t="s">
        <v>39</v>
      </c>
      <c r="D1885">
        <v>6396567</v>
      </c>
      <c r="E1885">
        <v>194</v>
      </c>
      <c r="F1885">
        <v>421777</v>
      </c>
      <c r="G1885">
        <v>196</v>
      </c>
      <c r="H1885">
        <v>88153326</v>
      </c>
      <c r="I1885">
        <v>88627</v>
      </c>
      <c r="J1885">
        <v>0.44013041827380001</v>
      </c>
      <c r="K1885">
        <v>170.66730041560899</v>
      </c>
      <c r="L1885">
        <v>44171632</v>
      </c>
      <c r="M1885">
        <v>66206863</v>
      </c>
      <c r="N1885">
        <v>5446998</v>
      </c>
      <c r="O1885">
        <v>56170</v>
      </c>
      <c r="P1885">
        <v>5404</v>
      </c>
      <c r="Q1885">
        <v>1.62737732200125</v>
      </c>
      <c r="R1885">
        <v>35.705576464805397</v>
      </c>
      <c r="S1885">
        <v>1096047886</v>
      </c>
      <c r="T1885">
        <v>655.74697233484903</v>
      </c>
      <c r="U1885">
        <v>33.558967563004799</v>
      </c>
      <c r="V1885">
        <v>6.7158689102589104</v>
      </c>
      <c r="W1885">
        <v>15.305133616969799</v>
      </c>
      <c r="X1885">
        <v>38089.2106940909</v>
      </c>
      <c r="Y1885">
        <v>32.626565486999702</v>
      </c>
      <c r="Z1885">
        <v>291.76732241937401</v>
      </c>
      <c r="AA1885">
        <v>15.445926153814399</v>
      </c>
    </row>
    <row r="1886" spans="1:27" x14ac:dyDescent="0.35">
      <c r="A1886" s="1">
        <v>44773</v>
      </c>
      <c r="B1886" t="str">
        <f>_xlfn.XLOOKUP(Table1[[#This Row],[location]],Table8[Location],Table8[Continent])</f>
        <v>Asia</v>
      </c>
      <c r="C1886" s="19" t="s">
        <v>30</v>
      </c>
      <c r="D1886">
        <v>9886226</v>
      </c>
      <c r="E1886">
        <v>2537</v>
      </c>
      <c r="F1886">
        <v>312712</v>
      </c>
      <c r="G1886">
        <v>805</v>
      </c>
      <c r="H1886">
        <v>94490905</v>
      </c>
      <c r="I1886">
        <v>96917</v>
      </c>
      <c r="J1886">
        <v>0.25296049445762903</v>
      </c>
      <c r="K1886">
        <v>398.27681155066</v>
      </c>
      <c r="L1886">
        <v>59532527</v>
      </c>
      <c r="M1886">
        <v>1796475</v>
      </c>
      <c r="N1886">
        <v>60815789</v>
      </c>
      <c r="O1886">
        <v>58798</v>
      </c>
      <c r="P1886">
        <v>5292</v>
      </c>
      <c r="Q1886">
        <v>2.27926500696746</v>
      </c>
      <c r="R1886">
        <v>62.196746230037903</v>
      </c>
      <c r="S1886">
        <v>138105367</v>
      </c>
      <c r="T1886">
        <v>461.002904203745</v>
      </c>
      <c r="U1886">
        <v>41.318609118923597</v>
      </c>
      <c r="V1886">
        <v>12.5612691687382</v>
      </c>
      <c r="W1886">
        <v>9.7127265258312008</v>
      </c>
      <c r="X1886">
        <v>27482.108716298899</v>
      </c>
      <c r="Y1886">
        <v>13.1430802608633</v>
      </c>
      <c r="Z1886">
        <v>368.02501199706097</v>
      </c>
      <c r="AA1886">
        <v>16.6901766279125</v>
      </c>
    </row>
    <row r="1887" spans="1:27" x14ac:dyDescent="0.35">
      <c r="A1887" s="1">
        <v>44633</v>
      </c>
      <c r="B1887" t="str">
        <f>_xlfn.XLOOKUP(Table1[[#This Row],[location]],Table8[Location],Table8[Continent])</f>
        <v>Asia</v>
      </c>
      <c r="C1887" s="19" t="s">
        <v>39</v>
      </c>
      <c r="D1887">
        <v>8002619</v>
      </c>
      <c r="E1887">
        <v>2842</v>
      </c>
      <c r="F1887">
        <v>371493</v>
      </c>
      <c r="G1887">
        <v>481</v>
      </c>
      <c r="H1887">
        <v>35123798</v>
      </c>
      <c r="I1887">
        <v>30932</v>
      </c>
      <c r="J1887">
        <v>0.68336079487336199</v>
      </c>
      <c r="K1887">
        <v>425.76540264374597</v>
      </c>
      <c r="L1887">
        <v>60410657</v>
      </c>
      <c r="M1887">
        <v>54489036</v>
      </c>
      <c r="N1887">
        <v>56434595</v>
      </c>
      <c r="O1887">
        <v>39965</v>
      </c>
      <c r="P1887">
        <v>10444</v>
      </c>
      <c r="Q1887">
        <v>0.72018699954014198</v>
      </c>
      <c r="R1887">
        <v>17.450821344724002</v>
      </c>
      <c r="S1887">
        <v>625926111</v>
      </c>
      <c r="T1887">
        <v>388.88332359750399</v>
      </c>
      <c r="U1887">
        <v>22.0340704915603</v>
      </c>
      <c r="V1887">
        <v>23.071218851369999</v>
      </c>
      <c r="W1887">
        <v>9.5918368476267695</v>
      </c>
      <c r="X1887">
        <v>56615.2956671223</v>
      </c>
      <c r="Y1887">
        <v>11.617394120377</v>
      </c>
      <c r="Z1887">
        <v>238.373632524312</v>
      </c>
      <c r="AA1887">
        <v>7.1492680878653099</v>
      </c>
    </row>
    <row r="1888" spans="1:27" x14ac:dyDescent="0.35">
      <c r="A1888" s="1">
        <v>44446</v>
      </c>
      <c r="B1888" t="str">
        <f>_xlfn.XLOOKUP(Table1[[#This Row],[location]],Table8[Location],Table8[Continent])</f>
        <v>Europe</v>
      </c>
      <c r="C1888" s="19" t="s">
        <v>35</v>
      </c>
      <c r="D1888">
        <v>4021080</v>
      </c>
      <c r="E1888">
        <v>2229</v>
      </c>
      <c r="F1888">
        <v>335446</v>
      </c>
      <c r="G1888">
        <v>633</v>
      </c>
      <c r="H1888">
        <v>9071894</v>
      </c>
      <c r="I1888">
        <v>1908</v>
      </c>
      <c r="J1888">
        <v>0.72424078681341197</v>
      </c>
      <c r="K1888">
        <v>311.58662151569598</v>
      </c>
      <c r="L1888">
        <v>6927646</v>
      </c>
      <c r="M1888">
        <v>38984294</v>
      </c>
      <c r="N1888">
        <v>11816491</v>
      </c>
      <c r="O1888">
        <v>34470</v>
      </c>
      <c r="P1888">
        <v>11243</v>
      </c>
      <c r="Q1888">
        <v>1.92891949975206</v>
      </c>
      <c r="R1888">
        <v>75.978512013882394</v>
      </c>
      <c r="S1888">
        <v>490834308</v>
      </c>
      <c r="T1888">
        <v>941.91866852112105</v>
      </c>
      <c r="U1888">
        <v>31.180320826841299</v>
      </c>
      <c r="V1888">
        <v>14.047492033124501</v>
      </c>
      <c r="W1888">
        <v>9.5361518625684791</v>
      </c>
      <c r="X1888">
        <v>35171.394417449097</v>
      </c>
      <c r="Y1888">
        <v>11.995982637697701</v>
      </c>
      <c r="Z1888">
        <v>543.34238863729001</v>
      </c>
      <c r="AA1888">
        <v>8.2382629118673201</v>
      </c>
    </row>
    <row r="1889" spans="1:27" x14ac:dyDescent="0.35">
      <c r="A1889" s="1">
        <v>43869</v>
      </c>
      <c r="B1889" t="str">
        <f>_xlfn.XLOOKUP(Table1[[#This Row],[location]],Table8[Location],Table8[Continent])</f>
        <v>Europe</v>
      </c>
      <c r="C1889" s="19" t="s">
        <v>37</v>
      </c>
      <c r="D1889">
        <v>7667857</v>
      </c>
      <c r="E1889">
        <v>3009</v>
      </c>
      <c r="F1889">
        <v>488596</v>
      </c>
      <c r="G1889">
        <v>793</v>
      </c>
      <c r="H1889">
        <v>67794007</v>
      </c>
      <c r="I1889">
        <v>30358</v>
      </c>
      <c r="J1889">
        <v>0.89540372455825501</v>
      </c>
      <c r="K1889">
        <v>173.795941114881</v>
      </c>
      <c r="L1889">
        <v>21859003</v>
      </c>
      <c r="M1889">
        <v>37277080</v>
      </c>
      <c r="N1889">
        <v>35962628</v>
      </c>
      <c r="O1889">
        <v>64147</v>
      </c>
      <c r="P1889">
        <v>13242</v>
      </c>
      <c r="Q1889">
        <v>0.79326441386635005</v>
      </c>
      <c r="R1889">
        <v>97.825043403665006</v>
      </c>
      <c r="S1889">
        <v>440365220</v>
      </c>
      <c r="T1889">
        <v>972.21861264476297</v>
      </c>
      <c r="U1889">
        <v>37.149944065465398</v>
      </c>
      <c r="V1889">
        <v>11.498549986011501</v>
      </c>
      <c r="W1889">
        <v>5.59684941533735</v>
      </c>
      <c r="X1889">
        <v>63315.781387576702</v>
      </c>
      <c r="Y1889">
        <v>1.47488376699065</v>
      </c>
      <c r="Z1889">
        <v>564.93640843589503</v>
      </c>
      <c r="AA1889">
        <v>11.2231739026358</v>
      </c>
    </row>
    <row r="1890" spans="1:27" x14ac:dyDescent="0.35">
      <c r="A1890" s="1">
        <v>44551</v>
      </c>
      <c r="B1890" t="str">
        <f>_xlfn.XLOOKUP(Table1[[#This Row],[location]],Table8[Location],Table8[Continent])</f>
        <v>Asia</v>
      </c>
      <c r="C1890" s="19" t="s">
        <v>30</v>
      </c>
      <c r="D1890">
        <v>4428690</v>
      </c>
      <c r="E1890">
        <v>7984</v>
      </c>
      <c r="F1890">
        <v>94968</v>
      </c>
      <c r="G1890">
        <v>896</v>
      </c>
      <c r="H1890">
        <v>608648</v>
      </c>
      <c r="I1890">
        <v>30412</v>
      </c>
      <c r="J1890">
        <v>0.76068251353903804</v>
      </c>
      <c r="K1890">
        <v>309.54428263689999</v>
      </c>
      <c r="L1890">
        <v>43982218</v>
      </c>
      <c r="M1890">
        <v>76141816</v>
      </c>
      <c r="N1890">
        <v>47075612</v>
      </c>
      <c r="O1890">
        <v>39984</v>
      </c>
      <c r="P1890">
        <v>10599</v>
      </c>
      <c r="Q1890">
        <v>0.62185085353736902</v>
      </c>
      <c r="R1890">
        <v>78.742611639211901</v>
      </c>
      <c r="S1890">
        <v>1204399839</v>
      </c>
      <c r="T1890">
        <v>654.75868958877902</v>
      </c>
      <c r="U1890">
        <v>31.004106162110698</v>
      </c>
      <c r="V1890">
        <v>17.875681508971802</v>
      </c>
      <c r="W1890">
        <v>15.8165296904125</v>
      </c>
      <c r="X1890">
        <v>16373.4926098306</v>
      </c>
      <c r="Y1890">
        <v>34.553813068032397</v>
      </c>
      <c r="Z1890">
        <v>147.97508199257999</v>
      </c>
      <c r="AA1890">
        <v>9.5822422731660009</v>
      </c>
    </row>
    <row r="1891" spans="1:27" x14ac:dyDescent="0.35">
      <c r="A1891" s="1">
        <v>43959</v>
      </c>
      <c r="B1891" t="str">
        <f>_xlfn.XLOOKUP(Table1[[#This Row],[location]],Table8[Location],Table8[Continent])</f>
        <v>Europe</v>
      </c>
      <c r="C1891" s="19" t="s">
        <v>35</v>
      </c>
      <c r="D1891">
        <v>5439433</v>
      </c>
      <c r="E1891">
        <v>2077</v>
      </c>
      <c r="F1891">
        <v>160576</v>
      </c>
      <c r="G1891">
        <v>771</v>
      </c>
      <c r="H1891">
        <v>15897106</v>
      </c>
      <c r="I1891">
        <v>83710</v>
      </c>
      <c r="J1891">
        <v>4.8244123136541597E-2</v>
      </c>
      <c r="K1891">
        <v>292.22445215575601</v>
      </c>
      <c r="L1891">
        <v>29891555</v>
      </c>
      <c r="M1891">
        <v>56960944</v>
      </c>
      <c r="N1891">
        <v>53204227</v>
      </c>
      <c r="O1891">
        <v>45380</v>
      </c>
      <c r="P1891">
        <v>19586</v>
      </c>
      <c r="Q1891">
        <v>0.765809014742731</v>
      </c>
      <c r="R1891">
        <v>61.579674249360401</v>
      </c>
      <c r="S1891">
        <v>85271290</v>
      </c>
      <c r="T1891">
        <v>205.32585149948699</v>
      </c>
      <c r="U1891">
        <v>34.405969678182501</v>
      </c>
      <c r="V1891">
        <v>9.0594475536811601</v>
      </c>
      <c r="W1891">
        <v>6.6582764497865998</v>
      </c>
      <c r="X1891">
        <v>8736.5477051731905</v>
      </c>
      <c r="Y1891">
        <v>49.292404358154599</v>
      </c>
      <c r="Z1891">
        <v>574.393255643369</v>
      </c>
      <c r="AA1891">
        <v>5.9379440285273297</v>
      </c>
    </row>
    <row r="1892" spans="1:27" x14ac:dyDescent="0.35">
      <c r="A1892" s="1">
        <v>44496</v>
      </c>
      <c r="B1892" t="str">
        <f>_xlfn.XLOOKUP(Table1[[#This Row],[location]],Table8[Location],Table8[Continent])</f>
        <v>Europe</v>
      </c>
      <c r="C1892" s="19" t="s">
        <v>40</v>
      </c>
      <c r="D1892">
        <v>8889782</v>
      </c>
      <c r="E1892">
        <v>7845</v>
      </c>
      <c r="F1892">
        <v>378260</v>
      </c>
      <c r="G1892">
        <v>38</v>
      </c>
      <c r="H1892">
        <v>54817383</v>
      </c>
      <c r="I1892">
        <v>81032</v>
      </c>
      <c r="J1892">
        <v>0.37162301035776701</v>
      </c>
      <c r="K1892">
        <v>303.26275289824503</v>
      </c>
      <c r="L1892">
        <v>23439130</v>
      </c>
      <c r="M1892">
        <v>50520524</v>
      </c>
      <c r="N1892">
        <v>6691632</v>
      </c>
      <c r="O1892">
        <v>71860</v>
      </c>
      <c r="P1892">
        <v>18470</v>
      </c>
      <c r="Q1892">
        <v>2.4018801814172299</v>
      </c>
      <c r="R1892">
        <v>44.821397541306901</v>
      </c>
      <c r="S1892">
        <v>884362687</v>
      </c>
      <c r="T1892">
        <v>453.42017081340902</v>
      </c>
      <c r="U1892">
        <v>38.2435504810121</v>
      </c>
      <c r="V1892">
        <v>15.4760679641435</v>
      </c>
      <c r="W1892">
        <v>8.5149784315969494</v>
      </c>
      <c r="X1892">
        <v>27286.7478060748</v>
      </c>
      <c r="Y1892">
        <v>15.4516070775611</v>
      </c>
      <c r="Z1892">
        <v>560.918208906068</v>
      </c>
      <c r="AA1892">
        <v>19.9481474336263</v>
      </c>
    </row>
    <row r="1893" spans="1:27" x14ac:dyDescent="0.35">
      <c r="A1893" s="1">
        <v>44130</v>
      </c>
      <c r="B1893" t="str">
        <f>_xlfn.XLOOKUP(Table1[[#This Row],[location]],Table8[Location],Table8[Continent])</f>
        <v>Europe</v>
      </c>
      <c r="C1893" s="19" t="s">
        <v>35</v>
      </c>
      <c r="D1893">
        <v>2881777</v>
      </c>
      <c r="E1893">
        <v>3867</v>
      </c>
      <c r="F1893">
        <v>299290</v>
      </c>
      <c r="G1893">
        <v>565</v>
      </c>
      <c r="H1893">
        <v>49366176</v>
      </c>
      <c r="I1893">
        <v>2928</v>
      </c>
      <c r="J1893">
        <v>0.273023351752122</v>
      </c>
      <c r="K1893">
        <v>309.63010689385999</v>
      </c>
      <c r="L1893">
        <v>23395078</v>
      </c>
      <c r="M1893">
        <v>13053595</v>
      </c>
      <c r="N1893">
        <v>50348231</v>
      </c>
      <c r="O1893">
        <v>85793</v>
      </c>
      <c r="P1893">
        <v>16690</v>
      </c>
      <c r="Q1893">
        <v>1.3808667693160701</v>
      </c>
      <c r="R1893">
        <v>34.523630780675397</v>
      </c>
      <c r="S1893">
        <v>1238054961</v>
      </c>
      <c r="T1893">
        <v>501.57211518178099</v>
      </c>
      <c r="U1893">
        <v>31.051718425387499</v>
      </c>
      <c r="V1893">
        <v>18.3904550712729</v>
      </c>
      <c r="W1893">
        <v>14.4114155386149</v>
      </c>
      <c r="X1893">
        <v>13672.509735664</v>
      </c>
      <c r="Y1893">
        <v>46.491668086422301</v>
      </c>
      <c r="Z1893">
        <v>124.594120896113</v>
      </c>
      <c r="AA1893">
        <v>17.1187939897302</v>
      </c>
    </row>
    <row r="1894" spans="1:27" x14ac:dyDescent="0.35">
      <c r="A1894" s="1">
        <v>44385</v>
      </c>
      <c r="B1894" t="str">
        <f>_xlfn.XLOOKUP(Table1[[#This Row],[location]],Table8[Location],Table8[Continent])</f>
        <v>Asia</v>
      </c>
      <c r="C1894" s="19" t="s">
        <v>28</v>
      </c>
      <c r="D1894">
        <v>2748996</v>
      </c>
      <c r="E1894">
        <v>4873</v>
      </c>
      <c r="F1894">
        <v>40297</v>
      </c>
      <c r="G1894">
        <v>511</v>
      </c>
      <c r="H1894">
        <v>14378180</v>
      </c>
      <c r="I1894">
        <v>65158</v>
      </c>
      <c r="J1894">
        <v>0.386132449827161</v>
      </c>
      <c r="K1894">
        <v>423.52909543584701</v>
      </c>
      <c r="L1894">
        <v>45746015</v>
      </c>
      <c r="M1894">
        <v>52132290</v>
      </c>
      <c r="N1894">
        <v>20577515</v>
      </c>
      <c r="O1894">
        <v>73849</v>
      </c>
      <c r="P1894">
        <v>17267</v>
      </c>
      <c r="Q1894">
        <v>0.59799139244567001</v>
      </c>
      <c r="R1894">
        <v>41.901261651851598</v>
      </c>
      <c r="S1894">
        <v>889592732</v>
      </c>
      <c r="T1894">
        <v>760.39035193605503</v>
      </c>
      <c r="U1894">
        <v>23.180430677674</v>
      </c>
      <c r="V1894">
        <v>22.097568319501502</v>
      </c>
      <c r="W1894">
        <v>3.0017800835684398</v>
      </c>
      <c r="X1894">
        <v>28125.2381241572</v>
      </c>
      <c r="Y1894">
        <v>30.327130468545601</v>
      </c>
      <c r="Z1894">
        <v>488.75905329441002</v>
      </c>
      <c r="AA1894">
        <v>5.5217595447004797</v>
      </c>
    </row>
    <row r="1895" spans="1:27" x14ac:dyDescent="0.35">
      <c r="A1895" s="1">
        <v>44534</v>
      </c>
      <c r="B1895" t="str">
        <f>_xlfn.XLOOKUP(Table1[[#This Row],[location]],Table8[Location],Table8[Continent])</f>
        <v>North America</v>
      </c>
      <c r="C1895" s="19" t="s">
        <v>34</v>
      </c>
      <c r="D1895">
        <v>195246</v>
      </c>
      <c r="E1895">
        <v>8635</v>
      </c>
      <c r="F1895">
        <v>86394</v>
      </c>
      <c r="G1895">
        <v>473</v>
      </c>
      <c r="H1895">
        <v>32973639</v>
      </c>
      <c r="I1895">
        <v>30632</v>
      </c>
      <c r="J1895">
        <v>0.16007565896870099</v>
      </c>
      <c r="K1895">
        <v>85.040756633665097</v>
      </c>
      <c r="L1895">
        <v>39595719</v>
      </c>
      <c r="M1895">
        <v>49248726</v>
      </c>
      <c r="N1895">
        <v>44255367</v>
      </c>
      <c r="O1895">
        <v>47227</v>
      </c>
      <c r="P1895">
        <v>6663</v>
      </c>
      <c r="Q1895">
        <v>1.66726929650966</v>
      </c>
      <c r="R1895">
        <v>32.828831276500203</v>
      </c>
      <c r="S1895">
        <v>362908066</v>
      </c>
      <c r="T1895">
        <v>671.09936000909602</v>
      </c>
      <c r="U1895">
        <v>24.183334920263899</v>
      </c>
      <c r="V1895">
        <v>18.850086055557298</v>
      </c>
      <c r="W1895">
        <v>16.0263721613196</v>
      </c>
      <c r="X1895">
        <v>15311.355162034801</v>
      </c>
      <c r="Y1895">
        <v>11.246713267054</v>
      </c>
      <c r="Z1895">
        <v>529.75690350996501</v>
      </c>
      <c r="AA1895">
        <v>17.955572349003699</v>
      </c>
    </row>
    <row r="1896" spans="1:27" x14ac:dyDescent="0.35">
      <c r="A1896" s="1">
        <v>44637</v>
      </c>
      <c r="B1896" t="str">
        <f>_xlfn.XLOOKUP(Table1[[#This Row],[location]],Table8[Location],Table8[Continent])</f>
        <v>Asia</v>
      </c>
      <c r="C1896" s="19" t="s">
        <v>39</v>
      </c>
      <c r="D1896">
        <v>3696176</v>
      </c>
      <c r="E1896">
        <v>297</v>
      </c>
      <c r="F1896">
        <v>389317</v>
      </c>
      <c r="G1896">
        <v>160</v>
      </c>
      <c r="H1896">
        <v>77027747</v>
      </c>
      <c r="I1896">
        <v>32309</v>
      </c>
      <c r="J1896">
        <v>9.7704103690593402E-2</v>
      </c>
      <c r="K1896">
        <v>183.646973807584</v>
      </c>
      <c r="L1896">
        <v>86068216</v>
      </c>
      <c r="M1896">
        <v>65332782</v>
      </c>
      <c r="N1896">
        <v>30685049</v>
      </c>
      <c r="O1896">
        <v>91588</v>
      </c>
      <c r="P1896">
        <v>15213</v>
      </c>
      <c r="Q1896">
        <v>0.89942813226512897</v>
      </c>
      <c r="R1896">
        <v>83.270986700495797</v>
      </c>
      <c r="S1896">
        <v>1298445353</v>
      </c>
      <c r="T1896">
        <v>519.66628513361604</v>
      </c>
      <c r="U1896">
        <v>35.810119086625903</v>
      </c>
      <c r="V1896">
        <v>12.6881959433712</v>
      </c>
      <c r="W1896">
        <v>18.284610720534801</v>
      </c>
      <c r="X1896">
        <v>60906.925319149101</v>
      </c>
      <c r="Y1896">
        <v>0.59323185717336502</v>
      </c>
      <c r="Z1896">
        <v>401.10896002728498</v>
      </c>
      <c r="AA1896">
        <v>12.1508333604867</v>
      </c>
    </row>
    <row r="1897" spans="1:27" x14ac:dyDescent="0.35">
      <c r="A1897" s="1">
        <v>44705</v>
      </c>
      <c r="B1897" t="str">
        <f>_xlfn.XLOOKUP(Table1[[#This Row],[location]],Table8[Location],Table8[Continent])</f>
        <v>North America</v>
      </c>
      <c r="C1897" s="19" t="s">
        <v>32</v>
      </c>
      <c r="D1897">
        <v>8899691</v>
      </c>
      <c r="E1897">
        <v>5856</v>
      </c>
      <c r="F1897">
        <v>388086</v>
      </c>
      <c r="G1897">
        <v>288</v>
      </c>
      <c r="H1897">
        <v>31199324</v>
      </c>
      <c r="I1897">
        <v>9280</v>
      </c>
      <c r="J1897">
        <v>0.52098454250839998</v>
      </c>
      <c r="K1897">
        <v>293.00086367535499</v>
      </c>
      <c r="L1897">
        <v>65624366</v>
      </c>
      <c r="M1897">
        <v>25763249</v>
      </c>
      <c r="N1897">
        <v>35449459</v>
      </c>
      <c r="O1897">
        <v>24603</v>
      </c>
      <c r="P1897">
        <v>6189</v>
      </c>
      <c r="Q1897">
        <v>0.513672820519533</v>
      </c>
      <c r="R1897">
        <v>89.311112322749807</v>
      </c>
      <c r="S1897">
        <v>521167703</v>
      </c>
      <c r="T1897">
        <v>683.56091220928499</v>
      </c>
      <c r="U1897">
        <v>25.242200768956899</v>
      </c>
      <c r="V1897">
        <v>20.3560034669662</v>
      </c>
      <c r="W1897">
        <v>3.8774953794755498</v>
      </c>
      <c r="X1897">
        <v>40185.412555486102</v>
      </c>
      <c r="Y1897">
        <v>36.186571426037503</v>
      </c>
      <c r="Z1897">
        <v>730.92202291682395</v>
      </c>
      <c r="AA1897">
        <v>1.2386789283911499</v>
      </c>
    </row>
    <row r="1898" spans="1:27" x14ac:dyDescent="0.35">
      <c r="A1898" s="1">
        <v>44699</v>
      </c>
      <c r="B1898" t="str">
        <f>_xlfn.XLOOKUP(Table1[[#This Row],[location]],Table8[Location],Table8[Continent])</f>
        <v>Europe</v>
      </c>
      <c r="C1898" s="19" t="s">
        <v>40</v>
      </c>
      <c r="D1898">
        <v>1012384</v>
      </c>
      <c r="E1898">
        <v>9036</v>
      </c>
      <c r="F1898">
        <v>461823</v>
      </c>
      <c r="G1898">
        <v>199</v>
      </c>
      <c r="H1898">
        <v>33390637</v>
      </c>
      <c r="I1898">
        <v>40449</v>
      </c>
      <c r="J1898">
        <v>0.72038131086639401</v>
      </c>
      <c r="K1898">
        <v>141.66386930581299</v>
      </c>
      <c r="L1898">
        <v>43169011</v>
      </c>
      <c r="M1898">
        <v>67605435</v>
      </c>
      <c r="N1898">
        <v>16535492</v>
      </c>
      <c r="O1898">
        <v>87298</v>
      </c>
      <c r="P1898">
        <v>3589</v>
      </c>
      <c r="Q1898">
        <v>2.0167715888880098</v>
      </c>
      <c r="R1898">
        <v>94.965768570973793</v>
      </c>
      <c r="S1898">
        <v>1172461283</v>
      </c>
      <c r="T1898">
        <v>33.8162782664362</v>
      </c>
      <c r="U1898">
        <v>46.695010164316898</v>
      </c>
      <c r="V1898">
        <v>22.967998561416799</v>
      </c>
      <c r="W1898">
        <v>13.057604709824799</v>
      </c>
      <c r="X1898">
        <v>35333.659283733003</v>
      </c>
      <c r="Y1898">
        <v>34.828711749603499</v>
      </c>
      <c r="Z1898">
        <v>329.85852357798399</v>
      </c>
      <c r="AA1898">
        <v>7.5768762383624999</v>
      </c>
    </row>
    <row r="1899" spans="1:27" x14ac:dyDescent="0.35">
      <c r="A1899" s="1">
        <v>44088</v>
      </c>
      <c r="B1899" t="str">
        <f>_xlfn.XLOOKUP(Table1[[#This Row],[location]],Table8[Location],Table8[Continent])</f>
        <v>Asia</v>
      </c>
      <c r="C1899" s="19" t="s">
        <v>39</v>
      </c>
      <c r="D1899">
        <v>8143478</v>
      </c>
      <c r="E1899">
        <v>1015</v>
      </c>
      <c r="F1899">
        <v>16939</v>
      </c>
      <c r="G1899">
        <v>787</v>
      </c>
      <c r="H1899">
        <v>445842</v>
      </c>
      <c r="I1899">
        <v>87171</v>
      </c>
      <c r="J1899">
        <v>0.70191090193194206</v>
      </c>
      <c r="K1899">
        <v>489.07656104201902</v>
      </c>
      <c r="L1899">
        <v>79217870</v>
      </c>
      <c r="M1899">
        <v>35459778</v>
      </c>
      <c r="N1899">
        <v>49795988</v>
      </c>
      <c r="O1899">
        <v>18508</v>
      </c>
      <c r="P1899">
        <v>16239</v>
      </c>
      <c r="Q1899">
        <v>0.80972615783972801</v>
      </c>
      <c r="R1899">
        <v>41.836232190784997</v>
      </c>
      <c r="S1899">
        <v>347309005</v>
      </c>
      <c r="T1899">
        <v>778.86896866552001</v>
      </c>
      <c r="U1899">
        <v>45.025570553714701</v>
      </c>
      <c r="V1899">
        <v>14.5552724931987</v>
      </c>
      <c r="W1899">
        <v>9.9438024868437793</v>
      </c>
      <c r="X1899">
        <v>55354.411490712402</v>
      </c>
      <c r="Y1899">
        <v>11.462666639676399</v>
      </c>
      <c r="Z1899">
        <v>147.02486040129099</v>
      </c>
      <c r="AA1899">
        <v>1.4889224288784999</v>
      </c>
    </row>
    <row r="1900" spans="1:27" x14ac:dyDescent="0.35">
      <c r="A1900" s="1">
        <v>44747</v>
      </c>
      <c r="B1900" t="str">
        <f>_xlfn.XLOOKUP(Table1[[#This Row],[location]],Table8[Location],Table8[Continent])</f>
        <v>Asia</v>
      </c>
      <c r="C1900" s="19" t="s">
        <v>30</v>
      </c>
      <c r="D1900">
        <v>866964</v>
      </c>
      <c r="E1900">
        <v>1384</v>
      </c>
      <c r="F1900">
        <v>483683</v>
      </c>
      <c r="G1900">
        <v>527</v>
      </c>
      <c r="H1900">
        <v>76242539</v>
      </c>
      <c r="I1900">
        <v>26957</v>
      </c>
      <c r="J1900">
        <v>0.45094432217622699</v>
      </c>
      <c r="K1900">
        <v>131.575129801164</v>
      </c>
      <c r="L1900">
        <v>39959005</v>
      </c>
      <c r="M1900">
        <v>7686471</v>
      </c>
      <c r="N1900">
        <v>60333722</v>
      </c>
      <c r="O1900">
        <v>82351</v>
      </c>
      <c r="P1900">
        <v>3641</v>
      </c>
      <c r="Q1900">
        <v>2.3849729447197499</v>
      </c>
      <c r="R1900">
        <v>54.621920343509203</v>
      </c>
      <c r="S1900">
        <v>1115455107</v>
      </c>
      <c r="T1900">
        <v>219.51591166687399</v>
      </c>
      <c r="U1900">
        <v>30.470962070180398</v>
      </c>
      <c r="V1900">
        <v>5.0900157096656402</v>
      </c>
      <c r="W1900">
        <v>4.3338776536890196</v>
      </c>
      <c r="X1900">
        <v>9995.3239088941009</v>
      </c>
      <c r="Y1900">
        <v>16.6352544569496</v>
      </c>
      <c r="Z1900">
        <v>570.29709647945799</v>
      </c>
      <c r="AA1900">
        <v>2.6676400932181599</v>
      </c>
    </row>
    <row r="1901" spans="1:27" x14ac:dyDescent="0.35">
      <c r="A1901" s="1">
        <v>44883</v>
      </c>
      <c r="B1901" t="str">
        <f>_xlfn.XLOOKUP(Table1[[#This Row],[location]],Table8[Location],Table8[Continent])</f>
        <v>North America</v>
      </c>
      <c r="C1901" s="19" t="s">
        <v>34</v>
      </c>
      <c r="D1901">
        <v>8437712</v>
      </c>
      <c r="E1901">
        <v>9589</v>
      </c>
      <c r="F1901">
        <v>443931</v>
      </c>
      <c r="G1901">
        <v>916</v>
      </c>
      <c r="H1901">
        <v>27405855</v>
      </c>
      <c r="I1901">
        <v>36895</v>
      </c>
      <c r="J1901">
        <v>0.52227898628894598</v>
      </c>
      <c r="K1901">
        <v>234.81444032118199</v>
      </c>
      <c r="L1901">
        <v>57422869</v>
      </c>
      <c r="M1901">
        <v>27925080</v>
      </c>
      <c r="N1901">
        <v>45534629</v>
      </c>
      <c r="O1901">
        <v>4974</v>
      </c>
      <c r="P1901">
        <v>7336</v>
      </c>
      <c r="Q1901">
        <v>1.68559973757314</v>
      </c>
      <c r="R1901">
        <v>57.689542104248801</v>
      </c>
      <c r="S1901">
        <v>1352617967</v>
      </c>
      <c r="T1901">
        <v>659.84504816553704</v>
      </c>
      <c r="U1901">
        <v>44.929615159847899</v>
      </c>
      <c r="V1901">
        <v>22.618360519036798</v>
      </c>
      <c r="W1901">
        <v>14.597926784445001</v>
      </c>
      <c r="X1901">
        <v>60134.015715915601</v>
      </c>
      <c r="Y1901">
        <v>44.902336965808203</v>
      </c>
      <c r="Z1901">
        <v>523.65417664032304</v>
      </c>
      <c r="AA1901">
        <v>4.4005688228261297</v>
      </c>
    </row>
    <row r="1902" spans="1:27" x14ac:dyDescent="0.35">
      <c r="A1902" s="1">
        <v>44159</v>
      </c>
      <c r="B1902" t="str">
        <f>_xlfn.XLOOKUP(Table1[[#This Row],[location]],Table8[Location],Table8[Continent])</f>
        <v>Europe</v>
      </c>
      <c r="C1902" s="19" t="s">
        <v>40</v>
      </c>
      <c r="D1902">
        <v>863663</v>
      </c>
      <c r="E1902">
        <v>8745</v>
      </c>
      <c r="F1902">
        <v>306604</v>
      </c>
      <c r="G1902">
        <v>684</v>
      </c>
      <c r="H1902">
        <v>44051396</v>
      </c>
      <c r="I1902">
        <v>70499</v>
      </c>
      <c r="J1902">
        <v>0.51632872250864104</v>
      </c>
      <c r="K1902">
        <v>438.68252285653398</v>
      </c>
      <c r="L1902">
        <v>69485102</v>
      </c>
      <c r="M1902">
        <v>37312757</v>
      </c>
      <c r="N1902">
        <v>25142612</v>
      </c>
      <c r="O1902">
        <v>20161</v>
      </c>
      <c r="P1902">
        <v>15481</v>
      </c>
      <c r="Q1902">
        <v>0.67399164508127996</v>
      </c>
      <c r="R1902">
        <v>65.108817737833803</v>
      </c>
      <c r="S1902">
        <v>585351593</v>
      </c>
      <c r="T1902">
        <v>122.83351961563901</v>
      </c>
      <c r="U1902">
        <v>35.995634910232802</v>
      </c>
      <c r="V1902">
        <v>8.3088398321750194</v>
      </c>
      <c r="W1902">
        <v>13.409416585344699</v>
      </c>
      <c r="X1902">
        <v>34347.980016230496</v>
      </c>
      <c r="Y1902">
        <v>7.8616655517416003</v>
      </c>
      <c r="Z1902">
        <v>792.340957408073</v>
      </c>
      <c r="AA1902">
        <v>10.2035742296578</v>
      </c>
    </row>
    <row r="1903" spans="1:27" x14ac:dyDescent="0.35">
      <c r="A1903" s="1">
        <v>44457</v>
      </c>
      <c r="B1903" t="str">
        <f>_xlfn.XLOOKUP(Table1[[#This Row],[location]],Table8[Location],Table8[Continent])</f>
        <v>Europe</v>
      </c>
      <c r="C1903" s="19" t="s">
        <v>35</v>
      </c>
      <c r="D1903">
        <v>5783182</v>
      </c>
      <c r="E1903">
        <v>2350</v>
      </c>
      <c r="F1903">
        <v>459792</v>
      </c>
      <c r="G1903">
        <v>502</v>
      </c>
      <c r="H1903">
        <v>39546274</v>
      </c>
      <c r="I1903">
        <v>93057</v>
      </c>
      <c r="J1903">
        <v>0.69157037776805597</v>
      </c>
      <c r="K1903">
        <v>40.0318313301131</v>
      </c>
      <c r="L1903">
        <v>99301724</v>
      </c>
      <c r="M1903">
        <v>12958777</v>
      </c>
      <c r="N1903">
        <v>64063292</v>
      </c>
      <c r="O1903">
        <v>29730</v>
      </c>
      <c r="P1903">
        <v>14542</v>
      </c>
      <c r="Q1903">
        <v>0.93564885734432501</v>
      </c>
      <c r="R1903">
        <v>0.24563408918729601</v>
      </c>
      <c r="S1903">
        <v>1306104758</v>
      </c>
      <c r="T1903">
        <v>123.316227565454</v>
      </c>
      <c r="U1903">
        <v>24.771527858088199</v>
      </c>
      <c r="V1903">
        <v>7.5265100996074601</v>
      </c>
      <c r="W1903">
        <v>13.925225562679101</v>
      </c>
      <c r="X1903">
        <v>10413.892837195301</v>
      </c>
      <c r="Y1903">
        <v>41.772193406095496</v>
      </c>
      <c r="Z1903">
        <v>261.91579668338301</v>
      </c>
      <c r="AA1903">
        <v>8.2444854401292496</v>
      </c>
    </row>
    <row r="1904" spans="1:27" x14ac:dyDescent="0.35">
      <c r="A1904" s="1">
        <v>43898</v>
      </c>
      <c r="B1904" t="str">
        <f>_xlfn.XLOOKUP(Table1[[#This Row],[location]],Table8[Location],Table8[Continent])</f>
        <v>Europe</v>
      </c>
      <c r="C1904" s="19" t="s">
        <v>35</v>
      </c>
      <c r="D1904">
        <v>6980571</v>
      </c>
      <c r="E1904">
        <v>1269</v>
      </c>
      <c r="F1904">
        <v>199294</v>
      </c>
      <c r="G1904">
        <v>247</v>
      </c>
      <c r="H1904">
        <v>14461040</v>
      </c>
      <c r="I1904">
        <v>98151</v>
      </c>
      <c r="J1904">
        <v>4.7925175956024003E-2</v>
      </c>
      <c r="K1904">
        <v>410.344001047125</v>
      </c>
      <c r="L1904">
        <v>48195048</v>
      </c>
      <c r="M1904">
        <v>39262312</v>
      </c>
      <c r="N1904">
        <v>11529745</v>
      </c>
      <c r="O1904">
        <v>78259</v>
      </c>
      <c r="P1904">
        <v>2162</v>
      </c>
      <c r="Q1904">
        <v>1.7216892745196799</v>
      </c>
      <c r="R1904">
        <v>84.268967143366794</v>
      </c>
      <c r="S1904">
        <v>1002729823</v>
      </c>
      <c r="T1904">
        <v>45.301067398334901</v>
      </c>
      <c r="U1904">
        <v>38.426355636239698</v>
      </c>
      <c r="V1904">
        <v>11.153571314800599</v>
      </c>
      <c r="W1904">
        <v>16.8294212056297</v>
      </c>
      <c r="X1904">
        <v>57539.3911628852</v>
      </c>
      <c r="Y1904">
        <v>8.4611721258872894</v>
      </c>
      <c r="Z1904">
        <v>376.846070489667</v>
      </c>
      <c r="AA1904">
        <v>3.8309272663580201</v>
      </c>
    </row>
    <row r="1905" spans="1:27" x14ac:dyDescent="0.35">
      <c r="A1905" s="1">
        <v>44879</v>
      </c>
      <c r="B1905" t="str">
        <f>_xlfn.XLOOKUP(Table1[[#This Row],[location]],Table8[Location],Table8[Continent])</f>
        <v>North America</v>
      </c>
      <c r="C1905" s="19" t="s">
        <v>34</v>
      </c>
      <c r="D1905">
        <v>5334538</v>
      </c>
      <c r="E1905">
        <v>1260</v>
      </c>
      <c r="F1905">
        <v>405882</v>
      </c>
      <c r="G1905">
        <v>382</v>
      </c>
      <c r="H1905">
        <v>50435551</v>
      </c>
      <c r="I1905">
        <v>21695</v>
      </c>
      <c r="J1905">
        <v>0.70989610887122301</v>
      </c>
      <c r="K1905">
        <v>285.50418448733501</v>
      </c>
      <c r="L1905">
        <v>83436189</v>
      </c>
      <c r="M1905">
        <v>36629171</v>
      </c>
      <c r="N1905">
        <v>61268355</v>
      </c>
      <c r="O1905">
        <v>81009</v>
      </c>
      <c r="P1905">
        <v>14574</v>
      </c>
      <c r="Q1905">
        <v>1.1762254560969501</v>
      </c>
      <c r="R1905">
        <v>26.814065403246399</v>
      </c>
      <c r="S1905">
        <v>1117625911</v>
      </c>
      <c r="T1905">
        <v>911.13048205197595</v>
      </c>
      <c r="U1905">
        <v>40.383533516492101</v>
      </c>
      <c r="V1905">
        <v>12.599674907815199</v>
      </c>
      <c r="W1905">
        <v>7.8776225853670798</v>
      </c>
      <c r="X1905">
        <v>32793.4895184177</v>
      </c>
      <c r="Y1905">
        <v>24.086356786924799</v>
      </c>
      <c r="Z1905">
        <v>422.82585787245398</v>
      </c>
      <c r="AA1905">
        <v>8.4965530784077892</v>
      </c>
    </row>
    <row r="1906" spans="1:27" x14ac:dyDescent="0.35">
      <c r="A1906" s="1">
        <v>44052</v>
      </c>
      <c r="B1906" t="str">
        <f>_xlfn.XLOOKUP(Table1[[#This Row],[location]],Table8[Location],Table8[Continent])</f>
        <v>Europe</v>
      </c>
      <c r="C1906" s="19" t="s">
        <v>35</v>
      </c>
      <c r="D1906">
        <v>6349449</v>
      </c>
      <c r="E1906">
        <v>7701</v>
      </c>
      <c r="F1906">
        <v>62119</v>
      </c>
      <c r="G1906">
        <v>217</v>
      </c>
      <c r="H1906">
        <v>33971306</v>
      </c>
      <c r="I1906">
        <v>74893</v>
      </c>
      <c r="J1906">
        <v>0.58220090075728703</v>
      </c>
      <c r="K1906">
        <v>15.901020409835199</v>
      </c>
      <c r="L1906">
        <v>91382017</v>
      </c>
      <c r="M1906">
        <v>68207563</v>
      </c>
      <c r="N1906">
        <v>59797507</v>
      </c>
      <c r="O1906">
        <v>1085</v>
      </c>
      <c r="P1906">
        <v>5167</v>
      </c>
      <c r="Q1906">
        <v>1.56428610209818</v>
      </c>
      <c r="R1906">
        <v>47.216406874628198</v>
      </c>
      <c r="S1906">
        <v>99356947</v>
      </c>
      <c r="T1906">
        <v>608.513170114893</v>
      </c>
      <c r="U1906">
        <v>22.516747354104702</v>
      </c>
      <c r="V1906">
        <v>20.987533963733</v>
      </c>
      <c r="W1906">
        <v>14.5101572143844</v>
      </c>
      <c r="X1906">
        <v>42717.437429525802</v>
      </c>
      <c r="Y1906">
        <v>24.9482643852376</v>
      </c>
      <c r="Z1906">
        <v>703.055521030558</v>
      </c>
      <c r="AA1906">
        <v>6.7824503315787199</v>
      </c>
    </row>
    <row r="1907" spans="1:27" x14ac:dyDescent="0.35">
      <c r="A1907" s="1">
        <v>44732</v>
      </c>
      <c r="B1907" t="str">
        <f>_xlfn.XLOOKUP(Table1[[#This Row],[location]],Table8[Location],Table8[Continent])</f>
        <v>Europe</v>
      </c>
      <c r="C1907" s="19" t="s">
        <v>35</v>
      </c>
      <c r="D1907">
        <v>1206861</v>
      </c>
      <c r="E1907">
        <v>8376</v>
      </c>
      <c r="F1907">
        <v>166393</v>
      </c>
      <c r="G1907">
        <v>86</v>
      </c>
      <c r="H1907">
        <v>4976279</v>
      </c>
      <c r="I1907">
        <v>63123</v>
      </c>
      <c r="J1907">
        <v>0.19810871467157401</v>
      </c>
      <c r="K1907">
        <v>451.45644598338401</v>
      </c>
      <c r="L1907">
        <v>55048846</v>
      </c>
      <c r="M1907">
        <v>37076036</v>
      </c>
      <c r="N1907">
        <v>8778404</v>
      </c>
      <c r="O1907">
        <v>88115</v>
      </c>
      <c r="P1907">
        <v>10975</v>
      </c>
      <c r="Q1907">
        <v>2.0990240931927402</v>
      </c>
      <c r="R1907">
        <v>84.156825704518397</v>
      </c>
      <c r="S1907">
        <v>1141884087</v>
      </c>
      <c r="T1907">
        <v>368.34231686685598</v>
      </c>
      <c r="U1907">
        <v>29.433592712661099</v>
      </c>
      <c r="V1907">
        <v>12.7836677022625</v>
      </c>
      <c r="W1907">
        <v>15.636400807915701</v>
      </c>
      <c r="X1907">
        <v>62659.013123735</v>
      </c>
      <c r="Y1907">
        <v>23.6044823217964</v>
      </c>
      <c r="Z1907">
        <v>390.19759421037099</v>
      </c>
      <c r="AA1907">
        <v>8.7929628392526809</v>
      </c>
    </row>
    <row r="1908" spans="1:27" x14ac:dyDescent="0.35">
      <c r="A1908" s="1">
        <v>44363</v>
      </c>
      <c r="B1908" t="str">
        <f>_xlfn.XLOOKUP(Table1[[#This Row],[location]],Table8[Location],Table8[Continent])</f>
        <v>Europe</v>
      </c>
      <c r="C1908" s="19" t="s">
        <v>33</v>
      </c>
      <c r="D1908">
        <v>3119612</v>
      </c>
      <c r="E1908">
        <v>4563</v>
      </c>
      <c r="F1908">
        <v>394995</v>
      </c>
      <c r="G1908">
        <v>81</v>
      </c>
      <c r="H1908">
        <v>44906946</v>
      </c>
      <c r="I1908">
        <v>25176</v>
      </c>
      <c r="J1908">
        <v>4.9058853746264501E-2</v>
      </c>
      <c r="K1908">
        <v>19.598417727871499</v>
      </c>
      <c r="L1908">
        <v>71517230</v>
      </c>
      <c r="M1908">
        <v>69414424</v>
      </c>
      <c r="N1908">
        <v>47717797</v>
      </c>
      <c r="O1908">
        <v>88179</v>
      </c>
      <c r="P1908">
        <v>19525</v>
      </c>
      <c r="Q1908">
        <v>2.0852030164750999</v>
      </c>
      <c r="R1908">
        <v>99.685614695068907</v>
      </c>
      <c r="S1908">
        <v>386957776</v>
      </c>
      <c r="T1908">
        <v>789.89996360911505</v>
      </c>
      <c r="U1908">
        <v>20.1615196283575</v>
      </c>
      <c r="V1908">
        <v>5.9764233270836602</v>
      </c>
      <c r="W1908">
        <v>5.8698543981989602</v>
      </c>
      <c r="X1908">
        <v>62457.722623208603</v>
      </c>
      <c r="Y1908">
        <v>14.396478453394399</v>
      </c>
      <c r="Z1908">
        <v>640.50382716747697</v>
      </c>
      <c r="AA1908">
        <v>4.2739068390748596</v>
      </c>
    </row>
    <row r="1909" spans="1:27" x14ac:dyDescent="0.35">
      <c r="A1909" s="1">
        <v>44209</v>
      </c>
      <c r="B1909" t="str">
        <f>_xlfn.XLOOKUP(Table1[[#This Row],[location]],Table8[Location],Table8[Continent])</f>
        <v>South America</v>
      </c>
      <c r="C1909" s="19" t="s">
        <v>36</v>
      </c>
      <c r="D1909">
        <v>2891005</v>
      </c>
      <c r="E1909">
        <v>6897</v>
      </c>
      <c r="F1909">
        <v>144258</v>
      </c>
      <c r="G1909">
        <v>61</v>
      </c>
      <c r="H1909">
        <v>10319435</v>
      </c>
      <c r="I1909">
        <v>18409</v>
      </c>
      <c r="J1909">
        <v>0.108527790557888</v>
      </c>
      <c r="K1909">
        <v>257.60889813564597</v>
      </c>
      <c r="L1909">
        <v>59723718</v>
      </c>
      <c r="M1909">
        <v>77320056</v>
      </c>
      <c r="N1909">
        <v>22024751</v>
      </c>
      <c r="O1909">
        <v>92206</v>
      </c>
      <c r="P1909">
        <v>16538</v>
      </c>
      <c r="Q1909">
        <v>1.89597360796612</v>
      </c>
      <c r="R1909">
        <v>79.488350478551894</v>
      </c>
      <c r="S1909">
        <v>406811896</v>
      </c>
      <c r="T1909">
        <v>629.82137861841795</v>
      </c>
      <c r="U1909">
        <v>29.4928641006837</v>
      </c>
      <c r="V1909">
        <v>17.719233599812199</v>
      </c>
      <c r="W1909">
        <v>19.2701368760615</v>
      </c>
      <c r="X1909">
        <v>62604.503517395198</v>
      </c>
      <c r="Y1909">
        <v>12.668236444703799</v>
      </c>
      <c r="Z1909">
        <v>209.85990856487899</v>
      </c>
      <c r="AA1909">
        <v>12.584509731203299</v>
      </c>
    </row>
    <row r="1910" spans="1:27" x14ac:dyDescent="0.35">
      <c r="A1910" s="1">
        <v>43940</v>
      </c>
      <c r="B1910" t="str">
        <f>_xlfn.XLOOKUP(Table1[[#This Row],[location]],Table8[Location],Table8[Continent])</f>
        <v>North America</v>
      </c>
      <c r="C1910" s="19" t="s">
        <v>34</v>
      </c>
      <c r="D1910">
        <v>4936600</v>
      </c>
      <c r="E1910">
        <v>5672</v>
      </c>
      <c r="F1910">
        <v>409675</v>
      </c>
      <c r="G1910">
        <v>798</v>
      </c>
      <c r="H1910">
        <v>20840391</v>
      </c>
      <c r="I1910">
        <v>56967</v>
      </c>
      <c r="J1910">
        <v>0.52469134141926899</v>
      </c>
      <c r="K1910">
        <v>24.5156231828405</v>
      </c>
      <c r="L1910">
        <v>28070938</v>
      </c>
      <c r="M1910">
        <v>29291452</v>
      </c>
      <c r="N1910">
        <v>12724781</v>
      </c>
      <c r="O1910">
        <v>18869</v>
      </c>
      <c r="P1910">
        <v>3630</v>
      </c>
      <c r="Q1910">
        <v>2.2721086122599701</v>
      </c>
      <c r="R1910">
        <v>2.4833237285976502</v>
      </c>
      <c r="S1910">
        <v>604518374</v>
      </c>
      <c r="T1910">
        <v>623.87971273381095</v>
      </c>
      <c r="U1910">
        <v>30.0633599875774</v>
      </c>
      <c r="V1910">
        <v>18.424420468600101</v>
      </c>
      <c r="W1910">
        <v>8.7796777596982594</v>
      </c>
      <c r="X1910">
        <v>29767.304684314</v>
      </c>
      <c r="Y1910">
        <v>36.657738449903</v>
      </c>
      <c r="Z1910">
        <v>386.84907562165301</v>
      </c>
      <c r="AA1910">
        <v>1.8460932876404099</v>
      </c>
    </row>
    <row r="1911" spans="1:27" x14ac:dyDescent="0.35">
      <c r="A1911" s="1">
        <v>44559</v>
      </c>
      <c r="B1911" t="str">
        <f>_xlfn.XLOOKUP(Table1[[#This Row],[location]],Table8[Location],Table8[Continent])</f>
        <v>Asia</v>
      </c>
      <c r="C1911" s="19" t="s">
        <v>28</v>
      </c>
      <c r="D1911">
        <v>4736319</v>
      </c>
      <c r="E1911">
        <v>5593</v>
      </c>
      <c r="F1911">
        <v>479462</v>
      </c>
      <c r="G1911">
        <v>499</v>
      </c>
      <c r="H1911">
        <v>86558824</v>
      </c>
      <c r="I1911">
        <v>987</v>
      </c>
      <c r="J1911">
        <v>0.75840853009128195</v>
      </c>
      <c r="K1911">
        <v>35.600049237249003</v>
      </c>
      <c r="L1911">
        <v>89210252</v>
      </c>
      <c r="M1911">
        <v>12334185</v>
      </c>
      <c r="N1911">
        <v>60279855</v>
      </c>
      <c r="O1911">
        <v>15771</v>
      </c>
      <c r="P1911">
        <v>8652</v>
      </c>
      <c r="Q1911">
        <v>0.89872138315579198</v>
      </c>
      <c r="R1911">
        <v>36.875417078090599</v>
      </c>
      <c r="S1911">
        <v>997148127</v>
      </c>
      <c r="T1911">
        <v>492.17236641937598</v>
      </c>
      <c r="U1911">
        <v>38.906258803372502</v>
      </c>
      <c r="V1911">
        <v>21.284418416642001</v>
      </c>
      <c r="W1911">
        <v>15.133039850188499</v>
      </c>
      <c r="X1911">
        <v>52722.805842823604</v>
      </c>
      <c r="Y1911">
        <v>13.783845159362199</v>
      </c>
      <c r="Z1911">
        <v>208.48421382117701</v>
      </c>
      <c r="AA1911">
        <v>8.3696670244583498</v>
      </c>
    </row>
    <row r="1912" spans="1:27" x14ac:dyDescent="0.35">
      <c r="A1912" s="1">
        <v>44544</v>
      </c>
      <c r="B1912" t="str">
        <f>_xlfn.XLOOKUP(Table1[[#This Row],[location]],Table8[Location],Table8[Continent])</f>
        <v>Asia</v>
      </c>
      <c r="C1912" s="19" t="s">
        <v>30</v>
      </c>
      <c r="D1912">
        <v>257681</v>
      </c>
      <c r="E1912">
        <v>6155</v>
      </c>
      <c r="F1912">
        <v>218827</v>
      </c>
      <c r="G1912">
        <v>41</v>
      </c>
      <c r="H1912">
        <v>52233248</v>
      </c>
      <c r="I1912">
        <v>54462</v>
      </c>
      <c r="J1912">
        <v>0.33465728712450099</v>
      </c>
      <c r="K1912">
        <v>443.60215712894598</v>
      </c>
      <c r="L1912">
        <v>39886992</v>
      </c>
      <c r="M1912">
        <v>27091673</v>
      </c>
      <c r="N1912">
        <v>40074426</v>
      </c>
      <c r="O1912">
        <v>41060</v>
      </c>
      <c r="P1912">
        <v>17780</v>
      </c>
      <c r="Q1912">
        <v>0.85448297710202803</v>
      </c>
      <c r="R1912">
        <v>24.721063613300402</v>
      </c>
      <c r="S1912">
        <v>562833963</v>
      </c>
      <c r="T1912">
        <v>17.8475108815265</v>
      </c>
      <c r="U1912">
        <v>25.971298389474899</v>
      </c>
      <c r="V1912">
        <v>12.9773216132226</v>
      </c>
      <c r="W1912">
        <v>15.818342146859999</v>
      </c>
      <c r="X1912">
        <v>17095.689322349899</v>
      </c>
      <c r="Y1912">
        <v>30.495768560265901</v>
      </c>
      <c r="Z1912">
        <v>764.775205458713</v>
      </c>
      <c r="AA1912">
        <v>18.002827798080801</v>
      </c>
    </row>
    <row r="1913" spans="1:27" x14ac:dyDescent="0.35">
      <c r="A1913" s="1">
        <v>44197</v>
      </c>
      <c r="B1913" t="str">
        <f>_xlfn.XLOOKUP(Table1[[#This Row],[location]],Table8[Location],Table8[Continent])</f>
        <v>Asia</v>
      </c>
      <c r="C1913" s="19" t="s">
        <v>30</v>
      </c>
      <c r="D1913">
        <v>8482626</v>
      </c>
      <c r="E1913">
        <v>5543</v>
      </c>
      <c r="F1913">
        <v>267201</v>
      </c>
      <c r="G1913">
        <v>11</v>
      </c>
      <c r="H1913">
        <v>91206877</v>
      </c>
      <c r="I1913">
        <v>67501</v>
      </c>
      <c r="J1913">
        <v>0.379123910705221</v>
      </c>
      <c r="K1913">
        <v>382.912773481221</v>
      </c>
      <c r="L1913">
        <v>77597258</v>
      </c>
      <c r="M1913">
        <v>4632649</v>
      </c>
      <c r="N1913">
        <v>15059587</v>
      </c>
      <c r="O1913">
        <v>75882</v>
      </c>
      <c r="P1913">
        <v>13513</v>
      </c>
      <c r="Q1913">
        <v>2.0986990325068602</v>
      </c>
      <c r="R1913">
        <v>96.413173290543895</v>
      </c>
      <c r="S1913">
        <v>1305166377</v>
      </c>
      <c r="T1913">
        <v>265.87788136069003</v>
      </c>
      <c r="U1913">
        <v>20.902729601833698</v>
      </c>
      <c r="V1913">
        <v>6.7214215241535404</v>
      </c>
      <c r="W1913">
        <v>11.568525628208301</v>
      </c>
      <c r="X1913">
        <v>58351.212208537698</v>
      </c>
      <c r="Y1913">
        <v>42.331984354232198</v>
      </c>
      <c r="Z1913">
        <v>224.43011305091699</v>
      </c>
      <c r="AA1913">
        <v>8.9737352383526297</v>
      </c>
    </row>
    <row r="1914" spans="1:27" x14ac:dyDescent="0.35">
      <c r="A1914" s="1">
        <v>44705</v>
      </c>
      <c r="B1914" t="str">
        <f>_xlfn.XLOOKUP(Table1[[#This Row],[location]],Table8[Location],Table8[Continent])</f>
        <v>South America</v>
      </c>
      <c r="C1914" s="19" t="s">
        <v>36</v>
      </c>
      <c r="D1914">
        <v>5629481</v>
      </c>
      <c r="E1914">
        <v>7240</v>
      </c>
      <c r="F1914">
        <v>453879</v>
      </c>
      <c r="G1914">
        <v>832</v>
      </c>
      <c r="H1914">
        <v>53838967</v>
      </c>
      <c r="I1914">
        <v>96854</v>
      </c>
      <c r="J1914">
        <v>0.93414641504611196</v>
      </c>
      <c r="K1914">
        <v>98.470586622445694</v>
      </c>
      <c r="L1914">
        <v>61537978</v>
      </c>
      <c r="M1914">
        <v>54005666</v>
      </c>
      <c r="N1914">
        <v>55727032</v>
      </c>
      <c r="O1914">
        <v>21462</v>
      </c>
      <c r="P1914">
        <v>6797</v>
      </c>
      <c r="Q1914">
        <v>1.1417786924556299</v>
      </c>
      <c r="R1914">
        <v>26.4228916477634</v>
      </c>
      <c r="S1914">
        <v>389589185</v>
      </c>
      <c r="T1914">
        <v>117.985927654082</v>
      </c>
      <c r="U1914">
        <v>29.469036004798401</v>
      </c>
      <c r="V1914">
        <v>16.061245553890998</v>
      </c>
      <c r="W1914">
        <v>5.18819420422445</v>
      </c>
      <c r="X1914">
        <v>24578.839141552999</v>
      </c>
      <c r="Y1914">
        <v>41.851722236694002</v>
      </c>
      <c r="Z1914">
        <v>393.350913485305</v>
      </c>
      <c r="AA1914">
        <v>9.3805187952484594</v>
      </c>
    </row>
    <row r="1915" spans="1:27" x14ac:dyDescent="0.35">
      <c r="A1915" s="1">
        <v>44031</v>
      </c>
      <c r="B1915" t="str">
        <f>_xlfn.XLOOKUP(Table1[[#This Row],[location]],Table8[Location],Table8[Continent])</f>
        <v>North America</v>
      </c>
      <c r="C1915" s="19" t="s">
        <v>32</v>
      </c>
      <c r="D1915">
        <v>2054780</v>
      </c>
      <c r="E1915">
        <v>4683</v>
      </c>
      <c r="F1915">
        <v>149805</v>
      </c>
      <c r="G1915">
        <v>745</v>
      </c>
      <c r="H1915">
        <v>1613850</v>
      </c>
      <c r="I1915">
        <v>26015</v>
      </c>
      <c r="J1915">
        <v>0.21301308403257599</v>
      </c>
      <c r="K1915">
        <v>310.23398660712598</v>
      </c>
      <c r="L1915">
        <v>72051209</v>
      </c>
      <c r="M1915">
        <v>79300892</v>
      </c>
      <c r="N1915">
        <v>5159698</v>
      </c>
      <c r="O1915">
        <v>19432</v>
      </c>
      <c r="P1915">
        <v>6594</v>
      </c>
      <c r="Q1915">
        <v>1.5243648262248899</v>
      </c>
      <c r="R1915">
        <v>94.335019033944306</v>
      </c>
      <c r="S1915">
        <v>1206309927</v>
      </c>
      <c r="T1915">
        <v>665.78575382924805</v>
      </c>
      <c r="U1915">
        <v>44.768586387767698</v>
      </c>
      <c r="V1915">
        <v>7.4199476515501299</v>
      </c>
      <c r="W1915">
        <v>7.6862698510987997</v>
      </c>
      <c r="X1915">
        <v>33009.959875274202</v>
      </c>
      <c r="Y1915">
        <v>8.3575704073909094</v>
      </c>
      <c r="Z1915">
        <v>157.582506071989</v>
      </c>
      <c r="AA1915">
        <v>2.29216443350409</v>
      </c>
    </row>
    <row r="1916" spans="1:27" x14ac:dyDescent="0.35">
      <c r="A1916" s="1">
        <v>44761</v>
      </c>
      <c r="B1916" t="str">
        <f>_xlfn.XLOOKUP(Table1[[#This Row],[location]],Table8[Location],Table8[Continent])</f>
        <v>North America</v>
      </c>
      <c r="C1916" s="19" t="s">
        <v>34</v>
      </c>
      <c r="D1916">
        <v>7991208</v>
      </c>
      <c r="E1916">
        <v>1881</v>
      </c>
      <c r="F1916">
        <v>281301</v>
      </c>
      <c r="G1916">
        <v>840</v>
      </c>
      <c r="H1916">
        <v>80029015</v>
      </c>
      <c r="I1916">
        <v>94727</v>
      </c>
      <c r="J1916">
        <v>0.103749424575351</v>
      </c>
      <c r="K1916">
        <v>397.33978421560698</v>
      </c>
      <c r="L1916">
        <v>50601080</v>
      </c>
      <c r="M1916">
        <v>65824293</v>
      </c>
      <c r="N1916">
        <v>6758441</v>
      </c>
      <c r="O1916">
        <v>13174</v>
      </c>
      <c r="P1916">
        <v>1867</v>
      </c>
      <c r="Q1916">
        <v>1.9879042974390899</v>
      </c>
      <c r="R1916">
        <v>93.751751350190005</v>
      </c>
      <c r="S1916">
        <v>76066537</v>
      </c>
      <c r="T1916">
        <v>256.134613569127</v>
      </c>
      <c r="U1916">
        <v>31.974356166734701</v>
      </c>
      <c r="V1916">
        <v>5.3415064604861904</v>
      </c>
      <c r="W1916">
        <v>6.98219818958834</v>
      </c>
      <c r="X1916">
        <v>62506.023725370498</v>
      </c>
      <c r="Y1916">
        <v>32.736882148351697</v>
      </c>
      <c r="Z1916">
        <v>744.96846539865703</v>
      </c>
      <c r="AA1916">
        <v>12.501921602902</v>
      </c>
    </row>
    <row r="1917" spans="1:27" x14ac:dyDescent="0.35">
      <c r="A1917" s="1">
        <v>43855</v>
      </c>
      <c r="B1917" t="str">
        <f>_xlfn.XLOOKUP(Table1[[#This Row],[location]],Table8[Location],Table8[Continent])</f>
        <v>Europe</v>
      </c>
      <c r="C1917" s="19" t="s">
        <v>40</v>
      </c>
      <c r="D1917">
        <v>4423408</v>
      </c>
      <c r="E1917">
        <v>8713</v>
      </c>
      <c r="F1917">
        <v>297174</v>
      </c>
      <c r="G1917">
        <v>642</v>
      </c>
      <c r="H1917">
        <v>17128641</v>
      </c>
      <c r="I1917">
        <v>66404</v>
      </c>
      <c r="J1917">
        <v>0.34341011380001701</v>
      </c>
      <c r="K1917">
        <v>444.79532068343201</v>
      </c>
      <c r="L1917">
        <v>24151501</v>
      </c>
      <c r="M1917">
        <v>50008343</v>
      </c>
      <c r="N1917">
        <v>41593435</v>
      </c>
      <c r="O1917">
        <v>82719</v>
      </c>
      <c r="P1917">
        <v>576</v>
      </c>
      <c r="Q1917">
        <v>1.29186471858869</v>
      </c>
      <c r="R1917">
        <v>83.941031292530994</v>
      </c>
      <c r="S1917">
        <v>202475109</v>
      </c>
      <c r="T1917">
        <v>455.66499741069401</v>
      </c>
      <c r="U1917">
        <v>32.452813095020502</v>
      </c>
      <c r="V1917">
        <v>20.571669437026902</v>
      </c>
      <c r="W1917">
        <v>11.816919608598999</v>
      </c>
      <c r="X1917">
        <v>56596.056659998503</v>
      </c>
      <c r="Y1917">
        <v>30.113956590769298</v>
      </c>
      <c r="Z1917">
        <v>536.67313720506002</v>
      </c>
      <c r="AA1917">
        <v>18.791653191857598</v>
      </c>
    </row>
    <row r="1918" spans="1:27" x14ac:dyDescent="0.35">
      <c r="A1918" s="1">
        <v>44011</v>
      </c>
      <c r="B1918" t="str">
        <f>_xlfn.XLOOKUP(Table1[[#This Row],[location]],Table8[Location],Table8[Continent])</f>
        <v>Asia</v>
      </c>
      <c r="C1918" s="19" t="s">
        <v>39</v>
      </c>
      <c r="D1918">
        <v>842186</v>
      </c>
      <c r="E1918">
        <v>3809</v>
      </c>
      <c r="F1918">
        <v>150685</v>
      </c>
      <c r="G1918">
        <v>114</v>
      </c>
      <c r="H1918">
        <v>41485903</v>
      </c>
      <c r="I1918">
        <v>50281</v>
      </c>
      <c r="J1918">
        <v>0.74592211949227305</v>
      </c>
      <c r="K1918">
        <v>234.153463419573</v>
      </c>
      <c r="L1918">
        <v>53341860</v>
      </c>
      <c r="M1918">
        <v>64573232</v>
      </c>
      <c r="N1918">
        <v>42958084</v>
      </c>
      <c r="O1918">
        <v>29697</v>
      </c>
      <c r="P1918">
        <v>7263</v>
      </c>
      <c r="Q1918">
        <v>0.76032460038842598</v>
      </c>
      <c r="R1918">
        <v>9.8071766698240701</v>
      </c>
      <c r="S1918">
        <v>881688054</v>
      </c>
      <c r="T1918">
        <v>359.89599530698399</v>
      </c>
      <c r="U1918">
        <v>34.070826885397999</v>
      </c>
      <c r="V1918">
        <v>13.068212006767601</v>
      </c>
      <c r="W1918">
        <v>7.4415708069491098</v>
      </c>
      <c r="X1918">
        <v>66723.273154602895</v>
      </c>
      <c r="Y1918">
        <v>14.099225542149499</v>
      </c>
      <c r="Z1918">
        <v>773.71938380673305</v>
      </c>
      <c r="AA1918">
        <v>6.5405975343330196</v>
      </c>
    </row>
    <row r="1919" spans="1:27" x14ac:dyDescent="0.35">
      <c r="A1919" s="1">
        <v>44059</v>
      </c>
      <c r="B1919" t="str">
        <f>_xlfn.XLOOKUP(Table1[[#This Row],[location]],Table8[Location],Table8[Continent])</f>
        <v>Europe</v>
      </c>
      <c r="C1919" s="19" t="s">
        <v>40</v>
      </c>
      <c r="D1919">
        <v>5352727</v>
      </c>
      <c r="E1919">
        <v>5807</v>
      </c>
      <c r="F1919">
        <v>108612</v>
      </c>
      <c r="G1919">
        <v>217</v>
      </c>
      <c r="H1919">
        <v>6103910</v>
      </c>
      <c r="I1919">
        <v>37146</v>
      </c>
      <c r="J1919">
        <v>0.62607729105613097</v>
      </c>
      <c r="K1919">
        <v>448.749938700602</v>
      </c>
      <c r="L1919">
        <v>9161479</v>
      </c>
      <c r="M1919">
        <v>18671147</v>
      </c>
      <c r="N1919">
        <v>2090946</v>
      </c>
      <c r="O1919">
        <v>52974</v>
      </c>
      <c r="P1919">
        <v>14231</v>
      </c>
      <c r="Q1919">
        <v>1.8589144035745799</v>
      </c>
      <c r="R1919">
        <v>0.19952280064845501</v>
      </c>
      <c r="S1919">
        <v>1022016621</v>
      </c>
      <c r="T1919">
        <v>151.76675054610999</v>
      </c>
      <c r="U1919">
        <v>42.553664924299497</v>
      </c>
      <c r="V1919">
        <v>15.500103441248701</v>
      </c>
      <c r="W1919">
        <v>12.295098108282501</v>
      </c>
      <c r="X1919">
        <v>26079.636298116598</v>
      </c>
      <c r="Y1919">
        <v>19.572699049651899</v>
      </c>
      <c r="Z1919">
        <v>129.59014465524299</v>
      </c>
      <c r="AA1919">
        <v>8.4717813233759092</v>
      </c>
    </row>
    <row r="1920" spans="1:27" x14ac:dyDescent="0.35">
      <c r="A1920" s="1">
        <v>44508</v>
      </c>
      <c r="B1920" t="str">
        <f>_xlfn.XLOOKUP(Table1[[#This Row],[location]],Table8[Location],Table8[Continent])</f>
        <v>South America</v>
      </c>
      <c r="C1920" s="19" t="s">
        <v>36</v>
      </c>
      <c r="D1920">
        <v>9881901</v>
      </c>
      <c r="E1920">
        <v>4883</v>
      </c>
      <c r="F1920">
        <v>377224</v>
      </c>
      <c r="G1920">
        <v>648</v>
      </c>
      <c r="H1920">
        <v>41710110</v>
      </c>
      <c r="I1920">
        <v>48231</v>
      </c>
      <c r="J1920">
        <v>0.41579543936956898</v>
      </c>
      <c r="K1920">
        <v>253.92503635878001</v>
      </c>
      <c r="L1920">
        <v>33866400</v>
      </c>
      <c r="M1920">
        <v>37285529</v>
      </c>
      <c r="N1920">
        <v>61248215</v>
      </c>
      <c r="O1920">
        <v>5611</v>
      </c>
      <c r="P1920">
        <v>3764</v>
      </c>
      <c r="Q1920">
        <v>2.1343187736959099</v>
      </c>
      <c r="R1920">
        <v>79.388308421371306</v>
      </c>
      <c r="S1920">
        <v>263427265</v>
      </c>
      <c r="T1920">
        <v>958.78653055389202</v>
      </c>
      <c r="U1920">
        <v>34.400746771357099</v>
      </c>
      <c r="V1920">
        <v>18.256984055370602</v>
      </c>
      <c r="W1920">
        <v>7.8995148245795601</v>
      </c>
      <c r="X1920">
        <v>11424.8836063731</v>
      </c>
      <c r="Y1920">
        <v>14.2556512314634</v>
      </c>
      <c r="Z1920">
        <v>222.48495626793499</v>
      </c>
      <c r="AA1920">
        <v>12.175003938518399</v>
      </c>
    </row>
    <row r="1921" spans="1:27" x14ac:dyDescent="0.35">
      <c r="A1921" s="1">
        <v>44667</v>
      </c>
      <c r="B1921" t="str">
        <f>_xlfn.XLOOKUP(Table1[[#This Row],[location]],Table8[Location],Table8[Continent])</f>
        <v>North America</v>
      </c>
      <c r="C1921" s="19" t="s">
        <v>32</v>
      </c>
      <c r="D1921">
        <v>7116355</v>
      </c>
      <c r="E1921">
        <v>7206</v>
      </c>
      <c r="F1921">
        <v>345172</v>
      </c>
      <c r="G1921">
        <v>105</v>
      </c>
      <c r="H1921">
        <v>60797160</v>
      </c>
      <c r="I1921">
        <v>29032</v>
      </c>
      <c r="J1921">
        <v>0.96475253283183005</v>
      </c>
      <c r="K1921">
        <v>344.11402108884499</v>
      </c>
      <c r="L1921">
        <v>40292678</v>
      </c>
      <c r="M1921">
        <v>8845602</v>
      </c>
      <c r="N1921">
        <v>12291517</v>
      </c>
      <c r="O1921">
        <v>22393</v>
      </c>
      <c r="P1921">
        <v>456</v>
      </c>
      <c r="Q1921">
        <v>0.52559456716173802</v>
      </c>
      <c r="R1921">
        <v>84.329905759126504</v>
      </c>
      <c r="S1921">
        <v>167139461</v>
      </c>
      <c r="T1921">
        <v>934.08511851094295</v>
      </c>
      <c r="U1921">
        <v>22.738482576103401</v>
      </c>
      <c r="V1921">
        <v>13.020553334224701</v>
      </c>
      <c r="W1921">
        <v>3.0166452725072999</v>
      </c>
      <c r="X1921">
        <v>63818.319192389601</v>
      </c>
      <c r="Y1921">
        <v>26.8532580042143</v>
      </c>
      <c r="Z1921">
        <v>366.03417865245399</v>
      </c>
      <c r="AA1921">
        <v>2.7710120431190801</v>
      </c>
    </row>
    <row r="1922" spans="1:27" x14ac:dyDescent="0.35">
      <c r="A1922" s="1">
        <v>44053</v>
      </c>
      <c r="B1922" t="str">
        <f>_xlfn.XLOOKUP(Table1[[#This Row],[location]],Table8[Location],Table8[Continent])</f>
        <v>Europe</v>
      </c>
      <c r="C1922" s="19" t="s">
        <v>35</v>
      </c>
      <c r="D1922">
        <v>7226585</v>
      </c>
      <c r="E1922">
        <v>4155</v>
      </c>
      <c r="F1922">
        <v>479498</v>
      </c>
      <c r="G1922">
        <v>690</v>
      </c>
      <c r="H1922">
        <v>61643585</v>
      </c>
      <c r="I1922">
        <v>28305</v>
      </c>
      <c r="J1922">
        <v>0.73499643829457295</v>
      </c>
      <c r="K1922">
        <v>489.51467971256898</v>
      </c>
      <c r="L1922">
        <v>71757096</v>
      </c>
      <c r="M1922">
        <v>23567267</v>
      </c>
      <c r="N1922">
        <v>46336220</v>
      </c>
      <c r="O1922">
        <v>91407</v>
      </c>
      <c r="P1922">
        <v>19945</v>
      </c>
      <c r="Q1922">
        <v>1.6251042323954801</v>
      </c>
      <c r="R1922">
        <v>96.218169323161405</v>
      </c>
      <c r="S1922">
        <v>436274019</v>
      </c>
      <c r="T1922">
        <v>93.762104176274093</v>
      </c>
      <c r="U1922">
        <v>26.191993987989399</v>
      </c>
      <c r="V1922">
        <v>6.0226318495479099</v>
      </c>
      <c r="W1922">
        <v>9.1753644743043896</v>
      </c>
      <c r="X1922">
        <v>35027.652710545997</v>
      </c>
      <c r="Y1922">
        <v>40.181369897675502</v>
      </c>
      <c r="Z1922">
        <v>534.95193111695005</v>
      </c>
      <c r="AA1922">
        <v>19.055385530058199</v>
      </c>
    </row>
    <row r="1923" spans="1:27" x14ac:dyDescent="0.35">
      <c r="A1923" s="1">
        <v>44552</v>
      </c>
      <c r="B1923" t="str">
        <f>_xlfn.XLOOKUP(Table1[[#This Row],[location]],Table8[Location],Table8[Continent])</f>
        <v>South America</v>
      </c>
      <c r="C1923" s="19" t="s">
        <v>36</v>
      </c>
      <c r="D1923">
        <v>5538917</v>
      </c>
      <c r="E1923">
        <v>4673</v>
      </c>
      <c r="F1923">
        <v>136260</v>
      </c>
      <c r="G1923">
        <v>527</v>
      </c>
      <c r="H1923">
        <v>67612803</v>
      </c>
      <c r="I1923">
        <v>54306</v>
      </c>
      <c r="J1923">
        <v>6.1861424383293701E-2</v>
      </c>
      <c r="K1923">
        <v>117.97589459726299</v>
      </c>
      <c r="L1923">
        <v>74084981</v>
      </c>
      <c r="M1923">
        <v>2118797</v>
      </c>
      <c r="N1923">
        <v>3106412</v>
      </c>
      <c r="O1923">
        <v>5263</v>
      </c>
      <c r="P1923">
        <v>3110</v>
      </c>
      <c r="Q1923">
        <v>1.43881018479512</v>
      </c>
      <c r="R1923">
        <v>21.838261145277901</v>
      </c>
      <c r="S1923">
        <v>1053235669</v>
      </c>
      <c r="T1923">
        <v>829.09169999271603</v>
      </c>
      <c r="U1923">
        <v>25.6369210097772</v>
      </c>
      <c r="V1923">
        <v>10.0548731541592</v>
      </c>
      <c r="W1923">
        <v>13.316464504215499</v>
      </c>
      <c r="X1923">
        <v>62368.654585250202</v>
      </c>
      <c r="Y1923">
        <v>43.875166819213497</v>
      </c>
      <c r="Z1923">
        <v>330.66237115041201</v>
      </c>
      <c r="AA1923">
        <v>9.8843368015695301</v>
      </c>
    </row>
    <row r="1924" spans="1:27" x14ac:dyDescent="0.35">
      <c r="A1924" s="1">
        <v>43918</v>
      </c>
      <c r="B1924" t="str">
        <f>_xlfn.XLOOKUP(Table1[[#This Row],[location]],Table8[Location],Table8[Continent])</f>
        <v>North America</v>
      </c>
      <c r="C1924" s="19" t="s">
        <v>32</v>
      </c>
      <c r="D1924">
        <v>1124905</v>
      </c>
      <c r="E1924">
        <v>1409</v>
      </c>
      <c r="F1924">
        <v>238178</v>
      </c>
      <c r="G1924">
        <v>471</v>
      </c>
      <c r="H1924">
        <v>76720668</v>
      </c>
      <c r="I1924">
        <v>88176</v>
      </c>
      <c r="J1924">
        <v>0.744631443854048</v>
      </c>
      <c r="K1924">
        <v>84.260638041239005</v>
      </c>
      <c r="L1924">
        <v>86562787</v>
      </c>
      <c r="M1924">
        <v>6029957</v>
      </c>
      <c r="N1924">
        <v>42712710</v>
      </c>
      <c r="O1924">
        <v>21954</v>
      </c>
      <c r="P1924">
        <v>19913</v>
      </c>
      <c r="Q1924">
        <v>1.01919201305458</v>
      </c>
      <c r="R1924">
        <v>73.314646792424895</v>
      </c>
      <c r="S1924">
        <v>744457348</v>
      </c>
      <c r="T1924">
        <v>493.48994588920903</v>
      </c>
      <c r="U1924">
        <v>35.23589955213</v>
      </c>
      <c r="V1924">
        <v>8.8868238267589099</v>
      </c>
      <c r="W1924">
        <v>16.152845201134301</v>
      </c>
      <c r="X1924">
        <v>51513.077898596202</v>
      </c>
      <c r="Y1924">
        <v>36.141179659885097</v>
      </c>
      <c r="Z1924">
        <v>598.31181427887304</v>
      </c>
      <c r="AA1924">
        <v>3.1868297833361399</v>
      </c>
    </row>
    <row r="1925" spans="1:27" x14ac:dyDescent="0.35">
      <c r="A1925" s="1">
        <v>43871</v>
      </c>
      <c r="B1925" t="str">
        <f>_xlfn.XLOOKUP(Table1[[#This Row],[location]],Table8[Location],Table8[Continent])</f>
        <v>North America</v>
      </c>
      <c r="C1925" s="19" t="s">
        <v>34</v>
      </c>
      <c r="D1925">
        <v>3105958</v>
      </c>
      <c r="E1925">
        <v>9886</v>
      </c>
      <c r="F1925">
        <v>259418</v>
      </c>
      <c r="G1925">
        <v>753</v>
      </c>
      <c r="H1925">
        <v>29502881</v>
      </c>
      <c r="I1925">
        <v>18318</v>
      </c>
      <c r="J1925">
        <v>2.4038555905858301E-2</v>
      </c>
      <c r="K1925">
        <v>171.009412488935</v>
      </c>
      <c r="L1925">
        <v>79040310</v>
      </c>
      <c r="M1925">
        <v>55868447</v>
      </c>
      <c r="N1925">
        <v>45401003</v>
      </c>
      <c r="O1925">
        <v>11996</v>
      </c>
      <c r="P1925">
        <v>4907</v>
      </c>
      <c r="Q1925">
        <v>0.82205713423985605</v>
      </c>
      <c r="R1925">
        <v>51.906441743119402</v>
      </c>
      <c r="S1925">
        <v>1296479205</v>
      </c>
      <c r="T1925">
        <v>775.99852573504199</v>
      </c>
      <c r="U1925">
        <v>20.8978839519567</v>
      </c>
      <c r="V1925">
        <v>24.547880416485299</v>
      </c>
      <c r="W1925">
        <v>3.48219583665957</v>
      </c>
      <c r="X1925">
        <v>61361.400481020399</v>
      </c>
      <c r="Y1925">
        <v>24.172518058696902</v>
      </c>
      <c r="Z1925">
        <v>215.590682817166</v>
      </c>
      <c r="AA1925">
        <v>7.3693178895801097</v>
      </c>
    </row>
    <row r="1926" spans="1:27" x14ac:dyDescent="0.35">
      <c r="A1926" s="1">
        <v>44837</v>
      </c>
      <c r="B1926" t="str">
        <f>_xlfn.XLOOKUP(Table1[[#This Row],[location]],Table8[Location],Table8[Continent])</f>
        <v>North America</v>
      </c>
      <c r="C1926" s="19" t="s">
        <v>34</v>
      </c>
      <c r="D1926">
        <v>5559277</v>
      </c>
      <c r="E1926">
        <v>5197</v>
      </c>
      <c r="F1926">
        <v>29680</v>
      </c>
      <c r="G1926">
        <v>845</v>
      </c>
      <c r="H1926">
        <v>56762160</v>
      </c>
      <c r="I1926">
        <v>13246</v>
      </c>
      <c r="J1926">
        <v>0.65032332311740504</v>
      </c>
      <c r="K1926">
        <v>82.199511360154602</v>
      </c>
      <c r="L1926">
        <v>2100998</v>
      </c>
      <c r="M1926">
        <v>15208473</v>
      </c>
      <c r="N1926">
        <v>31592790</v>
      </c>
      <c r="O1926">
        <v>10805</v>
      </c>
      <c r="P1926">
        <v>4968</v>
      </c>
      <c r="Q1926">
        <v>0.87607462258222002</v>
      </c>
      <c r="R1926">
        <v>32.848220519607402</v>
      </c>
      <c r="S1926">
        <v>963596968</v>
      </c>
      <c r="T1926">
        <v>159.645559604629</v>
      </c>
      <c r="U1926">
        <v>28.5084982553829</v>
      </c>
      <c r="V1926">
        <v>19.790109080509101</v>
      </c>
      <c r="W1926">
        <v>7.39132101150207</v>
      </c>
      <c r="X1926">
        <v>46175.8825635908</v>
      </c>
      <c r="Y1926">
        <v>47.904764179345698</v>
      </c>
      <c r="Z1926">
        <v>520.44559100474601</v>
      </c>
      <c r="AA1926">
        <v>8.1027874462185103</v>
      </c>
    </row>
    <row r="1927" spans="1:27" x14ac:dyDescent="0.35">
      <c r="A1927" s="1">
        <v>44667</v>
      </c>
      <c r="B1927" t="str">
        <f>_xlfn.XLOOKUP(Table1[[#This Row],[location]],Table8[Location],Table8[Continent])</f>
        <v>Asia</v>
      </c>
      <c r="C1927" s="19" t="s">
        <v>39</v>
      </c>
      <c r="D1927">
        <v>3258084</v>
      </c>
      <c r="E1927">
        <v>7452</v>
      </c>
      <c r="F1927">
        <v>234433</v>
      </c>
      <c r="G1927">
        <v>892</v>
      </c>
      <c r="H1927">
        <v>98725795</v>
      </c>
      <c r="I1927">
        <v>33844</v>
      </c>
      <c r="J1927">
        <v>0.21048283629265799</v>
      </c>
      <c r="K1927">
        <v>142.08140285243701</v>
      </c>
      <c r="L1927">
        <v>18626705</v>
      </c>
      <c r="M1927">
        <v>41678734</v>
      </c>
      <c r="N1927">
        <v>51746970</v>
      </c>
      <c r="O1927">
        <v>74643</v>
      </c>
      <c r="P1927">
        <v>14202</v>
      </c>
      <c r="Q1927">
        <v>1.94994636844942</v>
      </c>
      <c r="R1927">
        <v>60.629101005902399</v>
      </c>
      <c r="S1927">
        <v>214088821</v>
      </c>
      <c r="T1927">
        <v>140.95139639976799</v>
      </c>
      <c r="U1927">
        <v>38.215848231294999</v>
      </c>
      <c r="V1927">
        <v>14.030999965263799</v>
      </c>
      <c r="W1927">
        <v>19.7528560408103</v>
      </c>
      <c r="X1927">
        <v>57053.668946725498</v>
      </c>
      <c r="Y1927">
        <v>28.193950573924202</v>
      </c>
      <c r="Z1927">
        <v>378.57632439555698</v>
      </c>
      <c r="AA1927">
        <v>7.5621731189225398</v>
      </c>
    </row>
    <row r="1928" spans="1:27" x14ac:dyDescent="0.35">
      <c r="A1928" s="1">
        <v>44296</v>
      </c>
      <c r="B1928" t="str">
        <f>_xlfn.XLOOKUP(Table1[[#This Row],[location]],Table8[Location],Table8[Continent])</f>
        <v>Asia</v>
      </c>
      <c r="C1928" s="19" t="s">
        <v>30</v>
      </c>
      <c r="D1928">
        <v>8593059</v>
      </c>
      <c r="E1928">
        <v>8718</v>
      </c>
      <c r="F1928">
        <v>453335</v>
      </c>
      <c r="G1928">
        <v>386</v>
      </c>
      <c r="H1928">
        <v>27498323</v>
      </c>
      <c r="I1928">
        <v>32602</v>
      </c>
      <c r="J1928">
        <v>0.69644220903755705</v>
      </c>
      <c r="K1928">
        <v>371.49266168530198</v>
      </c>
      <c r="L1928">
        <v>89695402</v>
      </c>
      <c r="M1928">
        <v>79493374</v>
      </c>
      <c r="N1928">
        <v>33731400</v>
      </c>
      <c r="O1928">
        <v>76003</v>
      </c>
      <c r="P1928">
        <v>4083</v>
      </c>
      <c r="Q1928">
        <v>1.5723902682872299</v>
      </c>
      <c r="R1928">
        <v>54.819939358796503</v>
      </c>
      <c r="S1928">
        <v>6207445</v>
      </c>
      <c r="T1928">
        <v>891.84992588625198</v>
      </c>
      <c r="U1928">
        <v>30.639520265948001</v>
      </c>
      <c r="V1928">
        <v>6.2673479291502803</v>
      </c>
      <c r="W1928">
        <v>7.4508616050193499</v>
      </c>
      <c r="X1928">
        <v>9303.1839202779192</v>
      </c>
      <c r="Y1928">
        <v>23.9273344362757</v>
      </c>
      <c r="Z1928">
        <v>455.76868508896399</v>
      </c>
      <c r="AA1928">
        <v>14.1712493430924</v>
      </c>
    </row>
    <row r="1929" spans="1:27" x14ac:dyDescent="0.35">
      <c r="A1929" s="1">
        <v>44007</v>
      </c>
      <c r="B1929" t="str">
        <f>_xlfn.XLOOKUP(Table1[[#This Row],[location]],Table8[Location],Table8[Continent])</f>
        <v>Europe</v>
      </c>
      <c r="C1929" s="19" t="s">
        <v>33</v>
      </c>
      <c r="D1929">
        <v>1980290</v>
      </c>
      <c r="E1929">
        <v>2172</v>
      </c>
      <c r="F1929">
        <v>364446</v>
      </c>
      <c r="G1929">
        <v>225</v>
      </c>
      <c r="H1929">
        <v>45510383</v>
      </c>
      <c r="I1929">
        <v>21584</v>
      </c>
      <c r="J1929">
        <v>0.30977956664779599</v>
      </c>
      <c r="K1929">
        <v>238.76201796064299</v>
      </c>
      <c r="L1929">
        <v>29542376</v>
      </c>
      <c r="M1929">
        <v>12001200</v>
      </c>
      <c r="N1929">
        <v>65365995</v>
      </c>
      <c r="O1929">
        <v>21024</v>
      </c>
      <c r="P1929">
        <v>16492</v>
      </c>
      <c r="Q1929">
        <v>2.4623087626698901</v>
      </c>
      <c r="R1929">
        <v>29.2294399278003</v>
      </c>
      <c r="S1929">
        <v>628770223</v>
      </c>
      <c r="T1929">
        <v>898.84129692265003</v>
      </c>
      <c r="U1929">
        <v>41.231364752564602</v>
      </c>
      <c r="V1929">
        <v>7.3170104495654096</v>
      </c>
      <c r="W1929">
        <v>16.212360161153299</v>
      </c>
      <c r="X1929">
        <v>67812.333555673904</v>
      </c>
      <c r="Y1929">
        <v>42.838681149838798</v>
      </c>
      <c r="Z1929">
        <v>498.74314274961898</v>
      </c>
      <c r="AA1929">
        <v>7.56489385701689</v>
      </c>
    </row>
    <row r="1930" spans="1:27" x14ac:dyDescent="0.35">
      <c r="A1930" s="1">
        <v>44415</v>
      </c>
      <c r="B1930" t="str">
        <f>_xlfn.XLOOKUP(Table1[[#This Row],[location]],Table8[Location],Table8[Continent])</f>
        <v>Europe</v>
      </c>
      <c r="C1930" s="19" t="s">
        <v>33</v>
      </c>
      <c r="D1930">
        <v>403322</v>
      </c>
      <c r="E1930">
        <v>279</v>
      </c>
      <c r="F1930">
        <v>467616</v>
      </c>
      <c r="G1930">
        <v>480</v>
      </c>
      <c r="H1930">
        <v>69893857</v>
      </c>
      <c r="I1930">
        <v>15169</v>
      </c>
      <c r="J1930">
        <v>0.873006307955564</v>
      </c>
      <c r="K1930">
        <v>187.52064724745</v>
      </c>
      <c r="L1930">
        <v>7325005</v>
      </c>
      <c r="M1930">
        <v>1480996</v>
      </c>
      <c r="N1930">
        <v>3681335</v>
      </c>
      <c r="O1930">
        <v>41607</v>
      </c>
      <c r="P1930">
        <v>1231</v>
      </c>
      <c r="Q1930">
        <v>0.98646159650430598</v>
      </c>
      <c r="R1930">
        <v>26.846246213180098</v>
      </c>
      <c r="S1930">
        <v>1139689482</v>
      </c>
      <c r="T1930">
        <v>471.25304112607199</v>
      </c>
      <c r="U1930">
        <v>31.7366401057037</v>
      </c>
      <c r="V1930">
        <v>21.257991385428198</v>
      </c>
      <c r="W1930">
        <v>11.6593515129282</v>
      </c>
      <c r="X1930">
        <v>13487.566362285201</v>
      </c>
      <c r="Y1930">
        <v>9.2311664368803203</v>
      </c>
      <c r="Z1930">
        <v>141.92711618228401</v>
      </c>
      <c r="AA1930">
        <v>7.15322536440104</v>
      </c>
    </row>
    <row r="1931" spans="1:27" x14ac:dyDescent="0.35">
      <c r="A1931" s="1">
        <v>44070</v>
      </c>
      <c r="B1931" t="str">
        <f>_xlfn.XLOOKUP(Table1[[#This Row],[location]],Table8[Location],Table8[Continent])</f>
        <v>North America</v>
      </c>
      <c r="C1931" s="19" t="s">
        <v>32</v>
      </c>
      <c r="D1931">
        <v>4310796</v>
      </c>
      <c r="E1931">
        <v>3977</v>
      </c>
      <c r="F1931">
        <v>448934</v>
      </c>
      <c r="G1931">
        <v>753</v>
      </c>
      <c r="H1931">
        <v>4813585</v>
      </c>
      <c r="I1931">
        <v>25968</v>
      </c>
      <c r="J1931">
        <v>0.33691383659146001</v>
      </c>
      <c r="K1931">
        <v>184.36200263789601</v>
      </c>
      <c r="L1931">
        <v>60946855</v>
      </c>
      <c r="M1931">
        <v>29516412</v>
      </c>
      <c r="N1931">
        <v>38615426</v>
      </c>
      <c r="O1931">
        <v>84215</v>
      </c>
      <c r="P1931">
        <v>576</v>
      </c>
      <c r="Q1931">
        <v>2.4138083535754902</v>
      </c>
      <c r="R1931">
        <v>48.6580224147271</v>
      </c>
      <c r="S1931">
        <v>449625514</v>
      </c>
      <c r="T1931">
        <v>871.45621963874896</v>
      </c>
      <c r="U1931">
        <v>49.377725851333302</v>
      </c>
      <c r="V1931">
        <v>23.90898187674</v>
      </c>
      <c r="W1931">
        <v>5.0769577289410099</v>
      </c>
      <c r="X1931">
        <v>2690.6909849363201</v>
      </c>
      <c r="Y1931">
        <v>7.8939172634469399</v>
      </c>
      <c r="Z1931">
        <v>746.81698289380495</v>
      </c>
      <c r="AA1931">
        <v>7.1196819483948204</v>
      </c>
    </row>
    <row r="1932" spans="1:27" x14ac:dyDescent="0.35">
      <c r="A1932" s="1">
        <v>44244</v>
      </c>
      <c r="B1932" t="str">
        <f>_xlfn.XLOOKUP(Table1[[#This Row],[location]],Table8[Location],Table8[Continent])</f>
        <v>North America</v>
      </c>
      <c r="C1932" s="19" t="s">
        <v>32</v>
      </c>
      <c r="D1932">
        <v>5181057</v>
      </c>
      <c r="E1932">
        <v>2669</v>
      </c>
      <c r="F1932">
        <v>36445</v>
      </c>
      <c r="G1932">
        <v>407</v>
      </c>
      <c r="H1932">
        <v>86255490</v>
      </c>
      <c r="I1932">
        <v>6385</v>
      </c>
      <c r="J1932">
        <v>0.61969585540429695</v>
      </c>
      <c r="K1932">
        <v>97.264987450026595</v>
      </c>
      <c r="L1932">
        <v>53402932</v>
      </c>
      <c r="M1932">
        <v>65384677</v>
      </c>
      <c r="N1932">
        <v>27662220</v>
      </c>
      <c r="O1932">
        <v>77806</v>
      </c>
      <c r="P1932">
        <v>240</v>
      </c>
      <c r="Q1932">
        <v>1.53021911867674</v>
      </c>
      <c r="R1932">
        <v>47.403650848607903</v>
      </c>
      <c r="S1932">
        <v>281107934</v>
      </c>
      <c r="T1932">
        <v>670.78436198859299</v>
      </c>
      <c r="U1932">
        <v>48.960688611749397</v>
      </c>
      <c r="V1932">
        <v>5.6270036895065596</v>
      </c>
      <c r="W1932">
        <v>13.9378021929159</v>
      </c>
      <c r="X1932">
        <v>37625.708871155599</v>
      </c>
      <c r="Y1932">
        <v>39.127123571216003</v>
      </c>
      <c r="Z1932">
        <v>650.26428460588204</v>
      </c>
      <c r="AA1932">
        <v>15.779121801935799</v>
      </c>
    </row>
    <row r="1933" spans="1:27" x14ac:dyDescent="0.35">
      <c r="A1933" s="1">
        <v>44582</v>
      </c>
      <c r="B1933" t="str">
        <f>_xlfn.XLOOKUP(Table1[[#This Row],[location]],Table8[Location],Table8[Continent])</f>
        <v>South America</v>
      </c>
      <c r="C1933" s="19" t="s">
        <v>36</v>
      </c>
      <c r="D1933">
        <v>7017403</v>
      </c>
      <c r="E1933">
        <v>7825</v>
      </c>
      <c r="F1933">
        <v>5796</v>
      </c>
      <c r="G1933">
        <v>456</v>
      </c>
      <c r="H1933">
        <v>84713358</v>
      </c>
      <c r="I1933">
        <v>73758</v>
      </c>
      <c r="J1933">
        <v>0.28592755965398797</v>
      </c>
      <c r="K1933">
        <v>223.705727143497</v>
      </c>
      <c r="L1933">
        <v>4158989</v>
      </c>
      <c r="M1933">
        <v>70068276</v>
      </c>
      <c r="N1933">
        <v>14155461</v>
      </c>
      <c r="O1933">
        <v>83351</v>
      </c>
      <c r="P1933">
        <v>10830</v>
      </c>
      <c r="Q1933">
        <v>0.79205275529799501</v>
      </c>
      <c r="R1933">
        <v>30.205270316799599</v>
      </c>
      <c r="S1933">
        <v>1079401332</v>
      </c>
      <c r="T1933">
        <v>193.15964518488201</v>
      </c>
      <c r="U1933">
        <v>43.995221433937701</v>
      </c>
      <c r="V1933">
        <v>23.207942453765501</v>
      </c>
      <c r="W1933">
        <v>19.427794488324199</v>
      </c>
      <c r="X1933">
        <v>50121.946134288402</v>
      </c>
      <c r="Y1933">
        <v>43.528541518603099</v>
      </c>
      <c r="Z1933">
        <v>409.719052117807</v>
      </c>
      <c r="AA1933">
        <v>6.8592489120911297</v>
      </c>
    </row>
    <row r="1934" spans="1:27" x14ac:dyDescent="0.35">
      <c r="A1934" s="1">
        <v>44348</v>
      </c>
      <c r="B1934" t="str">
        <f>_xlfn.XLOOKUP(Table1[[#This Row],[location]],Table8[Location],Table8[Continent])</f>
        <v>South America</v>
      </c>
      <c r="C1934" s="19" t="s">
        <v>36</v>
      </c>
      <c r="D1934">
        <v>4077716</v>
      </c>
      <c r="E1934">
        <v>9943</v>
      </c>
      <c r="F1934">
        <v>309362</v>
      </c>
      <c r="G1934">
        <v>652</v>
      </c>
      <c r="H1934">
        <v>76237498</v>
      </c>
      <c r="I1934">
        <v>25444</v>
      </c>
      <c r="J1934">
        <v>0.91722154514217802</v>
      </c>
      <c r="K1934">
        <v>312.31777934408802</v>
      </c>
      <c r="L1934">
        <v>60537492</v>
      </c>
      <c r="M1934">
        <v>15096761</v>
      </c>
      <c r="N1934">
        <v>37335077</v>
      </c>
      <c r="O1934">
        <v>87092</v>
      </c>
      <c r="P1934">
        <v>15447</v>
      </c>
      <c r="Q1934">
        <v>0.79635808539858599</v>
      </c>
      <c r="R1934">
        <v>26.3731158040368</v>
      </c>
      <c r="S1934">
        <v>430813108</v>
      </c>
      <c r="T1934">
        <v>335.66472203532697</v>
      </c>
      <c r="U1934">
        <v>48.631715841545301</v>
      </c>
      <c r="V1934">
        <v>12.6112742677198</v>
      </c>
      <c r="W1934">
        <v>18.0760935567329</v>
      </c>
      <c r="X1934">
        <v>50432.8719632836</v>
      </c>
      <c r="Y1934">
        <v>3.6387390827546402</v>
      </c>
      <c r="Z1934">
        <v>483.22864889919401</v>
      </c>
      <c r="AA1934">
        <v>1.2659637640327299</v>
      </c>
    </row>
    <row r="1935" spans="1:27" x14ac:dyDescent="0.35">
      <c r="A1935" s="1">
        <v>44755</v>
      </c>
      <c r="B1935" t="str">
        <f>_xlfn.XLOOKUP(Table1[[#This Row],[location]],Table8[Location],Table8[Continent])</f>
        <v>North America</v>
      </c>
      <c r="C1935" s="19" t="s">
        <v>34</v>
      </c>
      <c r="D1935">
        <v>6941447</v>
      </c>
      <c r="E1935">
        <v>3981</v>
      </c>
      <c r="F1935">
        <v>170203</v>
      </c>
      <c r="G1935">
        <v>897</v>
      </c>
      <c r="H1935">
        <v>66270208</v>
      </c>
      <c r="I1935">
        <v>62497</v>
      </c>
      <c r="J1935">
        <v>0.78099598102817203</v>
      </c>
      <c r="K1935">
        <v>69.577417259111797</v>
      </c>
      <c r="L1935">
        <v>43523952</v>
      </c>
      <c r="M1935">
        <v>44135203</v>
      </c>
      <c r="N1935">
        <v>29614930</v>
      </c>
      <c r="O1935">
        <v>79423</v>
      </c>
      <c r="P1935">
        <v>5809</v>
      </c>
      <c r="Q1935">
        <v>1.71713598098031</v>
      </c>
      <c r="R1935">
        <v>95.430740914096901</v>
      </c>
      <c r="S1935">
        <v>786245289</v>
      </c>
      <c r="T1935">
        <v>144.700044003583</v>
      </c>
      <c r="U1935">
        <v>26.1433472485298</v>
      </c>
      <c r="V1935">
        <v>9.27265321307347</v>
      </c>
      <c r="W1935">
        <v>14.734977393257999</v>
      </c>
      <c r="X1935">
        <v>24407.066315767599</v>
      </c>
      <c r="Y1935">
        <v>38.2043050798449</v>
      </c>
      <c r="Z1935">
        <v>122.774922119099</v>
      </c>
      <c r="AA1935">
        <v>7.9451676064974199</v>
      </c>
    </row>
    <row r="1936" spans="1:27" x14ac:dyDescent="0.35">
      <c r="A1936" s="1">
        <v>44577</v>
      </c>
      <c r="B1936" t="str">
        <f>_xlfn.XLOOKUP(Table1[[#This Row],[location]],Table8[Location],Table8[Continent])</f>
        <v>Asia</v>
      </c>
      <c r="C1936" s="19" t="s">
        <v>28</v>
      </c>
      <c r="D1936">
        <v>5037285</v>
      </c>
      <c r="E1936">
        <v>4769</v>
      </c>
      <c r="F1936">
        <v>401339</v>
      </c>
      <c r="G1936">
        <v>710</v>
      </c>
      <c r="H1936">
        <v>55832333</v>
      </c>
      <c r="I1936">
        <v>5362</v>
      </c>
      <c r="J1936">
        <v>0.24330287634460299</v>
      </c>
      <c r="K1936">
        <v>486.40643073510699</v>
      </c>
      <c r="L1936">
        <v>5270266</v>
      </c>
      <c r="M1936">
        <v>11469668</v>
      </c>
      <c r="N1936">
        <v>28308821</v>
      </c>
      <c r="O1936">
        <v>89461</v>
      </c>
      <c r="P1936">
        <v>13573</v>
      </c>
      <c r="Q1936">
        <v>2.16284549326378</v>
      </c>
      <c r="R1936">
        <v>86.237050474537995</v>
      </c>
      <c r="S1936">
        <v>463143802</v>
      </c>
      <c r="T1936">
        <v>776.20918224162301</v>
      </c>
      <c r="U1936">
        <v>42.527694973890199</v>
      </c>
      <c r="V1936">
        <v>7.0446471482637998</v>
      </c>
      <c r="W1936">
        <v>11.706520538043</v>
      </c>
      <c r="X1936">
        <v>53014.396711690897</v>
      </c>
      <c r="Y1936">
        <v>21.2230860207268</v>
      </c>
      <c r="Z1936">
        <v>448.56313345562398</v>
      </c>
      <c r="AA1936">
        <v>6.2865064141487403</v>
      </c>
    </row>
    <row r="1937" spans="1:27" x14ac:dyDescent="0.35">
      <c r="A1937" s="1">
        <v>44606</v>
      </c>
      <c r="B1937" t="str">
        <f>_xlfn.XLOOKUP(Table1[[#This Row],[location]],Table8[Location],Table8[Continent])</f>
        <v>Europe</v>
      </c>
      <c r="C1937" s="19" t="s">
        <v>35</v>
      </c>
      <c r="D1937">
        <v>1908802</v>
      </c>
      <c r="E1937">
        <v>5247</v>
      </c>
      <c r="F1937">
        <v>139294</v>
      </c>
      <c r="G1937">
        <v>623</v>
      </c>
      <c r="H1937">
        <v>93619004</v>
      </c>
      <c r="I1937">
        <v>99254</v>
      </c>
      <c r="J1937">
        <v>0.94879671255865905</v>
      </c>
      <c r="K1937">
        <v>221.64058821336599</v>
      </c>
      <c r="L1937">
        <v>37388856</v>
      </c>
      <c r="M1937">
        <v>9943306</v>
      </c>
      <c r="N1937">
        <v>21224900</v>
      </c>
      <c r="O1937">
        <v>12324</v>
      </c>
      <c r="P1937">
        <v>16754</v>
      </c>
      <c r="Q1937">
        <v>1.9954230505070201</v>
      </c>
      <c r="R1937">
        <v>81.677910542453304</v>
      </c>
      <c r="S1937">
        <v>48129184</v>
      </c>
      <c r="T1937">
        <v>985.39821744879202</v>
      </c>
      <c r="U1937">
        <v>29.6497589995837</v>
      </c>
      <c r="V1937">
        <v>20.434978839063898</v>
      </c>
      <c r="W1937">
        <v>8.4286610943423099</v>
      </c>
      <c r="X1937">
        <v>59136.643751731601</v>
      </c>
      <c r="Y1937">
        <v>35.186341155037901</v>
      </c>
      <c r="Z1937">
        <v>398.42115889278602</v>
      </c>
      <c r="AA1937">
        <v>18.271327758163601</v>
      </c>
    </row>
    <row r="1938" spans="1:27" x14ac:dyDescent="0.35">
      <c r="A1938" s="1">
        <v>44170</v>
      </c>
      <c r="B1938" t="str">
        <f>_xlfn.XLOOKUP(Table1[[#This Row],[location]],Table8[Location],Table8[Continent])</f>
        <v>Europe</v>
      </c>
      <c r="C1938" s="19" t="s">
        <v>35</v>
      </c>
      <c r="D1938">
        <v>7334901</v>
      </c>
      <c r="E1938">
        <v>4427</v>
      </c>
      <c r="F1938">
        <v>286218</v>
      </c>
      <c r="G1938">
        <v>638</v>
      </c>
      <c r="H1938">
        <v>27892351</v>
      </c>
      <c r="I1938">
        <v>8250</v>
      </c>
      <c r="J1938">
        <v>0.35715758957622801</v>
      </c>
      <c r="K1938">
        <v>473.98045837569703</v>
      </c>
      <c r="L1938">
        <v>9329965</v>
      </c>
      <c r="M1938">
        <v>20485914</v>
      </c>
      <c r="N1938">
        <v>58370481</v>
      </c>
      <c r="O1938">
        <v>723</v>
      </c>
      <c r="P1938">
        <v>16481</v>
      </c>
      <c r="Q1938">
        <v>1.8112546852711899</v>
      </c>
      <c r="R1938">
        <v>21.428376867700599</v>
      </c>
      <c r="S1938">
        <v>905440752</v>
      </c>
      <c r="T1938">
        <v>550.91454330035106</v>
      </c>
      <c r="U1938">
        <v>41.758829568287702</v>
      </c>
      <c r="V1938">
        <v>14.3782097036362</v>
      </c>
      <c r="W1938">
        <v>9.06843265162947</v>
      </c>
      <c r="X1938">
        <v>43090.810223766603</v>
      </c>
      <c r="Y1938">
        <v>6.74846680323963</v>
      </c>
      <c r="Z1938">
        <v>362.139686843334</v>
      </c>
      <c r="AA1938">
        <v>10.0802173387487</v>
      </c>
    </row>
    <row r="1939" spans="1:27" x14ac:dyDescent="0.35">
      <c r="A1939" s="1">
        <v>44758</v>
      </c>
      <c r="B1939" t="str">
        <f>_xlfn.XLOOKUP(Table1[[#This Row],[location]],Table8[Location],Table8[Continent])</f>
        <v>Asia</v>
      </c>
      <c r="C1939" s="19" t="s">
        <v>39</v>
      </c>
      <c r="D1939">
        <v>1548075</v>
      </c>
      <c r="E1939">
        <v>6135</v>
      </c>
      <c r="F1939">
        <v>378232</v>
      </c>
      <c r="G1939">
        <v>20</v>
      </c>
      <c r="H1939">
        <v>80685567</v>
      </c>
      <c r="I1939">
        <v>68354</v>
      </c>
      <c r="J1939">
        <v>0.65186494766718694</v>
      </c>
      <c r="K1939">
        <v>67.329463312092599</v>
      </c>
      <c r="L1939">
        <v>28084121</v>
      </c>
      <c r="M1939">
        <v>31531029</v>
      </c>
      <c r="N1939">
        <v>65550472</v>
      </c>
      <c r="O1939">
        <v>99851</v>
      </c>
      <c r="P1939">
        <v>10140</v>
      </c>
      <c r="Q1939">
        <v>0.84421612497647702</v>
      </c>
      <c r="R1939">
        <v>18.929103498580101</v>
      </c>
      <c r="S1939">
        <v>223781817</v>
      </c>
      <c r="T1939">
        <v>659.30576997374305</v>
      </c>
      <c r="U1939">
        <v>31.216803848995902</v>
      </c>
      <c r="V1939">
        <v>21.648475638705101</v>
      </c>
      <c r="W1939">
        <v>8.8855145950804904</v>
      </c>
      <c r="X1939">
        <v>27633.448498186699</v>
      </c>
      <c r="Y1939">
        <v>48.650637632954101</v>
      </c>
      <c r="Z1939">
        <v>670.74649354635096</v>
      </c>
      <c r="AA1939">
        <v>5.4569313485514002</v>
      </c>
    </row>
    <row r="1940" spans="1:27" x14ac:dyDescent="0.35">
      <c r="A1940" s="1">
        <v>43922</v>
      </c>
      <c r="B1940" t="str">
        <f>_xlfn.XLOOKUP(Table1[[#This Row],[location]],Table8[Location],Table8[Continent])</f>
        <v>Europe</v>
      </c>
      <c r="C1940" s="19" t="s">
        <v>35</v>
      </c>
      <c r="D1940">
        <v>493948</v>
      </c>
      <c r="E1940">
        <v>5573</v>
      </c>
      <c r="F1940">
        <v>423041</v>
      </c>
      <c r="G1940">
        <v>658</v>
      </c>
      <c r="H1940">
        <v>15474403</v>
      </c>
      <c r="I1940">
        <v>36368</v>
      </c>
      <c r="J1940">
        <v>0.74285323111439605</v>
      </c>
      <c r="K1940">
        <v>383.60797658633999</v>
      </c>
      <c r="L1940">
        <v>77521242</v>
      </c>
      <c r="M1940">
        <v>61794881</v>
      </c>
      <c r="N1940">
        <v>69397897</v>
      </c>
      <c r="O1940">
        <v>58323</v>
      </c>
      <c r="P1940">
        <v>8156</v>
      </c>
      <c r="Q1940">
        <v>0.71668001154187699</v>
      </c>
      <c r="R1940">
        <v>80.932901829809794</v>
      </c>
      <c r="S1940">
        <v>319627000</v>
      </c>
      <c r="T1940">
        <v>748.63164245229996</v>
      </c>
      <c r="U1940">
        <v>28.6826197923255</v>
      </c>
      <c r="V1940">
        <v>9.5231430684992393</v>
      </c>
      <c r="W1940">
        <v>18.675393673068299</v>
      </c>
      <c r="X1940">
        <v>43336.646307468698</v>
      </c>
      <c r="Y1940">
        <v>44.064014702987798</v>
      </c>
      <c r="Z1940">
        <v>227.34706216612199</v>
      </c>
      <c r="AA1940">
        <v>19.650083547331601</v>
      </c>
    </row>
    <row r="1941" spans="1:27" x14ac:dyDescent="0.35">
      <c r="A1941" s="1">
        <v>44048</v>
      </c>
      <c r="B1941" t="str">
        <f>_xlfn.XLOOKUP(Table1[[#This Row],[location]],Table8[Location],Table8[Continent])</f>
        <v>Europe</v>
      </c>
      <c r="C1941" s="19" t="s">
        <v>37</v>
      </c>
      <c r="D1941">
        <v>4168962</v>
      </c>
      <c r="E1941">
        <v>4131</v>
      </c>
      <c r="F1941">
        <v>298983</v>
      </c>
      <c r="G1941">
        <v>600</v>
      </c>
      <c r="H1941">
        <v>29616163</v>
      </c>
      <c r="I1941">
        <v>44109</v>
      </c>
      <c r="J1941">
        <v>2.29021614649123E-2</v>
      </c>
      <c r="K1941">
        <v>308.81902527177198</v>
      </c>
      <c r="L1941">
        <v>17973655</v>
      </c>
      <c r="M1941">
        <v>166416</v>
      </c>
      <c r="N1941">
        <v>68492883</v>
      </c>
      <c r="O1941">
        <v>73811</v>
      </c>
      <c r="P1941">
        <v>10285</v>
      </c>
      <c r="Q1941">
        <v>0.50049604741695497</v>
      </c>
      <c r="R1941">
        <v>18.467434769224699</v>
      </c>
      <c r="S1941">
        <v>63840417</v>
      </c>
      <c r="T1941">
        <v>232.016511406185</v>
      </c>
      <c r="U1941">
        <v>48.763852856649798</v>
      </c>
      <c r="V1941">
        <v>18.571360736648401</v>
      </c>
      <c r="W1941">
        <v>6.5923118034834296</v>
      </c>
      <c r="X1941">
        <v>60493.897624241297</v>
      </c>
      <c r="Y1941">
        <v>20.2986264133962</v>
      </c>
      <c r="Z1941">
        <v>223.41717467380499</v>
      </c>
      <c r="AA1941">
        <v>5.6881403777061701</v>
      </c>
    </row>
    <row r="1942" spans="1:27" x14ac:dyDescent="0.35">
      <c r="A1942" s="1">
        <v>44633</v>
      </c>
      <c r="B1942" t="str">
        <f>_xlfn.XLOOKUP(Table1[[#This Row],[location]],Table8[Location],Table8[Continent])</f>
        <v>Europe</v>
      </c>
      <c r="C1942" s="19" t="s">
        <v>33</v>
      </c>
      <c r="D1942">
        <v>6520645</v>
      </c>
      <c r="E1942">
        <v>9900</v>
      </c>
      <c r="F1942">
        <v>369256</v>
      </c>
      <c r="G1942">
        <v>814</v>
      </c>
      <c r="H1942">
        <v>22180282</v>
      </c>
      <c r="I1942">
        <v>80589</v>
      </c>
      <c r="J1942">
        <v>0.95896734615724599</v>
      </c>
      <c r="K1942">
        <v>410.032059771685</v>
      </c>
      <c r="L1942">
        <v>24194729</v>
      </c>
      <c r="M1942">
        <v>36278285</v>
      </c>
      <c r="N1942">
        <v>21244624</v>
      </c>
      <c r="O1942">
        <v>13405</v>
      </c>
      <c r="P1942">
        <v>10270</v>
      </c>
      <c r="Q1942">
        <v>0.70358772246787205</v>
      </c>
      <c r="R1942">
        <v>50.353593575503602</v>
      </c>
      <c r="S1942">
        <v>736089032</v>
      </c>
      <c r="T1942">
        <v>342.641235157099</v>
      </c>
      <c r="U1942">
        <v>26.296563252675099</v>
      </c>
      <c r="V1942">
        <v>7.3624340973225602</v>
      </c>
      <c r="W1942">
        <v>9.4265073086274001</v>
      </c>
      <c r="X1942">
        <v>63132.551497753899</v>
      </c>
      <c r="Y1942">
        <v>44.6679413066677</v>
      </c>
      <c r="Z1942">
        <v>465.17447826845302</v>
      </c>
      <c r="AA1942">
        <v>15.497458756504701</v>
      </c>
    </row>
    <row r="1943" spans="1:27" x14ac:dyDescent="0.35">
      <c r="A1943" s="1">
        <v>44899</v>
      </c>
      <c r="B1943" t="str">
        <f>_xlfn.XLOOKUP(Table1[[#This Row],[location]],Table8[Location],Table8[Continent])</f>
        <v>Europe</v>
      </c>
      <c r="C1943" s="19" t="s">
        <v>37</v>
      </c>
      <c r="D1943">
        <v>6689921</v>
      </c>
      <c r="E1943">
        <v>7189</v>
      </c>
      <c r="F1943">
        <v>389658</v>
      </c>
      <c r="G1943">
        <v>917</v>
      </c>
      <c r="H1943">
        <v>92038553</v>
      </c>
      <c r="I1943">
        <v>57645</v>
      </c>
      <c r="J1943">
        <v>0.34444130608736401</v>
      </c>
      <c r="K1943">
        <v>300.33896147760203</v>
      </c>
      <c r="L1943">
        <v>56009317</v>
      </c>
      <c r="M1943">
        <v>39145990</v>
      </c>
      <c r="N1943">
        <v>48442188</v>
      </c>
      <c r="O1943">
        <v>1365</v>
      </c>
      <c r="P1943">
        <v>18839</v>
      </c>
      <c r="Q1943">
        <v>2.0327332149667598</v>
      </c>
      <c r="R1943">
        <v>22.142178677025299</v>
      </c>
      <c r="S1943">
        <v>1032900223</v>
      </c>
      <c r="T1943">
        <v>418.19799921099201</v>
      </c>
      <c r="U1943">
        <v>42.757057838196801</v>
      </c>
      <c r="V1943">
        <v>6.79501368269539</v>
      </c>
      <c r="W1943">
        <v>10.3433750056041</v>
      </c>
      <c r="X1943">
        <v>3174.6472719353901</v>
      </c>
      <c r="Y1943">
        <v>44.746286356872503</v>
      </c>
      <c r="Z1943">
        <v>581.00068019495495</v>
      </c>
      <c r="AA1943">
        <v>13.341461767276501</v>
      </c>
    </row>
    <row r="1944" spans="1:27" x14ac:dyDescent="0.35">
      <c r="A1944" s="1">
        <v>44478</v>
      </c>
      <c r="B1944" t="str">
        <f>_xlfn.XLOOKUP(Table1[[#This Row],[location]],Table8[Location],Table8[Continent])</f>
        <v>North America</v>
      </c>
      <c r="C1944" s="19" t="s">
        <v>32</v>
      </c>
      <c r="D1944">
        <v>8383190</v>
      </c>
      <c r="E1944">
        <v>4535</v>
      </c>
      <c r="F1944">
        <v>68322</v>
      </c>
      <c r="G1944">
        <v>202</v>
      </c>
      <c r="H1944">
        <v>347990</v>
      </c>
      <c r="I1944">
        <v>56997</v>
      </c>
      <c r="J1944">
        <v>0.18977889343122401</v>
      </c>
      <c r="K1944">
        <v>481.41831662140299</v>
      </c>
      <c r="L1944">
        <v>72653787</v>
      </c>
      <c r="M1944">
        <v>49007837</v>
      </c>
      <c r="N1944">
        <v>62775068</v>
      </c>
      <c r="O1944">
        <v>57893</v>
      </c>
      <c r="P1944">
        <v>19830</v>
      </c>
      <c r="Q1944">
        <v>2.2904968319780701</v>
      </c>
      <c r="R1944">
        <v>37.806978367015198</v>
      </c>
      <c r="S1944">
        <v>1358500830</v>
      </c>
      <c r="T1944">
        <v>598.64242902401702</v>
      </c>
      <c r="U1944">
        <v>40.240164896136598</v>
      </c>
      <c r="V1944">
        <v>7.6679970072350301</v>
      </c>
      <c r="W1944">
        <v>9.9513169213796004</v>
      </c>
      <c r="X1944">
        <v>9445.5005282873099</v>
      </c>
      <c r="Y1944">
        <v>23.062651245750899</v>
      </c>
      <c r="Z1944">
        <v>115.708370656065</v>
      </c>
      <c r="AA1944">
        <v>9.78233376271465</v>
      </c>
    </row>
    <row r="1945" spans="1:27" x14ac:dyDescent="0.35">
      <c r="A1945" s="1">
        <v>44180</v>
      </c>
      <c r="B1945" t="str">
        <f>_xlfn.XLOOKUP(Table1[[#This Row],[location]],Table8[Location],Table8[Continent])</f>
        <v>North America</v>
      </c>
      <c r="C1945" s="19" t="s">
        <v>34</v>
      </c>
      <c r="D1945">
        <v>7228161</v>
      </c>
      <c r="E1945">
        <v>2776</v>
      </c>
      <c r="F1945">
        <v>318465</v>
      </c>
      <c r="G1945">
        <v>416</v>
      </c>
      <c r="H1945">
        <v>43391879</v>
      </c>
      <c r="I1945">
        <v>27426</v>
      </c>
      <c r="J1945">
        <v>0.85070779172849798</v>
      </c>
      <c r="K1945">
        <v>313.465915464928</v>
      </c>
      <c r="L1945">
        <v>89743465</v>
      </c>
      <c r="M1945">
        <v>76907111</v>
      </c>
      <c r="N1945">
        <v>66037795</v>
      </c>
      <c r="O1945">
        <v>46427</v>
      </c>
      <c r="P1945">
        <v>9597</v>
      </c>
      <c r="Q1945">
        <v>0.98070091771083701</v>
      </c>
      <c r="R1945">
        <v>85.345422740954305</v>
      </c>
      <c r="S1945">
        <v>700931026</v>
      </c>
      <c r="T1945">
        <v>851.98765236728696</v>
      </c>
      <c r="U1945">
        <v>29.1043292542419</v>
      </c>
      <c r="V1945">
        <v>21.1780260112061</v>
      </c>
      <c r="W1945">
        <v>3.0713702132888301</v>
      </c>
      <c r="X1945">
        <v>1311.46930702333</v>
      </c>
      <c r="Y1945">
        <v>47.344275096805703</v>
      </c>
      <c r="Z1945">
        <v>482.08834317147802</v>
      </c>
      <c r="AA1945">
        <v>8.7108669477972906</v>
      </c>
    </row>
    <row r="1946" spans="1:27" x14ac:dyDescent="0.35">
      <c r="A1946" s="1">
        <v>44757</v>
      </c>
      <c r="B1946" t="str">
        <f>_xlfn.XLOOKUP(Table1[[#This Row],[location]],Table8[Location],Table8[Continent])</f>
        <v>Asia</v>
      </c>
      <c r="C1946" s="19" t="s">
        <v>39</v>
      </c>
      <c r="D1946">
        <v>780641</v>
      </c>
      <c r="E1946">
        <v>9311</v>
      </c>
      <c r="F1946">
        <v>230246</v>
      </c>
      <c r="G1946">
        <v>415</v>
      </c>
      <c r="H1946">
        <v>92249169</v>
      </c>
      <c r="I1946">
        <v>39023</v>
      </c>
      <c r="J1946">
        <v>0.70289928282341396</v>
      </c>
      <c r="K1946">
        <v>392.302062672234</v>
      </c>
      <c r="L1946">
        <v>50301098</v>
      </c>
      <c r="M1946">
        <v>42619841</v>
      </c>
      <c r="N1946">
        <v>57271510</v>
      </c>
      <c r="O1946">
        <v>27338</v>
      </c>
      <c r="P1946">
        <v>16270</v>
      </c>
      <c r="Q1946">
        <v>2.0897884809001699</v>
      </c>
      <c r="R1946">
        <v>89.141834325262593</v>
      </c>
      <c r="S1946">
        <v>1142769328</v>
      </c>
      <c r="T1946">
        <v>261.66150914400703</v>
      </c>
      <c r="U1946">
        <v>33.750290524768303</v>
      </c>
      <c r="V1946">
        <v>18.112394708652801</v>
      </c>
      <c r="W1946">
        <v>7.6065508075650401</v>
      </c>
      <c r="X1946">
        <v>34978.510582827599</v>
      </c>
      <c r="Y1946">
        <v>48.842856279164202</v>
      </c>
      <c r="Z1946">
        <v>309.08939011011</v>
      </c>
      <c r="AA1946">
        <v>17.575267106836598</v>
      </c>
    </row>
    <row r="1947" spans="1:27" x14ac:dyDescent="0.35">
      <c r="A1947" s="1">
        <v>44095</v>
      </c>
      <c r="B1947" t="str">
        <f>_xlfn.XLOOKUP(Table1[[#This Row],[location]],Table8[Location],Table8[Continent])</f>
        <v>North America</v>
      </c>
      <c r="C1947" s="19" t="s">
        <v>34</v>
      </c>
      <c r="D1947">
        <v>4466134</v>
      </c>
      <c r="E1947">
        <v>7697</v>
      </c>
      <c r="F1947">
        <v>495716</v>
      </c>
      <c r="G1947">
        <v>447</v>
      </c>
      <c r="H1947">
        <v>81032263</v>
      </c>
      <c r="I1947">
        <v>59267</v>
      </c>
      <c r="J1947">
        <v>8.6743272623352505E-2</v>
      </c>
      <c r="K1947">
        <v>438.790886266683</v>
      </c>
      <c r="L1947">
        <v>28384799</v>
      </c>
      <c r="M1947">
        <v>31795602</v>
      </c>
      <c r="N1947">
        <v>30803994</v>
      </c>
      <c r="O1947">
        <v>69389</v>
      </c>
      <c r="P1947">
        <v>4811</v>
      </c>
      <c r="Q1947">
        <v>0.89769753121596196</v>
      </c>
      <c r="R1947">
        <v>99.667925088179302</v>
      </c>
      <c r="S1947">
        <v>201890432</v>
      </c>
      <c r="T1947">
        <v>476.17991272051103</v>
      </c>
      <c r="U1947">
        <v>24.288292877729798</v>
      </c>
      <c r="V1947">
        <v>8.3192778386731607</v>
      </c>
      <c r="W1947">
        <v>11.4756653934455</v>
      </c>
      <c r="X1947">
        <v>31110.973996138098</v>
      </c>
      <c r="Y1947">
        <v>10.8606369486848</v>
      </c>
      <c r="Z1947">
        <v>629.81706261470197</v>
      </c>
      <c r="AA1947">
        <v>10.0265653835721</v>
      </c>
    </row>
    <row r="1948" spans="1:27" x14ac:dyDescent="0.35">
      <c r="A1948" s="1">
        <v>44739</v>
      </c>
      <c r="B1948" t="str">
        <f>_xlfn.XLOOKUP(Table1[[#This Row],[location]],Table8[Location],Table8[Continent])</f>
        <v>North America</v>
      </c>
      <c r="C1948" s="19" t="s">
        <v>34</v>
      </c>
      <c r="D1948">
        <v>1554205</v>
      </c>
      <c r="E1948">
        <v>8386</v>
      </c>
      <c r="F1948">
        <v>110100</v>
      </c>
      <c r="G1948">
        <v>511</v>
      </c>
      <c r="H1948">
        <v>24396739</v>
      </c>
      <c r="I1948">
        <v>24892</v>
      </c>
      <c r="J1948">
        <v>0.117044581376769</v>
      </c>
      <c r="K1948">
        <v>357.29173560522997</v>
      </c>
      <c r="L1948">
        <v>33664727</v>
      </c>
      <c r="M1948">
        <v>28467486</v>
      </c>
      <c r="N1948">
        <v>48438929</v>
      </c>
      <c r="O1948">
        <v>4682</v>
      </c>
      <c r="P1948">
        <v>7827</v>
      </c>
      <c r="Q1948">
        <v>0.99854336671640298</v>
      </c>
      <c r="R1948">
        <v>94.390428001508099</v>
      </c>
      <c r="S1948">
        <v>1389463831</v>
      </c>
      <c r="T1948">
        <v>754.01857209266404</v>
      </c>
      <c r="U1948">
        <v>47.6362581311216</v>
      </c>
      <c r="V1948">
        <v>12.6954442137037</v>
      </c>
      <c r="W1948">
        <v>15.9283863574426</v>
      </c>
      <c r="X1948">
        <v>38660.314663628298</v>
      </c>
      <c r="Y1948">
        <v>3.3333339822800401</v>
      </c>
      <c r="Z1948">
        <v>428.21033488362701</v>
      </c>
      <c r="AA1948">
        <v>8.1317856453685895</v>
      </c>
    </row>
    <row r="1949" spans="1:27" x14ac:dyDescent="0.35">
      <c r="A1949" s="1">
        <v>44420</v>
      </c>
      <c r="B1949" t="str">
        <f>_xlfn.XLOOKUP(Table1[[#This Row],[location]],Table8[Location],Table8[Continent])</f>
        <v>Europe</v>
      </c>
      <c r="C1949" s="19" t="s">
        <v>40</v>
      </c>
      <c r="D1949">
        <v>6606963</v>
      </c>
      <c r="E1949">
        <v>662</v>
      </c>
      <c r="F1949">
        <v>419204</v>
      </c>
      <c r="G1949">
        <v>84</v>
      </c>
      <c r="H1949">
        <v>33055246</v>
      </c>
      <c r="I1949">
        <v>59232</v>
      </c>
      <c r="J1949">
        <v>0.71519187065364898</v>
      </c>
      <c r="K1949">
        <v>262.11832828157998</v>
      </c>
      <c r="L1949">
        <v>16109829</v>
      </c>
      <c r="M1949">
        <v>6715775</v>
      </c>
      <c r="N1949">
        <v>52725777</v>
      </c>
      <c r="O1949">
        <v>71496</v>
      </c>
      <c r="P1949">
        <v>19075</v>
      </c>
      <c r="Q1949">
        <v>0.94831618878440505</v>
      </c>
      <c r="R1949">
        <v>67.125072438573497</v>
      </c>
      <c r="S1949">
        <v>209343905</v>
      </c>
      <c r="T1949">
        <v>96.511149509578004</v>
      </c>
      <c r="U1949">
        <v>49.0435940458229</v>
      </c>
      <c r="V1949">
        <v>20.273720195129101</v>
      </c>
      <c r="W1949">
        <v>12.681057751469901</v>
      </c>
      <c r="X1949">
        <v>48171.624505742002</v>
      </c>
      <c r="Y1949">
        <v>16.5574892014514</v>
      </c>
      <c r="Z1949">
        <v>683.85268554039499</v>
      </c>
      <c r="AA1949">
        <v>7.7307538929953203</v>
      </c>
    </row>
    <row r="1950" spans="1:27" x14ac:dyDescent="0.35">
      <c r="A1950" s="1">
        <v>44896</v>
      </c>
      <c r="B1950" t="str">
        <f>_xlfn.XLOOKUP(Table1[[#This Row],[location]],Table8[Location],Table8[Continent])</f>
        <v>Asia</v>
      </c>
      <c r="C1950" s="19" t="s">
        <v>28</v>
      </c>
      <c r="D1950">
        <v>6651143</v>
      </c>
      <c r="E1950">
        <v>8671</v>
      </c>
      <c r="F1950">
        <v>297651</v>
      </c>
      <c r="G1950">
        <v>166</v>
      </c>
      <c r="H1950">
        <v>18355343</v>
      </c>
      <c r="I1950">
        <v>94897</v>
      </c>
      <c r="J1950">
        <v>7.4783255959083902E-2</v>
      </c>
      <c r="K1950">
        <v>136.40853938171</v>
      </c>
      <c r="L1950">
        <v>15253997</v>
      </c>
      <c r="M1950">
        <v>46279926</v>
      </c>
      <c r="N1950">
        <v>61901960</v>
      </c>
      <c r="O1950">
        <v>24727</v>
      </c>
      <c r="P1950">
        <v>10937</v>
      </c>
      <c r="Q1950">
        <v>0.60345981809834204</v>
      </c>
      <c r="R1950">
        <v>43.172599419764097</v>
      </c>
      <c r="S1950">
        <v>1027857360</v>
      </c>
      <c r="T1950">
        <v>517.76452374291603</v>
      </c>
      <c r="U1950">
        <v>41.9738909525407</v>
      </c>
      <c r="V1950">
        <v>10.7134877882777</v>
      </c>
      <c r="W1950">
        <v>9.5426540779385007</v>
      </c>
      <c r="X1950">
        <v>26239.078193715199</v>
      </c>
      <c r="Y1950">
        <v>24.4417630546249</v>
      </c>
      <c r="Z1950">
        <v>377.88318286420701</v>
      </c>
      <c r="AA1950">
        <v>6.2414920912487704</v>
      </c>
    </row>
    <row r="1951" spans="1:27" x14ac:dyDescent="0.35">
      <c r="A1951" s="1">
        <v>43966</v>
      </c>
      <c r="B1951" t="str">
        <f>_xlfn.XLOOKUP(Table1[[#This Row],[location]],Table8[Location],Table8[Continent])</f>
        <v>Asia</v>
      </c>
      <c r="C1951" s="19" t="s">
        <v>39</v>
      </c>
      <c r="D1951">
        <v>2551331</v>
      </c>
      <c r="E1951">
        <v>8044</v>
      </c>
      <c r="F1951">
        <v>99244</v>
      </c>
      <c r="G1951">
        <v>383</v>
      </c>
      <c r="H1951">
        <v>82160657</v>
      </c>
      <c r="I1951">
        <v>59225</v>
      </c>
      <c r="J1951">
        <v>0.91717543512406496</v>
      </c>
      <c r="K1951">
        <v>427.24630669783397</v>
      </c>
      <c r="L1951">
        <v>88472819</v>
      </c>
      <c r="M1951">
        <v>11175811</v>
      </c>
      <c r="N1951">
        <v>19599938</v>
      </c>
      <c r="O1951">
        <v>24073</v>
      </c>
      <c r="P1951">
        <v>17356</v>
      </c>
      <c r="Q1951">
        <v>0.88812253620032899</v>
      </c>
      <c r="R1951">
        <v>5.7692375291941902</v>
      </c>
      <c r="S1951">
        <v>639051810</v>
      </c>
      <c r="T1951">
        <v>152.93590633206699</v>
      </c>
      <c r="U1951">
        <v>45.4826103149788</v>
      </c>
      <c r="V1951">
        <v>23.4252742462619</v>
      </c>
      <c r="W1951">
        <v>14.307394907277899</v>
      </c>
      <c r="X1951">
        <v>15391.8315446708</v>
      </c>
      <c r="Y1951">
        <v>4.6338199358343699</v>
      </c>
      <c r="Z1951">
        <v>678.96268414200904</v>
      </c>
      <c r="AA1951">
        <v>8.7703530804862098</v>
      </c>
    </row>
    <row r="1952" spans="1:27" x14ac:dyDescent="0.35">
      <c r="A1952" s="1">
        <v>44532</v>
      </c>
      <c r="B1952" t="str">
        <f>_xlfn.XLOOKUP(Table1[[#This Row],[location]],Table8[Location],Table8[Continent])</f>
        <v>North America</v>
      </c>
      <c r="C1952" s="19" t="s">
        <v>34</v>
      </c>
      <c r="D1952">
        <v>3127748</v>
      </c>
      <c r="E1952">
        <v>4218</v>
      </c>
      <c r="F1952">
        <v>491860</v>
      </c>
      <c r="G1952">
        <v>467</v>
      </c>
      <c r="H1952">
        <v>80808790</v>
      </c>
      <c r="I1952">
        <v>16007</v>
      </c>
      <c r="J1952">
        <v>0.74154013694763299</v>
      </c>
      <c r="K1952">
        <v>240.289126344339</v>
      </c>
      <c r="L1952">
        <v>49575362</v>
      </c>
      <c r="M1952">
        <v>996442</v>
      </c>
      <c r="N1952">
        <v>55555897</v>
      </c>
      <c r="O1952">
        <v>87077</v>
      </c>
      <c r="P1952">
        <v>7806</v>
      </c>
      <c r="Q1952">
        <v>1.24708668921461</v>
      </c>
      <c r="R1952">
        <v>60.816611350347898</v>
      </c>
      <c r="S1952">
        <v>765321187</v>
      </c>
      <c r="T1952">
        <v>543.75740776007501</v>
      </c>
      <c r="U1952">
        <v>22.478522924039499</v>
      </c>
      <c r="V1952">
        <v>23.2920558270051</v>
      </c>
      <c r="W1952">
        <v>14.3201845338734</v>
      </c>
      <c r="X1952">
        <v>28242.6061086105</v>
      </c>
      <c r="Y1952">
        <v>7.0329778740478801</v>
      </c>
      <c r="Z1952">
        <v>601.55495894992305</v>
      </c>
      <c r="AA1952">
        <v>3.27844176652513</v>
      </c>
    </row>
    <row r="1953" spans="1:27" x14ac:dyDescent="0.35">
      <c r="A1953" s="1">
        <v>44502</v>
      </c>
      <c r="B1953" t="str">
        <f>_xlfn.XLOOKUP(Table1[[#This Row],[location]],Table8[Location],Table8[Continent])</f>
        <v>South America</v>
      </c>
      <c r="C1953" s="19" t="s">
        <v>36</v>
      </c>
      <c r="D1953">
        <v>9223644</v>
      </c>
      <c r="E1953">
        <v>9615</v>
      </c>
      <c r="F1953">
        <v>387932</v>
      </c>
      <c r="G1953">
        <v>71</v>
      </c>
      <c r="H1953">
        <v>74546255</v>
      </c>
      <c r="I1953">
        <v>79777</v>
      </c>
      <c r="J1953">
        <v>0.33549220596698798</v>
      </c>
      <c r="K1953">
        <v>310.35411316752902</v>
      </c>
      <c r="L1953">
        <v>98963228</v>
      </c>
      <c r="M1953">
        <v>64821559</v>
      </c>
      <c r="N1953">
        <v>51487773</v>
      </c>
      <c r="O1953">
        <v>19882</v>
      </c>
      <c r="P1953">
        <v>2923</v>
      </c>
      <c r="Q1953">
        <v>1.31093943077658</v>
      </c>
      <c r="R1953">
        <v>21.068066200404498</v>
      </c>
      <c r="S1953">
        <v>200309196</v>
      </c>
      <c r="T1953">
        <v>770.14453370228205</v>
      </c>
      <c r="U1953">
        <v>31.519058538691699</v>
      </c>
      <c r="V1953">
        <v>16.058016513894401</v>
      </c>
      <c r="W1953">
        <v>7.2147196067296999</v>
      </c>
      <c r="X1953">
        <v>1621.75904739046</v>
      </c>
      <c r="Y1953">
        <v>48.584956098918198</v>
      </c>
      <c r="Z1953">
        <v>679.78017075336595</v>
      </c>
      <c r="AA1953">
        <v>2.2373376220337802</v>
      </c>
    </row>
    <row r="1954" spans="1:27" x14ac:dyDescent="0.35">
      <c r="A1954" s="1">
        <v>44562</v>
      </c>
      <c r="B1954" t="str">
        <f>_xlfn.XLOOKUP(Table1[[#This Row],[location]],Table8[Location],Table8[Continent])</f>
        <v>Asia</v>
      </c>
      <c r="C1954" s="19" t="s">
        <v>30</v>
      </c>
      <c r="D1954">
        <v>4001070</v>
      </c>
      <c r="E1954">
        <v>5060</v>
      </c>
      <c r="F1954">
        <v>357395</v>
      </c>
      <c r="G1954">
        <v>809</v>
      </c>
      <c r="H1954">
        <v>56069615</v>
      </c>
      <c r="I1954">
        <v>44858</v>
      </c>
      <c r="J1954">
        <v>0.36293877922533802</v>
      </c>
      <c r="K1954">
        <v>39.613268940459903</v>
      </c>
      <c r="L1954">
        <v>24039713</v>
      </c>
      <c r="M1954">
        <v>18521524</v>
      </c>
      <c r="N1954">
        <v>16907336</v>
      </c>
      <c r="O1954">
        <v>48232</v>
      </c>
      <c r="P1954">
        <v>5001</v>
      </c>
      <c r="Q1954">
        <v>1.11893282778632</v>
      </c>
      <c r="R1954">
        <v>85.013628382960604</v>
      </c>
      <c r="S1954">
        <v>733707928</v>
      </c>
      <c r="T1954">
        <v>244.57793693449</v>
      </c>
      <c r="U1954">
        <v>29.924333446466399</v>
      </c>
      <c r="V1954">
        <v>17.639485383042299</v>
      </c>
      <c r="W1954">
        <v>4.7641605019350699</v>
      </c>
      <c r="X1954">
        <v>58231.820703035897</v>
      </c>
      <c r="Y1954">
        <v>36.865029816318298</v>
      </c>
      <c r="Z1954">
        <v>668.69432425166599</v>
      </c>
      <c r="AA1954">
        <v>11.287883069851199</v>
      </c>
    </row>
    <row r="1955" spans="1:27" x14ac:dyDescent="0.35">
      <c r="A1955" s="1">
        <v>44144</v>
      </c>
      <c r="B1955" t="str">
        <f>_xlfn.XLOOKUP(Table1[[#This Row],[location]],Table8[Location],Table8[Continent])</f>
        <v>North America</v>
      </c>
      <c r="C1955" s="19" t="s">
        <v>34</v>
      </c>
      <c r="D1955">
        <v>7365624</v>
      </c>
      <c r="E1955">
        <v>5874</v>
      </c>
      <c r="F1955">
        <v>285950</v>
      </c>
      <c r="G1955">
        <v>996</v>
      </c>
      <c r="H1955">
        <v>6988659</v>
      </c>
      <c r="I1955">
        <v>45073</v>
      </c>
      <c r="J1955">
        <v>0.50649609620410097</v>
      </c>
      <c r="K1955">
        <v>248.675661563424</v>
      </c>
      <c r="L1955">
        <v>55880966</v>
      </c>
      <c r="M1955">
        <v>71371477</v>
      </c>
      <c r="N1955">
        <v>2249704</v>
      </c>
      <c r="O1955">
        <v>59556</v>
      </c>
      <c r="P1955">
        <v>17192</v>
      </c>
      <c r="Q1955">
        <v>1.52945057128773</v>
      </c>
      <c r="R1955">
        <v>54.889887934972002</v>
      </c>
      <c r="S1955">
        <v>1063288020</v>
      </c>
      <c r="T1955">
        <v>850.98366102985699</v>
      </c>
      <c r="U1955">
        <v>36.948546968572003</v>
      </c>
      <c r="V1955">
        <v>18.064367067756599</v>
      </c>
      <c r="W1955">
        <v>16.654119641889402</v>
      </c>
      <c r="X1955">
        <v>27477.114682538999</v>
      </c>
      <c r="Y1955">
        <v>43.746903463001203</v>
      </c>
      <c r="Z1955">
        <v>440.45509293832498</v>
      </c>
      <c r="AA1955">
        <v>9.63096904738806</v>
      </c>
    </row>
    <row r="1956" spans="1:27" x14ac:dyDescent="0.35">
      <c r="A1956" s="1">
        <v>44439</v>
      </c>
      <c r="B1956" t="str">
        <f>_xlfn.XLOOKUP(Table1[[#This Row],[location]],Table8[Location],Table8[Continent])</f>
        <v>Asia</v>
      </c>
      <c r="C1956" s="19" t="s">
        <v>28</v>
      </c>
      <c r="D1956">
        <v>2883791</v>
      </c>
      <c r="E1956">
        <v>5581</v>
      </c>
      <c r="F1956">
        <v>130364</v>
      </c>
      <c r="G1956">
        <v>520</v>
      </c>
      <c r="H1956">
        <v>33583122</v>
      </c>
      <c r="I1956">
        <v>89438</v>
      </c>
      <c r="J1956">
        <v>0.36096941364854002</v>
      </c>
      <c r="K1956">
        <v>349.07882200992202</v>
      </c>
      <c r="L1956">
        <v>33484624</v>
      </c>
      <c r="M1956">
        <v>76049137</v>
      </c>
      <c r="N1956">
        <v>4002129</v>
      </c>
      <c r="O1956">
        <v>52137</v>
      </c>
      <c r="P1956">
        <v>7476</v>
      </c>
      <c r="Q1956">
        <v>1.25599646499964</v>
      </c>
      <c r="R1956">
        <v>73.350168289613705</v>
      </c>
      <c r="S1956">
        <v>96196013</v>
      </c>
      <c r="T1956">
        <v>341.456068980932</v>
      </c>
      <c r="U1956">
        <v>25.500658840225501</v>
      </c>
      <c r="V1956">
        <v>10.169369155101499</v>
      </c>
      <c r="W1956">
        <v>12.0063004486727</v>
      </c>
      <c r="X1956">
        <v>43972.395628960199</v>
      </c>
      <c r="Y1956">
        <v>48.557728941735597</v>
      </c>
      <c r="Z1956">
        <v>357.663985683161</v>
      </c>
      <c r="AA1956">
        <v>4.2944533182310902</v>
      </c>
    </row>
    <row r="1957" spans="1:27" x14ac:dyDescent="0.35">
      <c r="A1957" s="1">
        <v>43861</v>
      </c>
      <c r="B1957" t="str">
        <f>_xlfn.XLOOKUP(Table1[[#This Row],[location]],Table8[Location],Table8[Continent])</f>
        <v>Europe</v>
      </c>
      <c r="C1957" s="19" t="s">
        <v>37</v>
      </c>
      <c r="D1957">
        <v>3496605</v>
      </c>
      <c r="E1957">
        <v>2014</v>
      </c>
      <c r="F1957">
        <v>299045</v>
      </c>
      <c r="G1957">
        <v>792</v>
      </c>
      <c r="H1957">
        <v>13736021</v>
      </c>
      <c r="I1957">
        <v>90042</v>
      </c>
      <c r="J1957">
        <v>0.78346855143831495</v>
      </c>
      <c r="K1957">
        <v>292.03595496688501</v>
      </c>
      <c r="L1957">
        <v>5056332</v>
      </c>
      <c r="M1957">
        <v>20170607</v>
      </c>
      <c r="N1957">
        <v>58190096</v>
      </c>
      <c r="O1957">
        <v>45054</v>
      </c>
      <c r="P1957">
        <v>12886</v>
      </c>
      <c r="Q1957">
        <v>2.4407292923481698</v>
      </c>
      <c r="R1957">
        <v>67.349503468702594</v>
      </c>
      <c r="S1957">
        <v>467240239</v>
      </c>
      <c r="T1957">
        <v>198.87701492219199</v>
      </c>
      <c r="U1957">
        <v>36.901439618809903</v>
      </c>
      <c r="V1957">
        <v>12.306427774479699</v>
      </c>
      <c r="W1957">
        <v>6.0009209531022201</v>
      </c>
      <c r="X1957">
        <v>23406.0679529439</v>
      </c>
      <c r="Y1957">
        <v>18.9072179650457</v>
      </c>
      <c r="Z1957">
        <v>635.60138861605697</v>
      </c>
      <c r="AA1957">
        <v>3.0291849751240298</v>
      </c>
    </row>
    <row r="1958" spans="1:27" x14ac:dyDescent="0.35">
      <c r="A1958" s="1">
        <v>43989</v>
      </c>
      <c r="B1958" t="str">
        <f>_xlfn.XLOOKUP(Table1[[#This Row],[location]],Table8[Location],Table8[Continent])</f>
        <v>North America</v>
      </c>
      <c r="C1958" s="19" t="s">
        <v>32</v>
      </c>
      <c r="D1958">
        <v>4948600</v>
      </c>
      <c r="E1958">
        <v>3789</v>
      </c>
      <c r="F1958">
        <v>410259</v>
      </c>
      <c r="G1958">
        <v>472</v>
      </c>
      <c r="H1958">
        <v>70323138</v>
      </c>
      <c r="I1958">
        <v>83098</v>
      </c>
      <c r="J1958">
        <v>0.97473694410161504</v>
      </c>
      <c r="K1958">
        <v>224.27742802285201</v>
      </c>
      <c r="L1958">
        <v>59118905</v>
      </c>
      <c r="M1958">
        <v>70180168</v>
      </c>
      <c r="N1958">
        <v>40310196</v>
      </c>
      <c r="O1958">
        <v>67103</v>
      </c>
      <c r="P1958">
        <v>5963</v>
      </c>
      <c r="Q1958">
        <v>2.1147009086625199</v>
      </c>
      <c r="R1958">
        <v>34.733119183133297</v>
      </c>
      <c r="S1958">
        <v>962777157</v>
      </c>
      <c r="T1958">
        <v>470.67016112014301</v>
      </c>
      <c r="U1958">
        <v>39.630960967297597</v>
      </c>
      <c r="V1958">
        <v>7.7188222097976897</v>
      </c>
      <c r="W1958">
        <v>7.4552081182396801</v>
      </c>
      <c r="X1958">
        <v>43422.054829958601</v>
      </c>
      <c r="Y1958">
        <v>34.393197078895099</v>
      </c>
      <c r="Z1958">
        <v>353.06685374805699</v>
      </c>
      <c r="AA1958">
        <v>3.7220774662970801</v>
      </c>
    </row>
    <row r="1959" spans="1:27" x14ac:dyDescent="0.35">
      <c r="A1959" s="1">
        <v>44235</v>
      </c>
      <c r="B1959" t="str">
        <f>_xlfn.XLOOKUP(Table1[[#This Row],[location]],Table8[Location],Table8[Continent])</f>
        <v>Asia</v>
      </c>
      <c r="C1959" s="19" t="s">
        <v>28</v>
      </c>
      <c r="D1959">
        <v>6416438</v>
      </c>
      <c r="E1959">
        <v>9103</v>
      </c>
      <c r="F1959">
        <v>468977</v>
      </c>
      <c r="G1959">
        <v>992</v>
      </c>
      <c r="H1959">
        <v>5644473</v>
      </c>
      <c r="I1959">
        <v>20239</v>
      </c>
      <c r="J1959">
        <v>0.58452151543819297</v>
      </c>
      <c r="K1959">
        <v>111.713658374834</v>
      </c>
      <c r="L1959">
        <v>95967316</v>
      </c>
      <c r="M1959">
        <v>17811664</v>
      </c>
      <c r="N1959">
        <v>50161702</v>
      </c>
      <c r="O1959">
        <v>24787</v>
      </c>
      <c r="P1959">
        <v>5935</v>
      </c>
      <c r="Q1959">
        <v>2.3619546918858401</v>
      </c>
      <c r="R1959">
        <v>75.908605021262403</v>
      </c>
      <c r="S1959">
        <v>353305516</v>
      </c>
      <c r="T1959">
        <v>877.31433128415301</v>
      </c>
      <c r="U1959">
        <v>23.970592755717799</v>
      </c>
      <c r="V1959">
        <v>23.497426833077299</v>
      </c>
      <c r="W1959">
        <v>16.029216373928602</v>
      </c>
      <c r="X1959">
        <v>38290.042157621203</v>
      </c>
      <c r="Y1959">
        <v>9.2010997215068606</v>
      </c>
      <c r="Z1959">
        <v>162.57759927024</v>
      </c>
      <c r="AA1959">
        <v>6.9896454880085503</v>
      </c>
    </row>
    <row r="1960" spans="1:27" x14ac:dyDescent="0.35">
      <c r="A1960" s="1">
        <v>44623</v>
      </c>
      <c r="B1960" t="str">
        <f>_xlfn.XLOOKUP(Table1[[#This Row],[location]],Table8[Location],Table8[Continent])</f>
        <v>North America</v>
      </c>
      <c r="C1960" s="19" t="s">
        <v>32</v>
      </c>
      <c r="D1960">
        <v>9694095</v>
      </c>
      <c r="E1960">
        <v>7148</v>
      </c>
      <c r="F1960">
        <v>402968</v>
      </c>
      <c r="G1960">
        <v>257</v>
      </c>
      <c r="H1960">
        <v>71854923</v>
      </c>
      <c r="I1960">
        <v>62969</v>
      </c>
      <c r="J1960">
        <v>0.44603732766752802</v>
      </c>
      <c r="K1960">
        <v>154.835100045079</v>
      </c>
      <c r="L1960">
        <v>63325598</v>
      </c>
      <c r="M1960">
        <v>36463714</v>
      </c>
      <c r="N1960">
        <v>12906392</v>
      </c>
      <c r="O1960">
        <v>88589</v>
      </c>
      <c r="P1960">
        <v>16711</v>
      </c>
      <c r="Q1960">
        <v>1.6148538924253999</v>
      </c>
      <c r="R1960">
        <v>84.337524386901904</v>
      </c>
      <c r="S1960">
        <v>1280869194</v>
      </c>
      <c r="T1960">
        <v>78.243730562361804</v>
      </c>
      <c r="U1960">
        <v>23.951621265963301</v>
      </c>
      <c r="V1960">
        <v>19.476988773911</v>
      </c>
      <c r="W1960">
        <v>14.1056305383199</v>
      </c>
      <c r="X1960">
        <v>15390.5937621106</v>
      </c>
      <c r="Y1960">
        <v>27.583360038599402</v>
      </c>
      <c r="Z1960">
        <v>701.19125318481599</v>
      </c>
      <c r="AA1960">
        <v>9.5782086825143793</v>
      </c>
    </row>
    <row r="1961" spans="1:27" x14ac:dyDescent="0.35">
      <c r="A1961" s="1">
        <v>44525</v>
      </c>
      <c r="B1961" t="str">
        <f>_xlfn.XLOOKUP(Table1[[#This Row],[location]],Table8[Location],Table8[Continent])</f>
        <v>North America</v>
      </c>
      <c r="C1961" s="19" t="s">
        <v>34</v>
      </c>
      <c r="D1961">
        <v>5311499</v>
      </c>
      <c r="E1961">
        <v>7766</v>
      </c>
      <c r="F1961">
        <v>200065</v>
      </c>
      <c r="G1961">
        <v>274</v>
      </c>
      <c r="H1961">
        <v>50988056</v>
      </c>
      <c r="I1961">
        <v>13065</v>
      </c>
      <c r="J1961">
        <v>0.22277414026821701</v>
      </c>
      <c r="K1961">
        <v>350.31217908115002</v>
      </c>
      <c r="L1961">
        <v>60327240</v>
      </c>
      <c r="M1961">
        <v>46706801</v>
      </c>
      <c r="N1961">
        <v>24408489</v>
      </c>
      <c r="O1961">
        <v>62181</v>
      </c>
      <c r="P1961">
        <v>17066</v>
      </c>
      <c r="Q1961">
        <v>1.8566792574426101</v>
      </c>
      <c r="R1961">
        <v>74.413043636864401</v>
      </c>
      <c r="S1961">
        <v>1362968975</v>
      </c>
      <c r="T1961">
        <v>334.29575155447799</v>
      </c>
      <c r="U1961">
        <v>21.0627016952945</v>
      </c>
      <c r="V1961">
        <v>5.9271253266529502</v>
      </c>
      <c r="W1961">
        <v>19.067831588613799</v>
      </c>
      <c r="X1961">
        <v>44147.357714275298</v>
      </c>
      <c r="Y1961">
        <v>10.4939238990095</v>
      </c>
      <c r="Z1961">
        <v>378.03876580290199</v>
      </c>
      <c r="AA1961">
        <v>4.6736520768218197</v>
      </c>
    </row>
    <row r="1962" spans="1:27" x14ac:dyDescent="0.35">
      <c r="A1962" s="1">
        <v>44874</v>
      </c>
      <c r="B1962" t="str">
        <f>_xlfn.XLOOKUP(Table1[[#This Row],[location]],Table8[Location],Table8[Continent])</f>
        <v>Europe</v>
      </c>
      <c r="C1962" s="19" t="s">
        <v>33</v>
      </c>
      <c r="D1962">
        <v>308623</v>
      </c>
      <c r="E1962">
        <v>2364</v>
      </c>
      <c r="F1962">
        <v>173688</v>
      </c>
      <c r="G1962">
        <v>749</v>
      </c>
      <c r="H1962">
        <v>94540890</v>
      </c>
      <c r="I1962">
        <v>41291</v>
      </c>
      <c r="J1962">
        <v>0.65343341924779996</v>
      </c>
      <c r="K1962">
        <v>112.09534941969901</v>
      </c>
      <c r="L1962">
        <v>56270892</v>
      </c>
      <c r="M1962">
        <v>53313806</v>
      </c>
      <c r="N1962">
        <v>30390586</v>
      </c>
      <c r="O1962">
        <v>26755</v>
      </c>
      <c r="P1962">
        <v>11523</v>
      </c>
      <c r="Q1962">
        <v>0.83335275020238797</v>
      </c>
      <c r="R1962">
        <v>77.680678032429697</v>
      </c>
      <c r="S1962">
        <v>49189165</v>
      </c>
      <c r="T1962">
        <v>656.63153727942199</v>
      </c>
      <c r="U1962">
        <v>42.826773488724299</v>
      </c>
      <c r="V1962">
        <v>15.987749001958299</v>
      </c>
      <c r="W1962">
        <v>10.9041060524175</v>
      </c>
      <c r="X1962">
        <v>8563.9469355738001</v>
      </c>
      <c r="Y1962">
        <v>8.0215481449580892</v>
      </c>
      <c r="Z1962">
        <v>192.822765534148</v>
      </c>
      <c r="AA1962">
        <v>15.35687469823</v>
      </c>
    </row>
    <row r="1963" spans="1:27" x14ac:dyDescent="0.35">
      <c r="A1963" s="1">
        <v>44792</v>
      </c>
      <c r="B1963" t="str">
        <f>_xlfn.XLOOKUP(Table1[[#This Row],[location]],Table8[Location],Table8[Continent])</f>
        <v>Asia</v>
      </c>
      <c r="C1963" s="19" t="s">
        <v>30</v>
      </c>
      <c r="D1963">
        <v>3647371</v>
      </c>
      <c r="E1963">
        <v>3629</v>
      </c>
      <c r="F1963">
        <v>52127</v>
      </c>
      <c r="G1963">
        <v>19</v>
      </c>
      <c r="H1963">
        <v>83347586</v>
      </c>
      <c r="I1963">
        <v>38805</v>
      </c>
      <c r="J1963">
        <v>0.68557686181539701</v>
      </c>
      <c r="K1963">
        <v>310.86330765444001</v>
      </c>
      <c r="L1963">
        <v>22104396</v>
      </c>
      <c r="M1963">
        <v>34433819</v>
      </c>
      <c r="N1963">
        <v>25891429</v>
      </c>
      <c r="O1963">
        <v>93335</v>
      </c>
      <c r="P1963">
        <v>123</v>
      </c>
      <c r="Q1963">
        <v>2.0055715144742599</v>
      </c>
      <c r="R1963">
        <v>36.0015539666731</v>
      </c>
      <c r="S1963">
        <v>371102410</v>
      </c>
      <c r="T1963">
        <v>364.00506000862902</v>
      </c>
      <c r="U1963">
        <v>29.930256105164101</v>
      </c>
      <c r="V1963">
        <v>11.861474694759099</v>
      </c>
      <c r="W1963">
        <v>3.8871727078305001</v>
      </c>
      <c r="X1963">
        <v>34194.9234311564</v>
      </c>
      <c r="Y1963">
        <v>4.9221815862479303</v>
      </c>
      <c r="Z1963">
        <v>552.53376888296498</v>
      </c>
      <c r="AA1963">
        <v>4.6731632029241696</v>
      </c>
    </row>
    <row r="1964" spans="1:27" x14ac:dyDescent="0.35">
      <c r="A1964" s="1">
        <v>44885</v>
      </c>
      <c r="B1964" t="str">
        <f>_xlfn.XLOOKUP(Table1[[#This Row],[location]],Table8[Location],Table8[Continent])</f>
        <v>Asia</v>
      </c>
      <c r="C1964" s="19" t="s">
        <v>28</v>
      </c>
      <c r="D1964">
        <v>3296903</v>
      </c>
      <c r="E1964">
        <v>5919</v>
      </c>
      <c r="F1964">
        <v>467993</v>
      </c>
      <c r="G1964">
        <v>489</v>
      </c>
      <c r="H1964">
        <v>76012144</v>
      </c>
      <c r="I1964">
        <v>98831</v>
      </c>
      <c r="J1964">
        <v>0.68519060701436296</v>
      </c>
      <c r="K1964">
        <v>294.86880627810098</v>
      </c>
      <c r="L1964">
        <v>4395472</v>
      </c>
      <c r="M1964">
        <v>32486803</v>
      </c>
      <c r="N1964">
        <v>42950437</v>
      </c>
      <c r="O1964">
        <v>36959</v>
      </c>
      <c r="P1964">
        <v>753</v>
      </c>
      <c r="Q1964">
        <v>0.97194222233054595</v>
      </c>
      <c r="R1964">
        <v>94.368793274823702</v>
      </c>
      <c r="S1964">
        <v>623896292</v>
      </c>
      <c r="T1964">
        <v>80.115754785289397</v>
      </c>
      <c r="U1964">
        <v>26.762613672343999</v>
      </c>
      <c r="V1964">
        <v>21.3057575412281</v>
      </c>
      <c r="W1964">
        <v>14.907188746184699</v>
      </c>
      <c r="X1964">
        <v>50671.586070261103</v>
      </c>
      <c r="Y1964">
        <v>28.986828128202099</v>
      </c>
      <c r="Z1964">
        <v>722.84127348191396</v>
      </c>
      <c r="AA1964">
        <v>3.3584025491276099</v>
      </c>
    </row>
    <row r="1965" spans="1:27" x14ac:dyDescent="0.35">
      <c r="A1965" s="1">
        <v>44464</v>
      </c>
      <c r="B1965" t="str">
        <f>_xlfn.XLOOKUP(Table1[[#This Row],[location]],Table8[Location],Table8[Continent])</f>
        <v>Asia</v>
      </c>
      <c r="C1965" s="19" t="s">
        <v>39</v>
      </c>
      <c r="D1965">
        <v>9579010</v>
      </c>
      <c r="E1965">
        <v>5675</v>
      </c>
      <c r="F1965">
        <v>262597</v>
      </c>
      <c r="G1965">
        <v>744</v>
      </c>
      <c r="H1965">
        <v>66895326</v>
      </c>
      <c r="I1965">
        <v>18443</v>
      </c>
      <c r="J1965">
        <v>2.69850358684923E-2</v>
      </c>
      <c r="K1965">
        <v>485.20873969343103</v>
      </c>
      <c r="L1965">
        <v>67768648</v>
      </c>
      <c r="M1965">
        <v>75081952</v>
      </c>
      <c r="N1965">
        <v>24430748</v>
      </c>
      <c r="O1965">
        <v>75254</v>
      </c>
      <c r="P1965">
        <v>8114</v>
      </c>
      <c r="Q1965">
        <v>0.791665855468352</v>
      </c>
      <c r="R1965">
        <v>42.457211835607602</v>
      </c>
      <c r="S1965">
        <v>703568217</v>
      </c>
      <c r="T1965">
        <v>338.67897909266901</v>
      </c>
      <c r="U1965">
        <v>43.342831851356799</v>
      </c>
      <c r="V1965">
        <v>11.876001756670201</v>
      </c>
      <c r="W1965">
        <v>7.3334828344688798</v>
      </c>
      <c r="X1965">
        <v>38885.327806453497</v>
      </c>
      <c r="Y1965">
        <v>47.492559966685903</v>
      </c>
      <c r="Z1965">
        <v>702.67586470197898</v>
      </c>
      <c r="AA1965">
        <v>19.896542515382599</v>
      </c>
    </row>
    <row r="1966" spans="1:27" x14ac:dyDescent="0.35">
      <c r="A1966" s="1">
        <v>44191</v>
      </c>
      <c r="B1966" t="str">
        <f>_xlfn.XLOOKUP(Table1[[#This Row],[location]],Table8[Location],Table8[Continent])</f>
        <v>Europe</v>
      </c>
      <c r="C1966" s="19" t="s">
        <v>37</v>
      </c>
      <c r="D1966">
        <v>5998223</v>
      </c>
      <c r="E1966">
        <v>8872</v>
      </c>
      <c r="F1966">
        <v>337576</v>
      </c>
      <c r="G1966">
        <v>489</v>
      </c>
      <c r="H1966">
        <v>4031272</v>
      </c>
      <c r="I1966">
        <v>9290</v>
      </c>
      <c r="J1966">
        <v>0.89912210066047005</v>
      </c>
      <c r="K1966">
        <v>30.390921242334901</v>
      </c>
      <c r="L1966">
        <v>88120999</v>
      </c>
      <c r="M1966">
        <v>68364222</v>
      </c>
      <c r="N1966">
        <v>4162407</v>
      </c>
      <c r="O1966">
        <v>89076</v>
      </c>
      <c r="P1966">
        <v>1606</v>
      </c>
      <c r="Q1966">
        <v>0.58371869747832195</v>
      </c>
      <c r="R1966">
        <v>89.705021854646404</v>
      </c>
      <c r="S1966">
        <v>714619128</v>
      </c>
      <c r="T1966">
        <v>822.74979227516496</v>
      </c>
      <c r="U1966">
        <v>24.297670702686101</v>
      </c>
      <c r="V1966">
        <v>17.883002492017798</v>
      </c>
      <c r="W1966">
        <v>8.5055274087788497</v>
      </c>
      <c r="X1966">
        <v>52492.703654350698</v>
      </c>
      <c r="Y1966">
        <v>6.11108974255216</v>
      </c>
      <c r="Z1966">
        <v>488.11277450797002</v>
      </c>
      <c r="AA1966">
        <v>9.5065197013203893</v>
      </c>
    </row>
    <row r="1967" spans="1:27" x14ac:dyDescent="0.35">
      <c r="A1967" s="1">
        <v>44638</v>
      </c>
      <c r="B1967" t="str">
        <f>_xlfn.XLOOKUP(Table1[[#This Row],[location]],Table8[Location],Table8[Continent])</f>
        <v>Asia</v>
      </c>
      <c r="C1967" s="19" t="s">
        <v>30</v>
      </c>
      <c r="D1967">
        <v>1147116</v>
      </c>
      <c r="E1967">
        <v>6638</v>
      </c>
      <c r="F1967">
        <v>385016</v>
      </c>
      <c r="G1967">
        <v>732</v>
      </c>
      <c r="H1967">
        <v>89727662</v>
      </c>
      <c r="I1967">
        <v>211</v>
      </c>
      <c r="J1967">
        <v>0.338106563429176</v>
      </c>
      <c r="K1967">
        <v>54.061303648030702</v>
      </c>
      <c r="L1967">
        <v>75216755</v>
      </c>
      <c r="M1967">
        <v>62748832</v>
      </c>
      <c r="N1967">
        <v>53299976</v>
      </c>
      <c r="O1967">
        <v>90633</v>
      </c>
      <c r="P1967">
        <v>6525</v>
      </c>
      <c r="Q1967">
        <v>1.44446049920393</v>
      </c>
      <c r="R1967">
        <v>85.780938980801494</v>
      </c>
      <c r="S1967">
        <v>300408025</v>
      </c>
      <c r="T1967">
        <v>968.35714727997504</v>
      </c>
      <c r="U1967">
        <v>32.8155028129191</v>
      </c>
      <c r="V1967">
        <v>8.3148066691314497</v>
      </c>
      <c r="W1967">
        <v>6.3430203140350496</v>
      </c>
      <c r="X1967">
        <v>19848.218550967202</v>
      </c>
      <c r="Y1967">
        <v>25.115722769018099</v>
      </c>
      <c r="Z1967">
        <v>161.64978191210599</v>
      </c>
      <c r="AA1967">
        <v>4.23013332604725</v>
      </c>
    </row>
    <row r="1968" spans="1:27" x14ac:dyDescent="0.35">
      <c r="A1968" s="1">
        <v>44315</v>
      </c>
      <c r="B1968" t="str">
        <f>_xlfn.XLOOKUP(Table1[[#This Row],[location]],Table8[Location],Table8[Continent])</f>
        <v>Asia</v>
      </c>
      <c r="C1968" s="19" t="s">
        <v>30</v>
      </c>
      <c r="D1968">
        <v>3772763</v>
      </c>
      <c r="E1968">
        <v>4651</v>
      </c>
      <c r="F1968">
        <v>87362</v>
      </c>
      <c r="G1968">
        <v>325</v>
      </c>
      <c r="H1968">
        <v>15560641</v>
      </c>
      <c r="I1968">
        <v>83634</v>
      </c>
      <c r="J1968">
        <v>0.74416576248160904</v>
      </c>
      <c r="K1968">
        <v>253.041732822878</v>
      </c>
      <c r="L1968">
        <v>3664454</v>
      </c>
      <c r="M1968">
        <v>45803900</v>
      </c>
      <c r="N1968">
        <v>7428047</v>
      </c>
      <c r="O1968">
        <v>88437</v>
      </c>
      <c r="P1968">
        <v>3578</v>
      </c>
      <c r="Q1968">
        <v>1.0735785192587</v>
      </c>
      <c r="R1968">
        <v>12.4330975378428</v>
      </c>
      <c r="S1968">
        <v>1377685161</v>
      </c>
      <c r="T1968">
        <v>49.381405423741199</v>
      </c>
      <c r="U1968">
        <v>42.3436002655558</v>
      </c>
      <c r="V1968">
        <v>16.1751097929811</v>
      </c>
      <c r="W1968">
        <v>8.2519017923588702</v>
      </c>
      <c r="X1968">
        <v>4368.4785693451204</v>
      </c>
      <c r="Y1968">
        <v>34.353405863239502</v>
      </c>
      <c r="Z1968">
        <v>587.62215730109597</v>
      </c>
      <c r="AA1968">
        <v>17.996582012449501</v>
      </c>
    </row>
    <row r="1969" spans="1:27" x14ac:dyDescent="0.35">
      <c r="A1969" s="1">
        <v>44471</v>
      </c>
      <c r="B1969" t="str">
        <f>_xlfn.XLOOKUP(Table1[[#This Row],[location]],Table8[Location],Table8[Continent])</f>
        <v>Europe</v>
      </c>
      <c r="C1969" s="19" t="s">
        <v>33</v>
      </c>
      <c r="D1969">
        <v>6478450</v>
      </c>
      <c r="E1969">
        <v>609</v>
      </c>
      <c r="F1969">
        <v>273120</v>
      </c>
      <c r="G1969">
        <v>528</v>
      </c>
      <c r="H1969">
        <v>67814446</v>
      </c>
      <c r="I1969">
        <v>19072</v>
      </c>
      <c r="J1969">
        <v>0.75980690710031895</v>
      </c>
      <c r="K1969">
        <v>263.55491267681703</v>
      </c>
      <c r="L1969">
        <v>16407184</v>
      </c>
      <c r="M1969">
        <v>72184125</v>
      </c>
      <c r="N1969">
        <v>41300602</v>
      </c>
      <c r="O1969">
        <v>94058</v>
      </c>
      <c r="P1969">
        <v>15468</v>
      </c>
      <c r="Q1969">
        <v>2.4734543452723701</v>
      </c>
      <c r="R1969">
        <v>96.627055959161694</v>
      </c>
      <c r="S1969">
        <v>808139512</v>
      </c>
      <c r="T1969">
        <v>573.59097945871804</v>
      </c>
      <c r="U1969">
        <v>37.214969527615203</v>
      </c>
      <c r="V1969">
        <v>10.8777146510709</v>
      </c>
      <c r="W1969">
        <v>17.101168085429201</v>
      </c>
      <c r="X1969">
        <v>4861.9560569101905</v>
      </c>
      <c r="Y1969">
        <v>24.793084035007102</v>
      </c>
      <c r="Z1969">
        <v>526.180090107507</v>
      </c>
      <c r="AA1969">
        <v>5.3907408672321502</v>
      </c>
    </row>
    <row r="1970" spans="1:27" x14ac:dyDescent="0.35">
      <c r="A1970" s="1">
        <v>44662</v>
      </c>
      <c r="B1970" t="str">
        <f>_xlfn.XLOOKUP(Table1[[#This Row],[location]],Table8[Location],Table8[Continent])</f>
        <v>Asia</v>
      </c>
      <c r="C1970" s="19" t="s">
        <v>39</v>
      </c>
      <c r="D1970">
        <v>310375</v>
      </c>
      <c r="E1970">
        <v>7940</v>
      </c>
      <c r="F1970">
        <v>114176</v>
      </c>
      <c r="G1970">
        <v>891</v>
      </c>
      <c r="H1970">
        <v>6864859</v>
      </c>
      <c r="I1970">
        <v>43290</v>
      </c>
      <c r="J1970">
        <v>0.650554978812239</v>
      </c>
      <c r="K1970">
        <v>19.963829402585599</v>
      </c>
      <c r="L1970">
        <v>9788774</v>
      </c>
      <c r="M1970">
        <v>19508886</v>
      </c>
      <c r="N1970">
        <v>4880430</v>
      </c>
      <c r="O1970">
        <v>37903</v>
      </c>
      <c r="P1970">
        <v>19229</v>
      </c>
      <c r="Q1970">
        <v>0.99966860403162605</v>
      </c>
      <c r="R1970">
        <v>99.634168538336993</v>
      </c>
      <c r="S1970">
        <v>216858058</v>
      </c>
      <c r="T1970">
        <v>114.250398696579</v>
      </c>
      <c r="U1970">
        <v>36.6200043047726</v>
      </c>
      <c r="V1970">
        <v>8.2977684472502506</v>
      </c>
      <c r="W1970">
        <v>12.8041261851847</v>
      </c>
      <c r="X1970">
        <v>19542.058487451301</v>
      </c>
      <c r="Y1970">
        <v>45.588796219013403</v>
      </c>
      <c r="Z1970">
        <v>247.103837257463</v>
      </c>
      <c r="AA1970">
        <v>18.586019151821699</v>
      </c>
    </row>
    <row r="1971" spans="1:27" x14ac:dyDescent="0.35">
      <c r="A1971" s="1">
        <v>44751</v>
      </c>
      <c r="B1971" t="str">
        <f>_xlfn.XLOOKUP(Table1[[#This Row],[location]],Table8[Location],Table8[Continent])</f>
        <v>Asia</v>
      </c>
      <c r="C1971" s="19" t="s">
        <v>39</v>
      </c>
      <c r="D1971">
        <v>2126453</v>
      </c>
      <c r="E1971">
        <v>3866</v>
      </c>
      <c r="F1971">
        <v>99122</v>
      </c>
      <c r="G1971">
        <v>88</v>
      </c>
      <c r="H1971">
        <v>17654254</v>
      </c>
      <c r="I1971">
        <v>85186</v>
      </c>
      <c r="J1971">
        <v>0.39486652314429199</v>
      </c>
      <c r="K1971">
        <v>412.92771042972601</v>
      </c>
      <c r="L1971">
        <v>21608421</v>
      </c>
      <c r="M1971">
        <v>76601687</v>
      </c>
      <c r="N1971">
        <v>57563145</v>
      </c>
      <c r="O1971">
        <v>59046</v>
      </c>
      <c r="P1971">
        <v>2938</v>
      </c>
      <c r="Q1971">
        <v>2.2330865606372998</v>
      </c>
      <c r="R1971">
        <v>60.614651672900003</v>
      </c>
      <c r="S1971">
        <v>893371144</v>
      </c>
      <c r="T1971">
        <v>683.59256386444497</v>
      </c>
      <c r="U1971">
        <v>24.723902321480701</v>
      </c>
      <c r="V1971">
        <v>17.385182938729098</v>
      </c>
      <c r="W1971">
        <v>4.8556136356303297</v>
      </c>
      <c r="X1971">
        <v>29129.029358080199</v>
      </c>
      <c r="Y1971">
        <v>8.3147825328921101</v>
      </c>
      <c r="Z1971">
        <v>730.37817942508696</v>
      </c>
      <c r="AA1971">
        <v>3.2602562192756999</v>
      </c>
    </row>
    <row r="1972" spans="1:27" x14ac:dyDescent="0.35">
      <c r="A1972" s="1">
        <v>44054</v>
      </c>
      <c r="B1972" t="str">
        <f>_xlfn.XLOOKUP(Table1[[#This Row],[location]],Table8[Location],Table8[Continent])</f>
        <v>Asia</v>
      </c>
      <c r="C1972" s="19" t="s">
        <v>39</v>
      </c>
      <c r="D1972">
        <v>1271300</v>
      </c>
      <c r="E1972">
        <v>371</v>
      </c>
      <c r="F1972">
        <v>332548</v>
      </c>
      <c r="G1972">
        <v>485</v>
      </c>
      <c r="H1972">
        <v>26780335</v>
      </c>
      <c r="I1972">
        <v>15115</v>
      </c>
      <c r="J1972">
        <v>0.60838421681652499</v>
      </c>
      <c r="K1972">
        <v>247.36174905144699</v>
      </c>
      <c r="L1972">
        <v>42424196</v>
      </c>
      <c r="M1972">
        <v>30973677</v>
      </c>
      <c r="N1972">
        <v>39135375</v>
      </c>
      <c r="O1972">
        <v>39519</v>
      </c>
      <c r="P1972">
        <v>16157</v>
      </c>
      <c r="Q1972">
        <v>1.1328775382626499</v>
      </c>
      <c r="R1972">
        <v>78.311005085994793</v>
      </c>
      <c r="S1972">
        <v>1101639958</v>
      </c>
      <c r="T1972">
        <v>17.813303747970402</v>
      </c>
      <c r="U1972">
        <v>25.4279818350422</v>
      </c>
      <c r="V1972">
        <v>17.772824000307502</v>
      </c>
      <c r="W1972">
        <v>12.9722624476566</v>
      </c>
      <c r="X1972">
        <v>38087.859170929303</v>
      </c>
      <c r="Y1972">
        <v>1.20816305037979</v>
      </c>
      <c r="Z1972">
        <v>160.66741606501401</v>
      </c>
      <c r="AA1972">
        <v>16.994479222830201</v>
      </c>
    </row>
    <row r="1973" spans="1:27" x14ac:dyDescent="0.35">
      <c r="A1973" s="1">
        <v>43971</v>
      </c>
      <c r="B1973" t="str">
        <f>_xlfn.XLOOKUP(Table1[[#This Row],[location]],Table8[Location],Table8[Continent])</f>
        <v>Asia</v>
      </c>
      <c r="C1973" s="19" t="s">
        <v>30</v>
      </c>
      <c r="D1973">
        <v>5238631</v>
      </c>
      <c r="E1973">
        <v>6998</v>
      </c>
      <c r="F1973">
        <v>344076</v>
      </c>
      <c r="G1973">
        <v>707</v>
      </c>
      <c r="H1973">
        <v>1104183</v>
      </c>
      <c r="I1973">
        <v>5149</v>
      </c>
      <c r="J1973">
        <v>4.01986912578765E-2</v>
      </c>
      <c r="K1973">
        <v>173.32187332026399</v>
      </c>
      <c r="L1973">
        <v>21088976</v>
      </c>
      <c r="M1973">
        <v>19676539</v>
      </c>
      <c r="N1973">
        <v>57513390</v>
      </c>
      <c r="O1973">
        <v>11672</v>
      </c>
      <c r="P1973">
        <v>10118</v>
      </c>
      <c r="Q1973">
        <v>1.9982537046248201</v>
      </c>
      <c r="R1973">
        <v>93.368703755181599</v>
      </c>
      <c r="S1973">
        <v>782699037</v>
      </c>
      <c r="T1973">
        <v>24.594209450299498</v>
      </c>
      <c r="U1973">
        <v>37.476763817292202</v>
      </c>
      <c r="V1973">
        <v>24.6670756226757</v>
      </c>
      <c r="W1973">
        <v>13.7705770444145</v>
      </c>
      <c r="X1973">
        <v>53278.629336918202</v>
      </c>
      <c r="Y1973">
        <v>19.1559060949563</v>
      </c>
      <c r="Z1973">
        <v>361.12678098833999</v>
      </c>
      <c r="AA1973">
        <v>4.5010750638293704</v>
      </c>
    </row>
    <row r="1974" spans="1:27" x14ac:dyDescent="0.35">
      <c r="A1974" s="1">
        <v>44386</v>
      </c>
      <c r="B1974" t="str">
        <f>_xlfn.XLOOKUP(Table1[[#This Row],[location]],Table8[Location],Table8[Continent])</f>
        <v>Europe</v>
      </c>
      <c r="C1974" s="19" t="s">
        <v>40</v>
      </c>
      <c r="D1974">
        <v>3842411</v>
      </c>
      <c r="E1974">
        <v>615</v>
      </c>
      <c r="F1974">
        <v>97170</v>
      </c>
      <c r="G1974">
        <v>349</v>
      </c>
      <c r="H1974">
        <v>68609066</v>
      </c>
      <c r="I1974">
        <v>41992</v>
      </c>
      <c r="J1974">
        <v>0.76189579218790604</v>
      </c>
      <c r="K1974">
        <v>159.426885307437</v>
      </c>
      <c r="L1974">
        <v>58886503</v>
      </c>
      <c r="M1974">
        <v>46560477</v>
      </c>
      <c r="N1974">
        <v>61439127</v>
      </c>
      <c r="O1974">
        <v>7174</v>
      </c>
      <c r="P1974">
        <v>13875</v>
      </c>
      <c r="Q1974">
        <v>1.8196826201394101</v>
      </c>
      <c r="R1974">
        <v>2.002439046963</v>
      </c>
      <c r="S1974">
        <v>572521243</v>
      </c>
      <c r="T1974">
        <v>779.11102816626806</v>
      </c>
      <c r="U1974">
        <v>20.707005832419799</v>
      </c>
      <c r="V1974">
        <v>18.3821211932223</v>
      </c>
      <c r="W1974">
        <v>18.0420027519787</v>
      </c>
      <c r="X1974">
        <v>58933.054360985298</v>
      </c>
      <c r="Y1974">
        <v>27.774440440088998</v>
      </c>
      <c r="Z1974">
        <v>166.17313718865901</v>
      </c>
      <c r="AA1974">
        <v>18.8284153229298</v>
      </c>
    </row>
    <row r="1975" spans="1:27" x14ac:dyDescent="0.35">
      <c r="A1975" s="1">
        <v>44030</v>
      </c>
      <c r="B1975" t="str">
        <f>_xlfn.XLOOKUP(Table1[[#This Row],[location]],Table8[Location],Table8[Continent])</f>
        <v>South America</v>
      </c>
      <c r="C1975" s="19" t="s">
        <v>36</v>
      </c>
      <c r="D1975">
        <v>6310208</v>
      </c>
      <c r="E1975">
        <v>6911</v>
      </c>
      <c r="F1975">
        <v>339851</v>
      </c>
      <c r="G1975">
        <v>83</v>
      </c>
      <c r="H1975">
        <v>36723156</v>
      </c>
      <c r="I1975">
        <v>17716</v>
      </c>
      <c r="J1975">
        <v>9.95886483283389E-2</v>
      </c>
      <c r="K1975">
        <v>430.70359077709003</v>
      </c>
      <c r="L1975">
        <v>37672313</v>
      </c>
      <c r="M1975">
        <v>55563544</v>
      </c>
      <c r="N1975">
        <v>28226022</v>
      </c>
      <c r="O1975">
        <v>18103</v>
      </c>
      <c r="P1975">
        <v>2427</v>
      </c>
      <c r="Q1975">
        <v>1.6235671093233599</v>
      </c>
      <c r="R1975">
        <v>92.999002429798097</v>
      </c>
      <c r="S1975">
        <v>455374232</v>
      </c>
      <c r="T1975">
        <v>83.690969470324802</v>
      </c>
      <c r="U1975">
        <v>46.073539668902299</v>
      </c>
      <c r="V1975">
        <v>15.3141987705425</v>
      </c>
      <c r="W1975">
        <v>17.613972541159502</v>
      </c>
      <c r="X1975">
        <v>48863.987198922303</v>
      </c>
      <c r="Y1975">
        <v>12.7253545704052</v>
      </c>
      <c r="Z1975">
        <v>738.36139963984601</v>
      </c>
      <c r="AA1975">
        <v>11.9106292115806</v>
      </c>
    </row>
    <row r="1976" spans="1:27" x14ac:dyDescent="0.35">
      <c r="A1976" s="1">
        <v>44161</v>
      </c>
      <c r="B1976" t="str">
        <f>_xlfn.XLOOKUP(Table1[[#This Row],[location]],Table8[Location],Table8[Continent])</f>
        <v>Europe</v>
      </c>
      <c r="C1976" s="19" t="s">
        <v>35</v>
      </c>
      <c r="D1976">
        <v>9404024</v>
      </c>
      <c r="E1976">
        <v>6010</v>
      </c>
      <c r="F1976">
        <v>482863</v>
      </c>
      <c r="G1976">
        <v>386</v>
      </c>
      <c r="H1976">
        <v>76855214</v>
      </c>
      <c r="I1976">
        <v>97724</v>
      </c>
      <c r="J1976">
        <v>0.39675092579960097</v>
      </c>
      <c r="K1976">
        <v>98.366433214090094</v>
      </c>
      <c r="L1976">
        <v>59308416</v>
      </c>
      <c r="M1976">
        <v>31477984</v>
      </c>
      <c r="N1976">
        <v>64359559</v>
      </c>
      <c r="O1976">
        <v>8061</v>
      </c>
      <c r="P1976">
        <v>14150</v>
      </c>
      <c r="Q1976">
        <v>1.3336498869082001</v>
      </c>
      <c r="R1976">
        <v>62.736613775910698</v>
      </c>
      <c r="S1976">
        <v>1014353941</v>
      </c>
      <c r="T1976">
        <v>312.12985754419299</v>
      </c>
      <c r="U1976">
        <v>30.5141240192292</v>
      </c>
      <c r="V1976">
        <v>23.252416861694901</v>
      </c>
      <c r="W1976">
        <v>4.0688769760763899</v>
      </c>
      <c r="X1976">
        <v>32961.417875865103</v>
      </c>
      <c r="Y1976">
        <v>8.4216773863283407</v>
      </c>
      <c r="Z1976">
        <v>124.76889037663</v>
      </c>
      <c r="AA1976">
        <v>4.60836021920551</v>
      </c>
    </row>
    <row r="1977" spans="1:27" x14ac:dyDescent="0.35">
      <c r="A1977" s="1">
        <v>43995</v>
      </c>
      <c r="B1977" t="str">
        <f>_xlfn.XLOOKUP(Table1[[#This Row],[location]],Table8[Location],Table8[Continent])</f>
        <v>Europe</v>
      </c>
      <c r="C1977" s="19" t="s">
        <v>37</v>
      </c>
      <c r="D1977">
        <v>6127764</v>
      </c>
      <c r="E1977">
        <v>2253</v>
      </c>
      <c r="F1977">
        <v>426904</v>
      </c>
      <c r="G1977">
        <v>86</v>
      </c>
      <c r="H1977">
        <v>34382012</v>
      </c>
      <c r="I1977">
        <v>13621</v>
      </c>
      <c r="J1977">
        <v>0.103618787664966</v>
      </c>
      <c r="K1977">
        <v>80.208852716304605</v>
      </c>
      <c r="L1977">
        <v>66616784</v>
      </c>
      <c r="M1977">
        <v>44491929</v>
      </c>
      <c r="N1977">
        <v>34147353</v>
      </c>
      <c r="O1977">
        <v>85934</v>
      </c>
      <c r="P1977">
        <v>9701</v>
      </c>
      <c r="Q1977">
        <v>1.84221002568918</v>
      </c>
      <c r="R1977">
        <v>82.845640036928302</v>
      </c>
      <c r="S1977">
        <v>154164787</v>
      </c>
      <c r="T1977">
        <v>958.46001986279202</v>
      </c>
      <c r="U1977">
        <v>32.498486510519797</v>
      </c>
      <c r="V1977">
        <v>21.5656163737691</v>
      </c>
      <c r="W1977">
        <v>17.733867614598701</v>
      </c>
      <c r="X1977">
        <v>19249.604095151299</v>
      </c>
      <c r="Y1977">
        <v>40.241891523888299</v>
      </c>
      <c r="Z1977">
        <v>398.03534377677198</v>
      </c>
      <c r="AA1977">
        <v>17.0515810314857</v>
      </c>
    </row>
    <row r="1978" spans="1:27" x14ac:dyDescent="0.35">
      <c r="A1978" s="1">
        <v>43924</v>
      </c>
      <c r="B1978" t="str">
        <f>_xlfn.XLOOKUP(Table1[[#This Row],[location]],Table8[Location],Table8[Continent])</f>
        <v>Asia</v>
      </c>
      <c r="C1978" s="19" t="s">
        <v>39</v>
      </c>
      <c r="D1978">
        <v>5859046</v>
      </c>
      <c r="E1978">
        <v>4942</v>
      </c>
      <c r="F1978">
        <v>217912</v>
      </c>
      <c r="G1978">
        <v>306</v>
      </c>
      <c r="H1978">
        <v>49876124</v>
      </c>
      <c r="I1978">
        <v>6820</v>
      </c>
      <c r="J1978">
        <v>0.83707444581909396</v>
      </c>
      <c r="K1978">
        <v>106.589264611641</v>
      </c>
      <c r="L1978">
        <v>29543645</v>
      </c>
      <c r="M1978">
        <v>50304352</v>
      </c>
      <c r="N1978">
        <v>46246926</v>
      </c>
      <c r="O1978">
        <v>98162</v>
      </c>
      <c r="P1978">
        <v>16353</v>
      </c>
      <c r="Q1978">
        <v>1.31455670043371</v>
      </c>
      <c r="R1978">
        <v>54.072227301987297</v>
      </c>
      <c r="S1978">
        <v>1015557724</v>
      </c>
      <c r="T1978">
        <v>985.39464627299606</v>
      </c>
      <c r="U1978">
        <v>27.752970041977999</v>
      </c>
      <c r="V1978">
        <v>15.974925568803499</v>
      </c>
      <c r="W1978">
        <v>3.8650404781593002</v>
      </c>
      <c r="X1978">
        <v>30518.3604163009</v>
      </c>
      <c r="Y1978">
        <v>9.4287596041793993</v>
      </c>
      <c r="Z1978">
        <v>703.245080671609</v>
      </c>
      <c r="AA1978">
        <v>8.4209438512464807</v>
      </c>
    </row>
    <row r="1979" spans="1:27" x14ac:dyDescent="0.35">
      <c r="A1979" s="1">
        <v>44323</v>
      </c>
      <c r="B1979" t="str">
        <f>_xlfn.XLOOKUP(Table1[[#This Row],[location]],Table8[Location],Table8[Continent])</f>
        <v>Asia</v>
      </c>
      <c r="C1979" s="19" t="s">
        <v>30</v>
      </c>
      <c r="D1979">
        <v>6034207</v>
      </c>
      <c r="E1979">
        <v>864</v>
      </c>
      <c r="F1979">
        <v>248178</v>
      </c>
      <c r="G1979">
        <v>849</v>
      </c>
      <c r="H1979">
        <v>75328229</v>
      </c>
      <c r="I1979">
        <v>42800</v>
      </c>
      <c r="J1979">
        <v>0.55030239343595899</v>
      </c>
      <c r="K1979">
        <v>312.51127382598099</v>
      </c>
      <c r="L1979">
        <v>9489182</v>
      </c>
      <c r="M1979">
        <v>64166950</v>
      </c>
      <c r="N1979">
        <v>32298415</v>
      </c>
      <c r="O1979">
        <v>13265</v>
      </c>
      <c r="P1979">
        <v>5886</v>
      </c>
      <c r="Q1979">
        <v>1.5962004686546301</v>
      </c>
      <c r="R1979">
        <v>53.054603939351601</v>
      </c>
      <c r="S1979">
        <v>993952045</v>
      </c>
      <c r="T1979">
        <v>169.788833267206</v>
      </c>
      <c r="U1979">
        <v>46.300132977893099</v>
      </c>
      <c r="V1979">
        <v>15.226981554816099</v>
      </c>
      <c r="W1979">
        <v>5.6200737316149203</v>
      </c>
      <c r="X1979">
        <v>19864.334481985399</v>
      </c>
      <c r="Y1979">
        <v>22.1341103976192</v>
      </c>
      <c r="Z1979">
        <v>275.96763737155698</v>
      </c>
      <c r="AA1979">
        <v>14.923455003980999</v>
      </c>
    </row>
    <row r="1980" spans="1:27" x14ac:dyDescent="0.35">
      <c r="A1980" s="1">
        <v>43933</v>
      </c>
      <c r="B1980" t="str">
        <f>_xlfn.XLOOKUP(Table1[[#This Row],[location]],Table8[Location],Table8[Continent])</f>
        <v>North America</v>
      </c>
      <c r="C1980" s="19" t="s">
        <v>32</v>
      </c>
      <c r="D1980">
        <v>7940879</v>
      </c>
      <c r="E1980">
        <v>1268</v>
      </c>
      <c r="F1980">
        <v>235851</v>
      </c>
      <c r="G1980">
        <v>153</v>
      </c>
      <c r="H1980">
        <v>4057926</v>
      </c>
      <c r="I1980">
        <v>55043</v>
      </c>
      <c r="J1980">
        <v>0.69095512016927196</v>
      </c>
      <c r="K1980">
        <v>405.46542781420402</v>
      </c>
      <c r="L1980">
        <v>31776418</v>
      </c>
      <c r="M1980">
        <v>62610136</v>
      </c>
      <c r="N1980">
        <v>16698767</v>
      </c>
      <c r="O1980">
        <v>99182</v>
      </c>
      <c r="P1980">
        <v>13672</v>
      </c>
      <c r="Q1980">
        <v>1.6796034736719301</v>
      </c>
      <c r="R1980">
        <v>89.751820574460993</v>
      </c>
      <c r="S1980">
        <v>1306645119</v>
      </c>
      <c r="T1980">
        <v>565.29290222149098</v>
      </c>
      <c r="U1980">
        <v>39.2751221841771</v>
      </c>
      <c r="V1980">
        <v>23.839383714317499</v>
      </c>
      <c r="W1980">
        <v>4.8963500352907197</v>
      </c>
      <c r="X1980">
        <v>44087.920357098599</v>
      </c>
      <c r="Y1980">
        <v>47.7240555274103</v>
      </c>
      <c r="Z1980">
        <v>173.50858939325599</v>
      </c>
      <c r="AA1980">
        <v>13.2253737095697</v>
      </c>
    </row>
    <row r="1981" spans="1:27" x14ac:dyDescent="0.35">
      <c r="A1981" s="1">
        <v>44775</v>
      </c>
      <c r="B1981" t="str">
        <f>_xlfn.XLOOKUP(Table1[[#This Row],[location]],Table8[Location],Table8[Continent])</f>
        <v>North America</v>
      </c>
      <c r="C1981" s="19" t="s">
        <v>34</v>
      </c>
      <c r="D1981">
        <v>3341861</v>
      </c>
      <c r="E1981">
        <v>7454</v>
      </c>
      <c r="F1981">
        <v>355933</v>
      </c>
      <c r="G1981">
        <v>439</v>
      </c>
      <c r="H1981">
        <v>71543358</v>
      </c>
      <c r="I1981">
        <v>30399</v>
      </c>
      <c r="J1981">
        <v>0.682582169842613</v>
      </c>
      <c r="K1981">
        <v>165.48934689408901</v>
      </c>
      <c r="L1981">
        <v>83859820</v>
      </c>
      <c r="M1981">
        <v>52529724</v>
      </c>
      <c r="N1981">
        <v>69914830</v>
      </c>
      <c r="O1981">
        <v>39040</v>
      </c>
      <c r="P1981">
        <v>14508</v>
      </c>
      <c r="Q1981">
        <v>1.03471044007424</v>
      </c>
      <c r="R1981">
        <v>50.747200648477502</v>
      </c>
      <c r="S1981">
        <v>690445800</v>
      </c>
      <c r="T1981">
        <v>563.55734020539603</v>
      </c>
      <c r="U1981">
        <v>33.497254071051998</v>
      </c>
      <c r="V1981">
        <v>17.3425408791786</v>
      </c>
      <c r="W1981">
        <v>6.0888530905785396</v>
      </c>
      <c r="X1981">
        <v>57456.273374148601</v>
      </c>
      <c r="Y1981">
        <v>30.635241683481599</v>
      </c>
      <c r="Z1981">
        <v>188.90303210719199</v>
      </c>
      <c r="AA1981">
        <v>14.5715959263002</v>
      </c>
    </row>
    <row r="1982" spans="1:27" x14ac:dyDescent="0.35">
      <c r="A1982" s="1">
        <v>44617</v>
      </c>
      <c r="B1982" t="str">
        <f>_xlfn.XLOOKUP(Table1[[#This Row],[location]],Table8[Location],Table8[Continent])</f>
        <v>Europe</v>
      </c>
      <c r="C1982" s="19" t="s">
        <v>33</v>
      </c>
      <c r="D1982">
        <v>7359201</v>
      </c>
      <c r="E1982">
        <v>8976</v>
      </c>
      <c r="F1982">
        <v>96516</v>
      </c>
      <c r="G1982">
        <v>739</v>
      </c>
      <c r="H1982">
        <v>2107040</v>
      </c>
      <c r="I1982">
        <v>14002</v>
      </c>
      <c r="J1982">
        <v>0.84160623165850401</v>
      </c>
      <c r="K1982">
        <v>86.730999057406393</v>
      </c>
      <c r="L1982">
        <v>20691015</v>
      </c>
      <c r="M1982">
        <v>67521000</v>
      </c>
      <c r="N1982">
        <v>1410648</v>
      </c>
      <c r="O1982">
        <v>95008</v>
      </c>
      <c r="P1982">
        <v>11002</v>
      </c>
      <c r="Q1982">
        <v>1.1794729546107701</v>
      </c>
      <c r="R1982">
        <v>47.1789381120795</v>
      </c>
      <c r="S1982">
        <v>790273115</v>
      </c>
      <c r="T1982">
        <v>457.856883627287</v>
      </c>
      <c r="U1982">
        <v>37.559263869792197</v>
      </c>
      <c r="V1982">
        <v>19.275583383390099</v>
      </c>
      <c r="W1982">
        <v>16.655453902006698</v>
      </c>
      <c r="X1982">
        <v>36755.023307043703</v>
      </c>
      <c r="Y1982">
        <v>24.886172637780799</v>
      </c>
      <c r="Z1982">
        <v>383.45456594710402</v>
      </c>
      <c r="AA1982">
        <v>7.5305829950359797</v>
      </c>
    </row>
    <row r="1983" spans="1:27" x14ac:dyDescent="0.35">
      <c r="A1983" s="1">
        <v>44205</v>
      </c>
      <c r="B1983" t="str">
        <f>_xlfn.XLOOKUP(Table1[[#This Row],[location]],Table8[Location],Table8[Continent])</f>
        <v>Europe</v>
      </c>
      <c r="C1983" s="19" t="s">
        <v>35</v>
      </c>
      <c r="D1983">
        <v>2615804</v>
      </c>
      <c r="E1983">
        <v>4571</v>
      </c>
      <c r="F1983">
        <v>395233</v>
      </c>
      <c r="G1983">
        <v>959</v>
      </c>
      <c r="H1983">
        <v>35348034</v>
      </c>
      <c r="I1983">
        <v>43098</v>
      </c>
      <c r="J1983">
        <v>0.13256940334513401</v>
      </c>
      <c r="K1983">
        <v>104.59708381431</v>
      </c>
      <c r="L1983">
        <v>86166767</v>
      </c>
      <c r="M1983">
        <v>47985939</v>
      </c>
      <c r="N1983">
        <v>52117088</v>
      </c>
      <c r="O1983">
        <v>17993</v>
      </c>
      <c r="P1983">
        <v>9392</v>
      </c>
      <c r="Q1983">
        <v>0.53610012711560595</v>
      </c>
      <c r="R1983">
        <v>60.8188808428391</v>
      </c>
      <c r="S1983">
        <v>712259475</v>
      </c>
      <c r="T1983">
        <v>925.45315668135504</v>
      </c>
      <c r="U1983">
        <v>31.4110878792617</v>
      </c>
      <c r="V1983">
        <v>6.7335808429440602</v>
      </c>
      <c r="W1983">
        <v>14.6640288591084</v>
      </c>
      <c r="X1983">
        <v>4162.9237514889301</v>
      </c>
      <c r="Y1983">
        <v>18.0125116336411</v>
      </c>
      <c r="Z1983">
        <v>400.00730150517899</v>
      </c>
      <c r="AA1983">
        <v>18.837684257017798</v>
      </c>
    </row>
    <row r="1984" spans="1:27" x14ac:dyDescent="0.35">
      <c r="A1984" s="1">
        <v>43841</v>
      </c>
      <c r="B1984" t="str">
        <f>_xlfn.XLOOKUP(Table1[[#This Row],[location]],Table8[Location],Table8[Continent])</f>
        <v>Asia</v>
      </c>
      <c r="C1984" s="19" t="s">
        <v>39</v>
      </c>
      <c r="D1984">
        <v>4312717</v>
      </c>
      <c r="E1984">
        <v>5229</v>
      </c>
      <c r="F1984">
        <v>7957</v>
      </c>
      <c r="G1984">
        <v>263</v>
      </c>
      <c r="H1984">
        <v>37657823</v>
      </c>
      <c r="I1984">
        <v>45511</v>
      </c>
      <c r="J1984">
        <v>0.65972814040488403</v>
      </c>
      <c r="K1984">
        <v>309.59188925892499</v>
      </c>
      <c r="L1984">
        <v>58780151</v>
      </c>
      <c r="M1984">
        <v>14419115</v>
      </c>
      <c r="N1984">
        <v>36121485</v>
      </c>
      <c r="O1984">
        <v>58219</v>
      </c>
      <c r="P1984">
        <v>5168</v>
      </c>
      <c r="Q1984">
        <v>2.2043179867895599</v>
      </c>
      <c r="R1984">
        <v>51.8569981162358</v>
      </c>
      <c r="S1984">
        <v>166589242</v>
      </c>
      <c r="T1984">
        <v>756.493570032918</v>
      </c>
      <c r="U1984">
        <v>33.967474348532299</v>
      </c>
      <c r="V1984">
        <v>19.366112424985101</v>
      </c>
      <c r="W1984">
        <v>14.678361434581401</v>
      </c>
      <c r="X1984">
        <v>65842.655326238004</v>
      </c>
      <c r="Y1984">
        <v>26.019272652391901</v>
      </c>
      <c r="Z1984">
        <v>602.65385615171704</v>
      </c>
      <c r="AA1984">
        <v>11.636449780189</v>
      </c>
    </row>
    <row r="1985" spans="1:27" x14ac:dyDescent="0.35">
      <c r="A1985" s="1">
        <v>44025</v>
      </c>
      <c r="B1985" t="str">
        <f>_xlfn.XLOOKUP(Table1[[#This Row],[location]],Table8[Location],Table8[Continent])</f>
        <v>Asia</v>
      </c>
      <c r="C1985" s="19" t="s">
        <v>39</v>
      </c>
      <c r="D1985">
        <v>1982243</v>
      </c>
      <c r="E1985">
        <v>2237</v>
      </c>
      <c r="F1985">
        <v>107724</v>
      </c>
      <c r="G1985">
        <v>976</v>
      </c>
      <c r="H1985">
        <v>13019325</v>
      </c>
      <c r="I1985">
        <v>53243</v>
      </c>
      <c r="J1985">
        <v>0.57513405440365695</v>
      </c>
      <c r="K1985">
        <v>123.017613107114</v>
      </c>
      <c r="L1985">
        <v>21964189</v>
      </c>
      <c r="M1985">
        <v>387855</v>
      </c>
      <c r="N1985">
        <v>33109320</v>
      </c>
      <c r="O1985">
        <v>72250</v>
      </c>
      <c r="P1985">
        <v>13422</v>
      </c>
      <c r="Q1985">
        <v>2.0119662886012599</v>
      </c>
      <c r="R1985">
        <v>44.628695613845203</v>
      </c>
      <c r="S1985">
        <v>544812886</v>
      </c>
      <c r="T1985">
        <v>766.881666325124</v>
      </c>
      <c r="U1985">
        <v>30.728965802428501</v>
      </c>
      <c r="V1985">
        <v>10.2936368441336</v>
      </c>
      <c r="W1985">
        <v>18.676169517542402</v>
      </c>
      <c r="X1985">
        <v>21305.596814363202</v>
      </c>
      <c r="Y1985">
        <v>36.7153530275055</v>
      </c>
      <c r="Z1985">
        <v>266.55006484538598</v>
      </c>
      <c r="AA1985">
        <v>2.4736515898704701</v>
      </c>
    </row>
    <row r="1986" spans="1:27" x14ac:dyDescent="0.35">
      <c r="A1986" s="1">
        <v>44329</v>
      </c>
      <c r="B1986" t="str">
        <f>_xlfn.XLOOKUP(Table1[[#This Row],[location]],Table8[Location],Table8[Continent])</f>
        <v>Europe</v>
      </c>
      <c r="C1986" s="19" t="s">
        <v>35</v>
      </c>
      <c r="D1986">
        <v>3413654</v>
      </c>
      <c r="E1986">
        <v>4054</v>
      </c>
      <c r="F1986">
        <v>398008</v>
      </c>
      <c r="G1986">
        <v>734</v>
      </c>
      <c r="H1986">
        <v>21974350</v>
      </c>
      <c r="I1986">
        <v>28750</v>
      </c>
      <c r="J1986">
        <v>3.08971225713153E-2</v>
      </c>
      <c r="K1986">
        <v>438.64011567568298</v>
      </c>
      <c r="L1986">
        <v>61898878</v>
      </c>
      <c r="M1986">
        <v>16671227</v>
      </c>
      <c r="N1986">
        <v>11616709</v>
      </c>
      <c r="O1986">
        <v>95303</v>
      </c>
      <c r="P1986">
        <v>3281</v>
      </c>
      <c r="Q1986">
        <v>0.86706090660584401</v>
      </c>
      <c r="R1986">
        <v>18.052382822779499</v>
      </c>
      <c r="S1986">
        <v>235926118</v>
      </c>
      <c r="T1986">
        <v>276.87373745164899</v>
      </c>
      <c r="U1986">
        <v>32.320243826324997</v>
      </c>
      <c r="V1986">
        <v>7.3107584641258301</v>
      </c>
      <c r="W1986">
        <v>9.6614675514794595</v>
      </c>
      <c r="X1986">
        <v>64101.213357798297</v>
      </c>
      <c r="Y1986">
        <v>41.1263619257873</v>
      </c>
      <c r="Z1986">
        <v>591.28777571613398</v>
      </c>
      <c r="AA1986">
        <v>2.2679461398418801</v>
      </c>
    </row>
    <row r="1987" spans="1:27" x14ac:dyDescent="0.35">
      <c r="A1987" s="1">
        <v>44833</v>
      </c>
      <c r="B1987" t="str">
        <f>_xlfn.XLOOKUP(Table1[[#This Row],[location]],Table8[Location],Table8[Continent])</f>
        <v>Asia</v>
      </c>
      <c r="C1987" s="19" t="s">
        <v>39</v>
      </c>
      <c r="D1987">
        <v>5986417</v>
      </c>
      <c r="E1987">
        <v>935</v>
      </c>
      <c r="F1987">
        <v>449198</v>
      </c>
      <c r="G1987">
        <v>420</v>
      </c>
      <c r="H1987">
        <v>34825440</v>
      </c>
      <c r="I1987">
        <v>91610</v>
      </c>
      <c r="J1987">
        <v>0.201422908822802</v>
      </c>
      <c r="K1987">
        <v>51.945677207156898</v>
      </c>
      <c r="L1987">
        <v>15226342</v>
      </c>
      <c r="M1987">
        <v>51234062</v>
      </c>
      <c r="N1987">
        <v>54448502</v>
      </c>
      <c r="O1987">
        <v>37877</v>
      </c>
      <c r="P1987">
        <v>14071</v>
      </c>
      <c r="Q1987">
        <v>1.22409690001711</v>
      </c>
      <c r="R1987">
        <v>39.740048713313399</v>
      </c>
      <c r="S1987">
        <v>156336772</v>
      </c>
      <c r="T1987">
        <v>439.976574479622</v>
      </c>
      <c r="U1987">
        <v>29.449296320282901</v>
      </c>
      <c r="V1987">
        <v>21.993322176106101</v>
      </c>
      <c r="W1987">
        <v>3.0558865329076199</v>
      </c>
      <c r="X1987">
        <v>57101.7128743621</v>
      </c>
      <c r="Y1987">
        <v>32.492386839221403</v>
      </c>
      <c r="Z1987">
        <v>799.28318533679897</v>
      </c>
      <c r="AA1987">
        <v>15.026362929160101</v>
      </c>
    </row>
    <row r="1988" spans="1:27" x14ac:dyDescent="0.35">
      <c r="A1988" s="1">
        <v>44083</v>
      </c>
      <c r="B1988" t="str">
        <f>_xlfn.XLOOKUP(Table1[[#This Row],[location]],Table8[Location],Table8[Continent])</f>
        <v>Asia</v>
      </c>
      <c r="C1988" s="19" t="s">
        <v>39</v>
      </c>
      <c r="D1988">
        <v>7863020</v>
      </c>
      <c r="E1988">
        <v>6394</v>
      </c>
      <c r="F1988">
        <v>275381</v>
      </c>
      <c r="G1988">
        <v>492</v>
      </c>
      <c r="H1988">
        <v>61179493</v>
      </c>
      <c r="I1988">
        <v>17310</v>
      </c>
      <c r="J1988">
        <v>0.26757154137821998</v>
      </c>
      <c r="K1988">
        <v>16.184267002760102</v>
      </c>
      <c r="L1988">
        <v>9872980</v>
      </c>
      <c r="M1988">
        <v>39475110</v>
      </c>
      <c r="N1988">
        <v>1204465</v>
      </c>
      <c r="O1988">
        <v>84368</v>
      </c>
      <c r="P1988">
        <v>8810</v>
      </c>
      <c r="Q1988">
        <v>1.3421389660180501</v>
      </c>
      <c r="R1988">
        <v>28.204570083434302</v>
      </c>
      <c r="S1988">
        <v>1128715092</v>
      </c>
      <c r="T1988">
        <v>492.54946149069798</v>
      </c>
      <c r="U1988">
        <v>22.329232326380598</v>
      </c>
      <c r="V1988">
        <v>18.823821733054899</v>
      </c>
      <c r="W1988">
        <v>13.8760636851725</v>
      </c>
      <c r="X1988">
        <v>29505.632818341601</v>
      </c>
      <c r="Y1988">
        <v>39.515852736224403</v>
      </c>
      <c r="Z1988">
        <v>704.97561105190096</v>
      </c>
      <c r="AA1988">
        <v>17.1495142868499</v>
      </c>
    </row>
    <row r="1989" spans="1:27" x14ac:dyDescent="0.35">
      <c r="A1989" s="1">
        <v>44707</v>
      </c>
      <c r="B1989" t="str">
        <f>_xlfn.XLOOKUP(Table1[[#This Row],[location]],Table8[Location],Table8[Continent])</f>
        <v>Europe</v>
      </c>
      <c r="C1989" s="19" t="s">
        <v>35</v>
      </c>
      <c r="D1989">
        <v>3270209</v>
      </c>
      <c r="E1989">
        <v>7891</v>
      </c>
      <c r="F1989">
        <v>313730</v>
      </c>
      <c r="G1989">
        <v>632</v>
      </c>
      <c r="H1989">
        <v>39740290</v>
      </c>
      <c r="I1989">
        <v>55398</v>
      </c>
      <c r="J1989">
        <v>7.2556375429166098E-2</v>
      </c>
      <c r="K1989">
        <v>44.189122980451899</v>
      </c>
      <c r="L1989">
        <v>28871927</v>
      </c>
      <c r="M1989">
        <v>9981481</v>
      </c>
      <c r="N1989">
        <v>34477072</v>
      </c>
      <c r="O1989">
        <v>78285</v>
      </c>
      <c r="P1989">
        <v>19096</v>
      </c>
      <c r="Q1989">
        <v>1.1687573840001699</v>
      </c>
      <c r="R1989">
        <v>40.046472651517</v>
      </c>
      <c r="S1989">
        <v>1047228087</v>
      </c>
      <c r="T1989">
        <v>305.922920792372</v>
      </c>
      <c r="U1989">
        <v>21.120388344895002</v>
      </c>
      <c r="V1989">
        <v>13.1512862447626</v>
      </c>
      <c r="W1989">
        <v>17.757264569236</v>
      </c>
      <c r="X1989">
        <v>4912.55993570603</v>
      </c>
      <c r="Y1989">
        <v>4.4208892307541596</v>
      </c>
      <c r="Z1989">
        <v>544.90203848844305</v>
      </c>
      <c r="AA1989">
        <v>14.2103130667322</v>
      </c>
    </row>
    <row r="1990" spans="1:27" x14ac:dyDescent="0.35">
      <c r="A1990" s="1">
        <v>43924</v>
      </c>
      <c r="B1990" t="str">
        <f>_xlfn.XLOOKUP(Table1[[#This Row],[location]],Table8[Location],Table8[Continent])</f>
        <v>Europe</v>
      </c>
      <c r="C1990" s="19" t="s">
        <v>35</v>
      </c>
      <c r="D1990">
        <v>8604008</v>
      </c>
      <c r="E1990">
        <v>325</v>
      </c>
      <c r="F1990">
        <v>475003</v>
      </c>
      <c r="G1990">
        <v>992</v>
      </c>
      <c r="H1990">
        <v>35932061</v>
      </c>
      <c r="I1990">
        <v>82542</v>
      </c>
      <c r="J1990">
        <v>0.35471980589880098</v>
      </c>
      <c r="K1990">
        <v>422.82156019316</v>
      </c>
      <c r="L1990">
        <v>52175329</v>
      </c>
      <c r="M1990">
        <v>73506492</v>
      </c>
      <c r="N1990">
        <v>6544642</v>
      </c>
      <c r="O1990">
        <v>81424</v>
      </c>
      <c r="P1990">
        <v>4954</v>
      </c>
      <c r="Q1990">
        <v>2.0964856132121699</v>
      </c>
      <c r="R1990">
        <v>59.315829531298398</v>
      </c>
      <c r="S1990">
        <v>722422941</v>
      </c>
      <c r="T1990">
        <v>103.869597410437</v>
      </c>
      <c r="U1990">
        <v>25.223186128032101</v>
      </c>
      <c r="V1990">
        <v>13.6283345241613</v>
      </c>
      <c r="W1990">
        <v>19.5964230695377</v>
      </c>
      <c r="X1990">
        <v>66391.569405173606</v>
      </c>
      <c r="Y1990">
        <v>0.71872250681045402</v>
      </c>
      <c r="Z1990">
        <v>757.93875073716902</v>
      </c>
      <c r="AA1990">
        <v>6.2724489180393901</v>
      </c>
    </row>
    <row r="1991" spans="1:27" x14ac:dyDescent="0.35">
      <c r="A1991" s="1">
        <v>44614</v>
      </c>
      <c r="B1991" t="str">
        <f>_xlfn.XLOOKUP(Table1[[#This Row],[location]],Table8[Location],Table8[Continent])</f>
        <v>Asia</v>
      </c>
      <c r="C1991" s="19" t="s">
        <v>30</v>
      </c>
      <c r="D1991">
        <v>7323988</v>
      </c>
      <c r="E1991">
        <v>9726</v>
      </c>
      <c r="F1991">
        <v>281396</v>
      </c>
      <c r="G1991">
        <v>410</v>
      </c>
      <c r="H1991">
        <v>99068760</v>
      </c>
      <c r="I1991">
        <v>75207</v>
      </c>
      <c r="J1991">
        <v>2.7202508715475599E-2</v>
      </c>
      <c r="K1991">
        <v>325.61475983282998</v>
      </c>
      <c r="L1991">
        <v>12752183</v>
      </c>
      <c r="M1991">
        <v>74287875</v>
      </c>
      <c r="N1991">
        <v>24086482</v>
      </c>
      <c r="O1991">
        <v>16020</v>
      </c>
      <c r="P1991">
        <v>3723</v>
      </c>
      <c r="Q1991">
        <v>1.9508414122309701</v>
      </c>
      <c r="R1991">
        <v>60.885173709740997</v>
      </c>
      <c r="S1991">
        <v>589576848</v>
      </c>
      <c r="T1991">
        <v>135.09563272249301</v>
      </c>
      <c r="U1991">
        <v>27.5491323148619</v>
      </c>
      <c r="V1991">
        <v>8.9423544441963205</v>
      </c>
      <c r="W1991">
        <v>9.1861764153714898</v>
      </c>
      <c r="X1991">
        <v>46474.703036213403</v>
      </c>
      <c r="Y1991">
        <v>36.720551545437203</v>
      </c>
      <c r="Z1991">
        <v>793.77642071999799</v>
      </c>
      <c r="AA1991">
        <v>5.29217526841928</v>
      </c>
    </row>
    <row r="1992" spans="1:27" x14ac:dyDescent="0.35">
      <c r="A1992" s="1">
        <v>44331</v>
      </c>
      <c r="B1992" t="str">
        <f>_xlfn.XLOOKUP(Table1[[#This Row],[location]],Table8[Location],Table8[Continent])</f>
        <v>North America</v>
      </c>
      <c r="C1992" s="19" t="s">
        <v>32</v>
      </c>
      <c r="D1992">
        <v>3324664</v>
      </c>
      <c r="E1992">
        <v>7774</v>
      </c>
      <c r="F1992">
        <v>403923</v>
      </c>
      <c r="G1992">
        <v>172</v>
      </c>
      <c r="H1992">
        <v>17338859</v>
      </c>
      <c r="I1992">
        <v>44345</v>
      </c>
      <c r="J1992">
        <v>0.553183492257729</v>
      </c>
      <c r="K1992">
        <v>478.87231655862502</v>
      </c>
      <c r="L1992">
        <v>89423291</v>
      </c>
      <c r="M1992">
        <v>24597143</v>
      </c>
      <c r="N1992">
        <v>60628951</v>
      </c>
      <c r="O1992">
        <v>34821</v>
      </c>
      <c r="P1992">
        <v>1686</v>
      </c>
      <c r="Q1992">
        <v>2.0343174602823901</v>
      </c>
      <c r="R1992">
        <v>23.866147829270801</v>
      </c>
      <c r="S1992">
        <v>710910868</v>
      </c>
      <c r="T1992">
        <v>188.864416899112</v>
      </c>
      <c r="U1992">
        <v>46.714155817690397</v>
      </c>
      <c r="V1992">
        <v>5.1910199093255001</v>
      </c>
      <c r="W1992">
        <v>16.976587203532599</v>
      </c>
      <c r="X1992">
        <v>18226.124798667901</v>
      </c>
      <c r="Y1992">
        <v>13.0852035114047</v>
      </c>
      <c r="Z1992">
        <v>499.19172395277297</v>
      </c>
      <c r="AA1992">
        <v>11.7432952006702</v>
      </c>
    </row>
    <row r="1993" spans="1:27" x14ac:dyDescent="0.35">
      <c r="A1993" s="1">
        <v>44697</v>
      </c>
      <c r="B1993" t="str">
        <f>_xlfn.XLOOKUP(Table1[[#This Row],[location]],Table8[Location],Table8[Continent])</f>
        <v>South America</v>
      </c>
      <c r="C1993" s="19" t="s">
        <v>36</v>
      </c>
      <c r="D1993">
        <v>8210880</v>
      </c>
      <c r="E1993">
        <v>3861</v>
      </c>
      <c r="F1993">
        <v>165278</v>
      </c>
      <c r="G1993">
        <v>3</v>
      </c>
      <c r="H1993">
        <v>84117567</v>
      </c>
      <c r="I1993">
        <v>93430</v>
      </c>
      <c r="J1993">
        <v>0.21150096057978701</v>
      </c>
      <c r="K1993">
        <v>168.148270634878</v>
      </c>
      <c r="L1993">
        <v>19337498</v>
      </c>
      <c r="M1993">
        <v>22271601</v>
      </c>
      <c r="N1993">
        <v>37103849</v>
      </c>
      <c r="O1993">
        <v>73299</v>
      </c>
      <c r="P1993">
        <v>14891</v>
      </c>
      <c r="Q1993">
        <v>2.3082601018686999</v>
      </c>
      <c r="R1993">
        <v>8.4478646615965598</v>
      </c>
      <c r="S1993">
        <v>705087934</v>
      </c>
      <c r="T1993">
        <v>211.61680102129799</v>
      </c>
      <c r="U1993">
        <v>38.337459635693101</v>
      </c>
      <c r="V1993">
        <v>11.9871827913875</v>
      </c>
      <c r="W1993">
        <v>17.436871143757202</v>
      </c>
      <c r="X1993">
        <v>37813.998037052901</v>
      </c>
      <c r="Y1993">
        <v>43.883912518602699</v>
      </c>
      <c r="Z1993">
        <v>291.54108800859501</v>
      </c>
      <c r="AA1993">
        <v>4.7388104626756702</v>
      </c>
    </row>
    <row r="1994" spans="1:27" x14ac:dyDescent="0.35">
      <c r="A1994" s="1">
        <v>44290</v>
      </c>
      <c r="B1994" t="str">
        <f>_xlfn.XLOOKUP(Table1[[#This Row],[location]],Table8[Location],Table8[Continent])</f>
        <v>North America</v>
      </c>
      <c r="C1994" s="19" t="s">
        <v>32</v>
      </c>
      <c r="D1994">
        <v>3594058</v>
      </c>
      <c r="E1994">
        <v>1985</v>
      </c>
      <c r="F1994">
        <v>487492</v>
      </c>
      <c r="G1994">
        <v>853</v>
      </c>
      <c r="H1994">
        <v>96937111</v>
      </c>
      <c r="I1994">
        <v>91729</v>
      </c>
      <c r="J1994">
        <v>0.287003105509198</v>
      </c>
      <c r="K1994">
        <v>106.33906400484901</v>
      </c>
      <c r="L1994">
        <v>90987521</v>
      </c>
      <c r="M1994">
        <v>11810176</v>
      </c>
      <c r="N1994">
        <v>52158307</v>
      </c>
      <c r="O1994">
        <v>46000</v>
      </c>
      <c r="P1994">
        <v>17990</v>
      </c>
      <c r="Q1994">
        <v>1.69030251180075</v>
      </c>
      <c r="R1994">
        <v>74.443768903416299</v>
      </c>
      <c r="S1994">
        <v>54892905</v>
      </c>
      <c r="T1994">
        <v>249.83919111843801</v>
      </c>
      <c r="U1994">
        <v>48.748915088719698</v>
      </c>
      <c r="V1994">
        <v>7.9682871936517099</v>
      </c>
      <c r="W1994">
        <v>5.4554432984831198</v>
      </c>
      <c r="X1994">
        <v>44840.565112482502</v>
      </c>
      <c r="Y1994">
        <v>26.792533883008598</v>
      </c>
      <c r="Z1994">
        <v>740.48828171865</v>
      </c>
      <c r="AA1994">
        <v>8.2028953729356608</v>
      </c>
    </row>
    <row r="1995" spans="1:27" x14ac:dyDescent="0.35">
      <c r="A1995" s="1">
        <v>44850</v>
      </c>
      <c r="B1995" t="str">
        <f>_xlfn.XLOOKUP(Table1[[#This Row],[location]],Table8[Location],Table8[Continent])</f>
        <v>Europe</v>
      </c>
      <c r="C1995" s="19" t="s">
        <v>33</v>
      </c>
      <c r="D1995">
        <v>4584258</v>
      </c>
      <c r="E1995">
        <v>4932</v>
      </c>
      <c r="F1995">
        <v>3543</v>
      </c>
      <c r="G1995">
        <v>639</v>
      </c>
      <c r="H1995">
        <v>89065146</v>
      </c>
      <c r="I1995">
        <v>51843</v>
      </c>
      <c r="J1995">
        <v>0.91047162617128397</v>
      </c>
      <c r="K1995">
        <v>280.98761965687402</v>
      </c>
      <c r="L1995">
        <v>41375740</v>
      </c>
      <c r="M1995">
        <v>79034077</v>
      </c>
      <c r="N1995">
        <v>19221543</v>
      </c>
      <c r="O1995">
        <v>32851</v>
      </c>
      <c r="P1995">
        <v>12924</v>
      </c>
      <c r="Q1995">
        <v>1.7290686580561001</v>
      </c>
      <c r="R1995">
        <v>52.857069274642797</v>
      </c>
      <c r="S1995">
        <v>435485437</v>
      </c>
      <c r="T1995">
        <v>262.90542867385898</v>
      </c>
      <c r="U1995">
        <v>30.189405805868802</v>
      </c>
      <c r="V1995">
        <v>13.4345359137463</v>
      </c>
      <c r="W1995">
        <v>13.735475439346301</v>
      </c>
      <c r="X1995">
        <v>16639.493572983502</v>
      </c>
      <c r="Y1995">
        <v>23.926047397772201</v>
      </c>
      <c r="Z1995">
        <v>690.93634291133196</v>
      </c>
      <c r="AA1995">
        <v>12.945133391756899</v>
      </c>
    </row>
    <row r="1996" spans="1:27" x14ac:dyDescent="0.35">
      <c r="A1996" s="1">
        <v>43951</v>
      </c>
      <c r="B1996" t="str">
        <f>_xlfn.XLOOKUP(Table1[[#This Row],[location]],Table8[Location],Table8[Continent])</f>
        <v>North America</v>
      </c>
      <c r="C1996" s="19" t="s">
        <v>34</v>
      </c>
      <c r="D1996">
        <v>8117654</v>
      </c>
      <c r="E1996">
        <v>4603</v>
      </c>
      <c r="F1996">
        <v>175207</v>
      </c>
      <c r="G1996">
        <v>985</v>
      </c>
      <c r="H1996">
        <v>54776386</v>
      </c>
      <c r="I1996">
        <v>10222</v>
      </c>
      <c r="J1996">
        <v>0.50281684912352498</v>
      </c>
      <c r="K1996">
        <v>268.91413956337402</v>
      </c>
      <c r="L1996">
        <v>97599726</v>
      </c>
      <c r="M1996">
        <v>73407884</v>
      </c>
      <c r="N1996">
        <v>24138873</v>
      </c>
      <c r="O1996">
        <v>16025</v>
      </c>
      <c r="P1996">
        <v>16023</v>
      </c>
      <c r="Q1996">
        <v>1.94386823929446</v>
      </c>
      <c r="R1996">
        <v>44.210134963699602</v>
      </c>
      <c r="S1996">
        <v>276508180</v>
      </c>
      <c r="T1996">
        <v>461.15918203266</v>
      </c>
      <c r="U1996">
        <v>32.052140114013099</v>
      </c>
      <c r="V1996">
        <v>21.676501758599102</v>
      </c>
      <c r="W1996">
        <v>5.9433816853947699</v>
      </c>
      <c r="X1996">
        <v>7454.2944887338099</v>
      </c>
      <c r="Y1996">
        <v>38.640938623236302</v>
      </c>
      <c r="Z1996">
        <v>159.22788305271999</v>
      </c>
      <c r="AA1996">
        <v>6.4133153949274302</v>
      </c>
    </row>
    <row r="1997" spans="1:27" x14ac:dyDescent="0.35">
      <c r="A1997" s="1">
        <v>44278</v>
      </c>
      <c r="B1997" t="str">
        <f>_xlfn.XLOOKUP(Table1[[#This Row],[location]],Table8[Location],Table8[Continent])</f>
        <v>Europe</v>
      </c>
      <c r="C1997" s="19" t="s">
        <v>35</v>
      </c>
      <c r="D1997">
        <v>4212377</v>
      </c>
      <c r="E1997">
        <v>2778</v>
      </c>
      <c r="F1997">
        <v>247541</v>
      </c>
      <c r="G1997">
        <v>991</v>
      </c>
      <c r="H1997">
        <v>47367846</v>
      </c>
      <c r="I1997">
        <v>89322</v>
      </c>
      <c r="J1997">
        <v>0.26901393124441503</v>
      </c>
      <c r="K1997">
        <v>295.51199409766002</v>
      </c>
      <c r="L1997">
        <v>62391692</v>
      </c>
      <c r="M1997">
        <v>45616693</v>
      </c>
      <c r="N1997">
        <v>46282177</v>
      </c>
      <c r="O1997">
        <v>91551</v>
      </c>
      <c r="P1997">
        <v>4239</v>
      </c>
      <c r="Q1997">
        <v>1.86246518930135</v>
      </c>
      <c r="R1997">
        <v>12.9595468804542</v>
      </c>
      <c r="S1997">
        <v>700324037</v>
      </c>
      <c r="T1997">
        <v>514.47745891778004</v>
      </c>
      <c r="U1997">
        <v>41.592596827695701</v>
      </c>
      <c r="V1997">
        <v>7.2950872680543899</v>
      </c>
      <c r="W1997">
        <v>10.592723908612699</v>
      </c>
      <c r="X1997">
        <v>19455.122662591701</v>
      </c>
      <c r="Y1997">
        <v>37.054800177591801</v>
      </c>
      <c r="Z1997">
        <v>755.46229124756303</v>
      </c>
      <c r="AA1997">
        <v>8.1333395124563896</v>
      </c>
    </row>
    <row r="1998" spans="1:27" x14ac:dyDescent="0.35">
      <c r="A1998" s="1">
        <v>44149</v>
      </c>
      <c r="B1998" t="str">
        <f>_xlfn.XLOOKUP(Table1[[#This Row],[location]],Table8[Location],Table8[Continent])</f>
        <v>Europe</v>
      </c>
      <c r="C1998" s="19" t="s">
        <v>33</v>
      </c>
      <c r="D1998">
        <v>9633233</v>
      </c>
      <c r="E1998">
        <v>9462</v>
      </c>
      <c r="F1998">
        <v>104647</v>
      </c>
      <c r="G1998">
        <v>471</v>
      </c>
      <c r="H1998">
        <v>84479032</v>
      </c>
      <c r="I1998">
        <v>31509</v>
      </c>
      <c r="J1998">
        <v>0.59846175824806602</v>
      </c>
      <c r="K1998">
        <v>173.766931330174</v>
      </c>
      <c r="L1998">
        <v>68201750</v>
      </c>
      <c r="M1998">
        <v>57296254</v>
      </c>
      <c r="N1998">
        <v>50143958</v>
      </c>
      <c r="O1998">
        <v>15431</v>
      </c>
      <c r="P1998">
        <v>8545</v>
      </c>
      <c r="Q1998">
        <v>2.2396260367979202</v>
      </c>
      <c r="R1998">
        <v>41.466375094688203</v>
      </c>
      <c r="S1998">
        <v>38435527</v>
      </c>
      <c r="T1998">
        <v>315.790416045092</v>
      </c>
      <c r="U1998">
        <v>37.337062329020902</v>
      </c>
      <c r="V1998">
        <v>6.8350720427229197</v>
      </c>
      <c r="W1998">
        <v>17.947537626496501</v>
      </c>
      <c r="X1998">
        <v>4284.5841100521802</v>
      </c>
      <c r="Y1998">
        <v>35.213826619498803</v>
      </c>
      <c r="Z1998">
        <v>356.353886043638</v>
      </c>
      <c r="AA1998">
        <v>7.8498400026892998</v>
      </c>
    </row>
    <row r="1999" spans="1:27" x14ac:dyDescent="0.35">
      <c r="A1999" s="1">
        <v>44571</v>
      </c>
      <c r="B1999" t="str">
        <f>_xlfn.XLOOKUP(Table1[[#This Row],[location]],Table8[Location],Table8[Continent])</f>
        <v>North America</v>
      </c>
      <c r="C1999" s="19" t="s">
        <v>34</v>
      </c>
      <c r="D1999">
        <v>233782</v>
      </c>
      <c r="E1999">
        <v>8832</v>
      </c>
      <c r="F1999">
        <v>35031</v>
      </c>
      <c r="G1999">
        <v>109</v>
      </c>
      <c r="H1999">
        <v>46748785</v>
      </c>
      <c r="I1999">
        <v>386</v>
      </c>
      <c r="J1999">
        <v>0.201671434867495</v>
      </c>
      <c r="K1999">
        <v>2.9484700183933699</v>
      </c>
      <c r="L1999">
        <v>39034208</v>
      </c>
      <c r="M1999">
        <v>65105407</v>
      </c>
      <c r="N1999">
        <v>31426343</v>
      </c>
      <c r="O1999">
        <v>84588</v>
      </c>
      <c r="P1999">
        <v>16664</v>
      </c>
      <c r="Q1999">
        <v>2.04039641168908</v>
      </c>
      <c r="R1999">
        <v>81.817541662054893</v>
      </c>
      <c r="S1999">
        <v>389742468</v>
      </c>
      <c r="T1999">
        <v>908.22345572152005</v>
      </c>
      <c r="U1999">
        <v>35.836402411462899</v>
      </c>
      <c r="V1999">
        <v>23.042044399311202</v>
      </c>
      <c r="W1999">
        <v>16.420940906677099</v>
      </c>
      <c r="X1999">
        <v>5829.0692068952803</v>
      </c>
      <c r="Y1999">
        <v>34.495047800026903</v>
      </c>
      <c r="Z1999">
        <v>325.46013619184902</v>
      </c>
      <c r="AA1999">
        <v>9.7499467823383199</v>
      </c>
    </row>
    <row r="2000" spans="1:27" x14ac:dyDescent="0.35">
      <c r="A2000" s="1">
        <v>44663</v>
      </c>
      <c r="B2000" t="str">
        <f>_xlfn.XLOOKUP(Table1[[#This Row],[location]],Table8[Location],Table8[Continent])</f>
        <v>North America</v>
      </c>
      <c r="C2000" s="19" t="s">
        <v>34</v>
      </c>
      <c r="D2000">
        <v>6906117</v>
      </c>
      <c r="E2000">
        <v>7754</v>
      </c>
      <c r="F2000">
        <v>174001</v>
      </c>
      <c r="G2000">
        <v>866</v>
      </c>
      <c r="H2000">
        <v>54096280</v>
      </c>
      <c r="I2000">
        <v>64334</v>
      </c>
      <c r="J2000">
        <v>7.4395685764184802E-2</v>
      </c>
      <c r="K2000">
        <v>17.515826470308401</v>
      </c>
      <c r="L2000">
        <v>47754161</v>
      </c>
      <c r="M2000">
        <v>24843658</v>
      </c>
      <c r="N2000">
        <v>8568326</v>
      </c>
      <c r="O2000">
        <v>43179</v>
      </c>
      <c r="P2000">
        <v>13633</v>
      </c>
      <c r="Q2000">
        <v>0.74091723295761702</v>
      </c>
      <c r="R2000">
        <v>58.143562946455397</v>
      </c>
      <c r="S2000">
        <v>1343343207</v>
      </c>
      <c r="T2000">
        <v>557.60832610556497</v>
      </c>
      <c r="U2000">
        <v>37.266921246917697</v>
      </c>
      <c r="V2000">
        <v>19.902791248766398</v>
      </c>
      <c r="W2000">
        <v>12.6957707695396</v>
      </c>
      <c r="X2000">
        <v>11804.3680010346</v>
      </c>
      <c r="Y2000">
        <v>25.769799858909199</v>
      </c>
      <c r="Z2000">
        <v>340.28855001489597</v>
      </c>
      <c r="AA2000">
        <v>13.8128366554389</v>
      </c>
    </row>
    <row r="2001" spans="1:27" x14ac:dyDescent="0.35">
      <c r="A2001" s="1">
        <v>44247</v>
      </c>
      <c r="B2001" t="str">
        <f>_xlfn.XLOOKUP(Table1[[#This Row],[location]],Table8[Location],Table8[Continent])</f>
        <v>South America</v>
      </c>
      <c r="C2001" s="19" t="s">
        <v>36</v>
      </c>
      <c r="D2001">
        <v>6112674</v>
      </c>
      <c r="E2001">
        <v>4078</v>
      </c>
      <c r="F2001">
        <v>327891</v>
      </c>
      <c r="G2001">
        <v>36</v>
      </c>
      <c r="H2001">
        <v>3968445</v>
      </c>
      <c r="I2001">
        <v>67170</v>
      </c>
      <c r="J2001">
        <v>2.0906354400268602E-2</v>
      </c>
      <c r="K2001">
        <v>331.91323071125601</v>
      </c>
      <c r="L2001">
        <v>1315707</v>
      </c>
      <c r="M2001">
        <v>31688233</v>
      </c>
      <c r="N2001">
        <v>19744689</v>
      </c>
      <c r="O2001">
        <v>41658</v>
      </c>
      <c r="P2001">
        <v>11569</v>
      </c>
      <c r="Q2001">
        <v>2.3567172308955699</v>
      </c>
      <c r="R2001">
        <v>9.0975512735914403</v>
      </c>
      <c r="S2001">
        <v>1004003529</v>
      </c>
      <c r="T2001">
        <v>789.60215875307199</v>
      </c>
      <c r="U2001">
        <v>37.524059368293699</v>
      </c>
      <c r="V2001">
        <v>6.0613973123517999</v>
      </c>
      <c r="W2001">
        <v>16.748055793833199</v>
      </c>
      <c r="X2001">
        <v>11930.0395747192</v>
      </c>
      <c r="Y2001">
        <v>46.323776798774503</v>
      </c>
      <c r="Z2001">
        <v>324.01282048034699</v>
      </c>
      <c r="AA2001">
        <v>15.864634209614501</v>
      </c>
    </row>
    <row r="2002" spans="1:27" x14ac:dyDescent="0.35">
      <c r="A2002" s="1">
        <v>44738</v>
      </c>
      <c r="B2002" t="str">
        <f>_xlfn.XLOOKUP(Table1[[#This Row],[location]],Table8[Location],Table8[Continent])</f>
        <v>Europe</v>
      </c>
      <c r="C2002" s="19" t="s">
        <v>35</v>
      </c>
      <c r="D2002">
        <v>4809109</v>
      </c>
      <c r="E2002">
        <v>1367</v>
      </c>
      <c r="F2002">
        <v>451067</v>
      </c>
      <c r="G2002">
        <v>991</v>
      </c>
      <c r="H2002">
        <v>9694533</v>
      </c>
      <c r="I2002">
        <v>40878</v>
      </c>
      <c r="J2002">
        <v>0.95152904537625604</v>
      </c>
      <c r="K2002">
        <v>261.62902407773998</v>
      </c>
      <c r="L2002">
        <v>40592846</v>
      </c>
      <c r="M2002">
        <v>68775267</v>
      </c>
      <c r="N2002">
        <v>27442298</v>
      </c>
      <c r="O2002">
        <v>30992</v>
      </c>
      <c r="P2002">
        <v>4932</v>
      </c>
      <c r="Q2002">
        <v>1.8661985806024</v>
      </c>
      <c r="R2002">
        <v>33.227513312735901</v>
      </c>
      <c r="S2002">
        <v>1293345599</v>
      </c>
      <c r="T2002">
        <v>924.99545409663494</v>
      </c>
      <c r="U2002">
        <v>42.972212726135901</v>
      </c>
      <c r="V2002">
        <v>6.59140970515167</v>
      </c>
      <c r="W2002">
        <v>5.5980676503482698</v>
      </c>
      <c r="X2002">
        <v>18108.6593603988</v>
      </c>
      <c r="Y2002">
        <v>44.532070486368298</v>
      </c>
      <c r="Z2002">
        <v>461.21762565783501</v>
      </c>
      <c r="AA2002">
        <v>13.636567110129601</v>
      </c>
    </row>
    <row r="2003" spans="1:27" x14ac:dyDescent="0.35">
      <c r="A2003" s="1">
        <v>44505</v>
      </c>
      <c r="B2003" t="str">
        <f>_xlfn.XLOOKUP(Table1[[#This Row],[location]],Table8[Location],Table8[Continent])</f>
        <v>Asia</v>
      </c>
      <c r="C2003" s="19" t="s">
        <v>30</v>
      </c>
      <c r="D2003">
        <v>3735466</v>
      </c>
      <c r="E2003">
        <v>4042</v>
      </c>
      <c r="F2003">
        <v>317455</v>
      </c>
      <c r="G2003">
        <v>582</v>
      </c>
      <c r="H2003">
        <v>58083429</v>
      </c>
      <c r="I2003">
        <v>69669</v>
      </c>
      <c r="J2003">
        <v>0.72461082414311595</v>
      </c>
      <c r="K2003">
        <v>410.50562982563599</v>
      </c>
      <c r="L2003">
        <v>78295501</v>
      </c>
      <c r="M2003">
        <v>9697699</v>
      </c>
      <c r="N2003">
        <v>25512272</v>
      </c>
      <c r="O2003">
        <v>45585</v>
      </c>
      <c r="P2003">
        <v>16205</v>
      </c>
      <c r="Q2003">
        <v>0.75429185165270696</v>
      </c>
      <c r="R2003">
        <v>97.980202591358605</v>
      </c>
      <c r="S2003">
        <v>717072355</v>
      </c>
      <c r="T2003">
        <v>171.503763430047</v>
      </c>
      <c r="U2003">
        <v>40.042460819450199</v>
      </c>
      <c r="V2003">
        <v>18.6984845629785</v>
      </c>
      <c r="W2003">
        <v>6.3136292489726902</v>
      </c>
      <c r="X2003">
        <v>65682.617021036</v>
      </c>
      <c r="Y2003">
        <v>16.470247073023302</v>
      </c>
      <c r="Z2003">
        <v>505.84160524005802</v>
      </c>
      <c r="AA2003">
        <v>1.4971887794521499</v>
      </c>
    </row>
    <row r="2004" spans="1:27" x14ac:dyDescent="0.35">
      <c r="A2004" s="1">
        <v>44617</v>
      </c>
      <c r="B2004" t="str">
        <f>_xlfn.XLOOKUP(Table1[[#This Row],[location]],Table8[Location],Table8[Continent])</f>
        <v>Asia</v>
      </c>
      <c r="C2004" s="19" t="s">
        <v>28</v>
      </c>
      <c r="D2004">
        <v>1583246</v>
      </c>
      <c r="E2004">
        <v>2575</v>
      </c>
      <c r="F2004">
        <v>236403</v>
      </c>
      <c r="G2004">
        <v>800</v>
      </c>
      <c r="H2004">
        <v>68059992</v>
      </c>
      <c r="I2004">
        <v>38349</v>
      </c>
      <c r="J2004">
        <v>0.79994814829238203</v>
      </c>
      <c r="K2004">
        <v>150.204929393398</v>
      </c>
      <c r="L2004">
        <v>59277000</v>
      </c>
      <c r="M2004">
        <v>48567487</v>
      </c>
      <c r="N2004">
        <v>55984555</v>
      </c>
      <c r="O2004">
        <v>65191</v>
      </c>
      <c r="P2004">
        <v>19934</v>
      </c>
      <c r="Q2004">
        <v>2.04394747143186</v>
      </c>
      <c r="R2004">
        <v>54.450747140207199</v>
      </c>
      <c r="S2004">
        <v>1201595482</v>
      </c>
      <c r="T2004">
        <v>433.59573887847802</v>
      </c>
      <c r="U2004">
        <v>48.719427460462001</v>
      </c>
      <c r="V2004">
        <v>12.406884042953701</v>
      </c>
      <c r="W2004">
        <v>6.55070145646794</v>
      </c>
      <c r="X2004">
        <v>40731.581578333702</v>
      </c>
      <c r="Y2004">
        <v>40.234726963028997</v>
      </c>
      <c r="Z2004">
        <v>397.94480619712101</v>
      </c>
      <c r="AA2004">
        <v>18.039954207812698</v>
      </c>
    </row>
    <row r="2005" spans="1:27" x14ac:dyDescent="0.35">
      <c r="A2005" s="1">
        <v>44233</v>
      </c>
      <c r="B2005" t="str">
        <f>_xlfn.XLOOKUP(Table1[[#This Row],[location]],Table8[Location],Table8[Continent])</f>
        <v>Europe</v>
      </c>
      <c r="C2005" s="19" t="s">
        <v>33</v>
      </c>
      <c r="D2005">
        <v>726331</v>
      </c>
      <c r="E2005">
        <v>6754</v>
      </c>
      <c r="F2005">
        <v>65867</v>
      </c>
      <c r="G2005">
        <v>30</v>
      </c>
      <c r="H2005">
        <v>15252348</v>
      </c>
      <c r="I2005">
        <v>21952</v>
      </c>
      <c r="J2005">
        <v>0.98091772817883105</v>
      </c>
      <c r="K2005">
        <v>407.73611861558697</v>
      </c>
      <c r="L2005">
        <v>93966315</v>
      </c>
      <c r="M2005">
        <v>64604507</v>
      </c>
      <c r="N2005">
        <v>43149283</v>
      </c>
      <c r="O2005">
        <v>56401</v>
      </c>
      <c r="P2005">
        <v>18343</v>
      </c>
      <c r="Q2005">
        <v>1.2168250594784</v>
      </c>
      <c r="R2005">
        <v>28.639607959590201</v>
      </c>
      <c r="S2005">
        <v>1199814949</v>
      </c>
      <c r="T2005">
        <v>438.87829769746202</v>
      </c>
      <c r="U2005">
        <v>48.438890541692999</v>
      </c>
      <c r="V2005">
        <v>19.4834659108888</v>
      </c>
      <c r="W2005">
        <v>16.192230441739198</v>
      </c>
      <c r="X2005">
        <v>30152.857415869199</v>
      </c>
      <c r="Y2005">
        <v>44.555425695626703</v>
      </c>
      <c r="Z2005">
        <v>388.80527004035201</v>
      </c>
      <c r="AA2005">
        <v>12.0425869254977</v>
      </c>
    </row>
    <row r="2006" spans="1:27" x14ac:dyDescent="0.35">
      <c r="A2006" s="1">
        <v>44227</v>
      </c>
      <c r="B2006" t="str">
        <f>_xlfn.XLOOKUP(Table1[[#This Row],[location]],Table8[Location],Table8[Continent])</f>
        <v>South America</v>
      </c>
      <c r="C2006" s="19" t="s">
        <v>36</v>
      </c>
      <c r="D2006">
        <v>1794291</v>
      </c>
      <c r="E2006">
        <v>1581</v>
      </c>
      <c r="F2006">
        <v>88780</v>
      </c>
      <c r="G2006">
        <v>950</v>
      </c>
      <c r="H2006">
        <v>98876235</v>
      </c>
      <c r="I2006">
        <v>90352</v>
      </c>
      <c r="J2006">
        <v>0.93162870341343895</v>
      </c>
      <c r="K2006">
        <v>212.74570672577099</v>
      </c>
      <c r="L2006">
        <v>20616484</v>
      </c>
      <c r="M2006">
        <v>61474183</v>
      </c>
      <c r="N2006">
        <v>15295920</v>
      </c>
      <c r="O2006">
        <v>42058</v>
      </c>
      <c r="P2006">
        <v>16773</v>
      </c>
      <c r="Q2006">
        <v>2.1119558240730001</v>
      </c>
      <c r="R2006">
        <v>91.344474620192003</v>
      </c>
      <c r="S2006">
        <v>673419131</v>
      </c>
      <c r="T2006">
        <v>360.92752793397</v>
      </c>
      <c r="U2006">
        <v>32.6576854903468</v>
      </c>
      <c r="V2006">
        <v>13.0890813860095</v>
      </c>
      <c r="W2006">
        <v>18.146413577175899</v>
      </c>
      <c r="X2006">
        <v>39902.177131951503</v>
      </c>
      <c r="Y2006">
        <v>30.912748556284299</v>
      </c>
      <c r="Z2006">
        <v>616.11965623787205</v>
      </c>
      <c r="AA2006">
        <v>18.484683383274199</v>
      </c>
    </row>
    <row r="2007" spans="1:27" x14ac:dyDescent="0.35">
      <c r="A2007" s="1">
        <v>44044</v>
      </c>
      <c r="B2007" t="str">
        <f>_xlfn.XLOOKUP(Table1[[#This Row],[location]],Table8[Location],Table8[Continent])</f>
        <v>North America</v>
      </c>
      <c r="C2007" s="19" t="s">
        <v>34</v>
      </c>
      <c r="D2007">
        <v>6353385</v>
      </c>
      <c r="E2007">
        <v>1986</v>
      </c>
      <c r="F2007">
        <v>57196</v>
      </c>
      <c r="G2007">
        <v>380</v>
      </c>
      <c r="H2007">
        <v>48656668</v>
      </c>
      <c r="I2007">
        <v>21529</v>
      </c>
      <c r="J2007">
        <v>0.73691319863751503</v>
      </c>
      <c r="K2007">
        <v>48.349192773168603</v>
      </c>
      <c r="L2007">
        <v>44495645</v>
      </c>
      <c r="M2007">
        <v>26262050</v>
      </c>
      <c r="N2007">
        <v>10330118</v>
      </c>
      <c r="O2007">
        <v>72108</v>
      </c>
      <c r="P2007">
        <v>5183</v>
      </c>
      <c r="Q2007">
        <v>2.4108118859804302</v>
      </c>
      <c r="R2007">
        <v>33.600063400338797</v>
      </c>
      <c r="S2007">
        <v>1199188319</v>
      </c>
      <c r="T2007">
        <v>18.816807886123499</v>
      </c>
      <c r="U2007">
        <v>21.071678285357301</v>
      </c>
      <c r="V2007">
        <v>24.355733746423301</v>
      </c>
      <c r="W2007">
        <v>12.5682174474862</v>
      </c>
      <c r="X2007">
        <v>1394.09716944101</v>
      </c>
      <c r="Y2007">
        <v>27.778959635405698</v>
      </c>
      <c r="Z2007">
        <v>102.119276794546</v>
      </c>
      <c r="AA2007">
        <v>19.313573536996898</v>
      </c>
    </row>
    <row r="2008" spans="1:27" x14ac:dyDescent="0.35">
      <c r="A2008" s="1">
        <v>44630</v>
      </c>
      <c r="B2008" t="str">
        <f>_xlfn.XLOOKUP(Table1[[#This Row],[location]],Table8[Location],Table8[Continent])</f>
        <v>Asia</v>
      </c>
      <c r="C2008" s="19" t="s">
        <v>28</v>
      </c>
      <c r="D2008">
        <v>4952075</v>
      </c>
      <c r="E2008">
        <v>2240</v>
      </c>
      <c r="F2008">
        <v>73705</v>
      </c>
      <c r="G2008">
        <v>267</v>
      </c>
      <c r="H2008">
        <v>12372798</v>
      </c>
      <c r="I2008">
        <v>71303</v>
      </c>
      <c r="J2008">
        <v>0.69398706981931901</v>
      </c>
      <c r="K2008">
        <v>488.95578129534698</v>
      </c>
      <c r="L2008">
        <v>53175004</v>
      </c>
      <c r="M2008">
        <v>79313966</v>
      </c>
      <c r="N2008">
        <v>44669047</v>
      </c>
      <c r="O2008">
        <v>56779</v>
      </c>
      <c r="P2008">
        <v>2053</v>
      </c>
      <c r="Q2008">
        <v>1.0104840722178501</v>
      </c>
      <c r="R2008">
        <v>72.990733449914799</v>
      </c>
      <c r="S2008">
        <v>979835034</v>
      </c>
      <c r="T2008">
        <v>817.81238670031405</v>
      </c>
      <c r="U2008">
        <v>20.332243466561799</v>
      </c>
      <c r="V2008">
        <v>18.888332245213</v>
      </c>
      <c r="W2008">
        <v>19.285517620506401</v>
      </c>
      <c r="X2008">
        <v>62737.536770288898</v>
      </c>
      <c r="Y2008">
        <v>33.594337379731897</v>
      </c>
      <c r="Z2008">
        <v>762.82052308800701</v>
      </c>
      <c r="AA2008">
        <v>9.8890888691363301</v>
      </c>
    </row>
    <row r="2009" spans="1:27" x14ac:dyDescent="0.35">
      <c r="A2009" s="1">
        <v>44733</v>
      </c>
      <c r="B2009" t="str">
        <f>_xlfn.XLOOKUP(Table1[[#This Row],[location]],Table8[Location],Table8[Continent])</f>
        <v>North America</v>
      </c>
      <c r="C2009" s="19" t="s">
        <v>34</v>
      </c>
      <c r="D2009">
        <v>3898606</v>
      </c>
      <c r="E2009">
        <v>3966</v>
      </c>
      <c r="F2009">
        <v>320038</v>
      </c>
      <c r="G2009">
        <v>10</v>
      </c>
      <c r="H2009">
        <v>36104397</v>
      </c>
      <c r="I2009">
        <v>41521</v>
      </c>
      <c r="J2009">
        <v>0.33684999693537598</v>
      </c>
      <c r="K2009">
        <v>255.967964572759</v>
      </c>
      <c r="L2009">
        <v>7266465</v>
      </c>
      <c r="M2009">
        <v>7238296</v>
      </c>
      <c r="N2009">
        <v>2607490</v>
      </c>
      <c r="O2009">
        <v>35662</v>
      </c>
      <c r="P2009">
        <v>5008</v>
      </c>
      <c r="Q2009">
        <v>2.2148220921698099</v>
      </c>
      <c r="R2009">
        <v>14.7220505718119</v>
      </c>
      <c r="S2009">
        <v>539463075</v>
      </c>
      <c r="T2009">
        <v>120.443728338363</v>
      </c>
      <c r="U2009">
        <v>23.6958021466363</v>
      </c>
      <c r="V2009">
        <v>5.9323152969134902</v>
      </c>
      <c r="W2009">
        <v>15.3765142704928</v>
      </c>
      <c r="X2009">
        <v>37729.606732722197</v>
      </c>
      <c r="Y2009">
        <v>8.1530328739353504</v>
      </c>
      <c r="Z2009">
        <v>600.10355929533705</v>
      </c>
      <c r="AA2009">
        <v>18.410946446288801</v>
      </c>
    </row>
    <row r="2010" spans="1:27" x14ac:dyDescent="0.35">
      <c r="A2010" s="1">
        <v>44218</v>
      </c>
      <c r="B2010" t="str">
        <f>_xlfn.XLOOKUP(Table1[[#This Row],[location]],Table8[Location],Table8[Continent])</f>
        <v>Europe</v>
      </c>
      <c r="C2010" s="19" t="s">
        <v>33</v>
      </c>
      <c r="D2010">
        <v>2878117</v>
      </c>
      <c r="E2010">
        <v>7604</v>
      </c>
      <c r="F2010">
        <v>349784</v>
      </c>
      <c r="G2010">
        <v>343</v>
      </c>
      <c r="H2010">
        <v>4847936</v>
      </c>
      <c r="I2010">
        <v>18383</v>
      </c>
      <c r="J2010">
        <v>0.104017251795102</v>
      </c>
      <c r="K2010">
        <v>314.73925698117301</v>
      </c>
      <c r="L2010">
        <v>50973119</v>
      </c>
      <c r="M2010">
        <v>8483565</v>
      </c>
      <c r="N2010">
        <v>1155712</v>
      </c>
      <c r="O2010">
        <v>36185</v>
      </c>
      <c r="P2010">
        <v>8359</v>
      </c>
      <c r="Q2010">
        <v>2.04712274028787</v>
      </c>
      <c r="R2010">
        <v>15.649311409894</v>
      </c>
      <c r="S2010">
        <v>1125283108</v>
      </c>
      <c r="T2010">
        <v>995.52579194254099</v>
      </c>
      <c r="U2010">
        <v>22.2469219669428</v>
      </c>
      <c r="V2010">
        <v>11.610035497547299</v>
      </c>
      <c r="W2010">
        <v>12.5826251752838</v>
      </c>
      <c r="X2010">
        <v>32163.895886994102</v>
      </c>
      <c r="Y2010">
        <v>4.3671838104715404</v>
      </c>
      <c r="Z2010">
        <v>595.07677000839203</v>
      </c>
      <c r="AA2010">
        <v>7.9423271434885798</v>
      </c>
    </row>
    <row r="2011" spans="1:27" x14ac:dyDescent="0.35">
      <c r="A2011" s="1">
        <v>44911</v>
      </c>
      <c r="B2011" t="str">
        <f>_xlfn.XLOOKUP(Table1[[#This Row],[location]],Table8[Location],Table8[Continent])</f>
        <v>Europe</v>
      </c>
      <c r="C2011" s="19" t="s">
        <v>37</v>
      </c>
      <c r="D2011">
        <v>4481617</v>
      </c>
      <c r="E2011">
        <v>8320</v>
      </c>
      <c r="F2011">
        <v>276735</v>
      </c>
      <c r="G2011">
        <v>839</v>
      </c>
      <c r="H2011">
        <v>61048093</v>
      </c>
      <c r="I2011">
        <v>4901</v>
      </c>
      <c r="J2011">
        <v>0.57372254836757597</v>
      </c>
      <c r="K2011">
        <v>335.398593244783</v>
      </c>
      <c r="L2011">
        <v>36003510</v>
      </c>
      <c r="M2011">
        <v>67448324</v>
      </c>
      <c r="N2011">
        <v>46018226</v>
      </c>
      <c r="O2011">
        <v>82168</v>
      </c>
      <c r="P2011">
        <v>14690</v>
      </c>
      <c r="Q2011">
        <v>1.8423698004009299</v>
      </c>
      <c r="R2011">
        <v>56.131402032885497</v>
      </c>
      <c r="S2011">
        <v>143052654</v>
      </c>
      <c r="T2011">
        <v>775.22890699206903</v>
      </c>
      <c r="U2011">
        <v>31.200981469125999</v>
      </c>
      <c r="V2011">
        <v>16.272123722720501</v>
      </c>
      <c r="W2011">
        <v>13.397038956496299</v>
      </c>
      <c r="X2011">
        <v>65970.533817263495</v>
      </c>
      <c r="Y2011">
        <v>41.007513748355699</v>
      </c>
      <c r="Z2011">
        <v>395.37435634600899</v>
      </c>
      <c r="AA2011">
        <v>5.9471868408607698</v>
      </c>
    </row>
    <row r="2012" spans="1:27" x14ac:dyDescent="0.35">
      <c r="A2012" s="1">
        <v>43852</v>
      </c>
      <c r="B2012" t="str">
        <f>_xlfn.XLOOKUP(Table1[[#This Row],[location]],Table8[Location],Table8[Continent])</f>
        <v>Europe</v>
      </c>
      <c r="C2012" s="19" t="s">
        <v>37</v>
      </c>
      <c r="D2012">
        <v>7374626</v>
      </c>
      <c r="E2012">
        <v>5968</v>
      </c>
      <c r="F2012">
        <v>97247</v>
      </c>
      <c r="G2012">
        <v>543</v>
      </c>
      <c r="H2012">
        <v>63243168</v>
      </c>
      <c r="I2012">
        <v>42889</v>
      </c>
      <c r="J2012">
        <v>0.57625329508859202</v>
      </c>
      <c r="K2012">
        <v>181.20612611344001</v>
      </c>
      <c r="L2012">
        <v>82785734</v>
      </c>
      <c r="M2012">
        <v>3420093</v>
      </c>
      <c r="N2012">
        <v>10712161</v>
      </c>
      <c r="O2012">
        <v>7810</v>
      </c>
      <c r="P2012">
        <v>13137</v>
      </c>
      <c r="Q2012">
        <v>1.2698410891218199</v>
      </c>
      <c r="R2012">
        <v>23.9823318575034</v>
      </c>
      <c r="S2012">
        <v>1054722607</v>
      </c>
      <c r="T2012">
        <v>584.20991743044897</v>
      </c>
      <c r="U2012">
        <v>21.586237966519999</v>
      </c>
      <c r="V2012">
        <v>7.8374727640071402</v>
      </c>
      <c r="W2012">
        <v>17.442080605188998</v>
      </c>
      <c r="X2012">
        <v>51398.1578293762</v>
      </c>
      <c r="Y2012">
        <v>28.6663113552714</v>
      </c>
      <c r="Z2012">
        <v>776.05077514679704</v>
      </c>
      <c r="AA2012">
        <v>2.3989751804204902</v>
      </c>
    </row>
    <row r="2013" spans="1:27" x14ac:dyDescent="0.35">
      <c r="A2013" s="1">
        <v>44304</v>
      </c>
      <c r="B2013" t="str">
        <f>_xlfn.XLOOKUP(Table1[[#This Row],[location]],Table8[Location],Table8[Continent])</f>
        <v>North America</v>
      </c>
      <c r="C2013" s="19" t="s">
        <v>34</v>
      </c>
      <c r="D2013">
        <v>5287913</v>
      </c>
      <c r="E2013">
        <v>9043</v>
      </c>
      <c r="F2013">
        <v>179965</v>
      </c>
      <c r="G2013">
        <v>568</v>
      </c>
      <c r="H2013">
        <v>91879419</v>
      </c>
      <c r="I2013">
        <v>14633</v>
      </c>
      <c r="J2013">
        <v>0.95223728541574404</v>
      </c>
      <c r="K2013">
        <v>373.76415993106798</v>
      </c>
      <c r="L2013">
        <v>50192244</v>
      </c>
      <c r="M2013">
        <v>24662652</v>
      </c>
      <c r="N2013">
        <v>44528180</v>
      </c>
      <c r="O2013">
        <v>78210</v>
      </c>
      <c r="P2013">
        <v>2166</v>
      </c>
      <c r="Q2013">
        <v>0.71972419088891904</v>
      </c>
      <c r="R2013">
        <v>4.9332086528347601</v>
      </c>
      <c r="S2013">
        <v>1309383723</v>
      </c>
      <c r="T2013">
        <v>163.06035356418101</v>
      </c>
      <c r="U2013">
        <v>38.747421084113498</v>
      </c>
      <c r="V2013">
        <v>5.0504060015059098</v>
      </c>
      <c r="W2013">
        <v>4.5330720261551898</v>
      </c>
      <c r="X2013">
        <v>24282.037962917901</v>
      </c>
      <c r="Y2013">
        <v>6.1250745167633003</v>
      </c>
      <c r="Z2013">
        <v>100.22626217656899</v>
      </c>
      <c r="AA2013">
        <v>9.5847786310373095</v>
      </c>
    </row>
    <row r="2014" spans="1:27" x14ac:dyDescent="0.35">
      <c r="A2014" s="1">
        <v>44650</v>
      </c>
      <c r="B2014" t="str">
        <f>_xlfn.XLOOKUP(Table1[[#This Row],[location]],Table8[Location],Table8[Continent])</f>
        <v>Asia</v>
      </c>
      <c r="C2014" s="19" t="s">
        <v>30</v>
      </c>
      <c r="D2014">
        <v>3733149</v>
      </c>
      <c r="E2014">
        <v>7493</v>
      </c>
      <c r="F2014">
        <v>727</v>
      </c>
      <c r="G2014">
        <v>165</v>
      </c>
      <c r="H2014">
        <v>16913240</v>
      </c>
      <c r="I2014">
        <v>62244</v>
      </c>
      <c r="J2014">
        <v>0.442570806661709</v>
      </c>
      <c r="K2014">
        <v>435.133232675508</v>
      </c>
      <c r="L2014">
        <v>8124680</v>
      </c>
      <c r="M2014">
        <v>26451271</v>
      </c>
      <c r="N2014">
        <v>67243747</v>
      </c>
      <c r="O2014">
        <v>51042</v>
      </c>
      <c r="P2014">
        <v>8106</v>
      </c>
      <c r="Q2014">
        <v>1.4677936558398501</v>
      </c>
      <c r="R2014">
        <v>92.646543997566695</v>
      </c>
      <c r="S2014">
        <v>280603479</v>
      </c>
      <c r="T2014">
        <v>520.23904167931403</v>
      </c>
      <c r="U2014">
        <v>25.7052267798583</v>
      </c>
      <c r="V2014">
        <v>6.5861626464343201</v>
      </c>
      <c r="W2014">
        <v>5.8562972789725398</v>
      </c>
      <c r="X2014">
        <v>65594.866220529104</v>
      </c>
      <c r="Y2014">
        <v>20.815901357243401</v>
      </c>
      <c r="Z2014">
        <v>153.536987081219</v>
      </c>
      <c r="AA2014">
        <v>14.0850583530038</v>
      </c>
    </row>
    <row r="2015" spans="1:27" x14ac:dyDescent="0.35">
      <c r="A2015" s="1">
        <v>44025</v>
      </c>
      <c r="B2015" t="str">
        <f>_xlfn.XLOOKUP(Table1[[#This Row],[location]],Table8[Location],Table8[Continent])</f>
        <v>Europe</v>
      </c>
      <c r="C2015" s="19" t="s">
        <v>33</v>
      </c>
      <c r="D2015">
        <v>5316741</v>
      </c>
      <c r="E2015">
        <v>4103</v>
      </c>
      <c r="F2015">
        <v>414575</v>
      </c>
      <c r="G2015">
        <v>699</v>
      </c>
      <c r="H2015">
        <v>71487441</v>
      </c>
      <c r="I2015">
        <v>19163</v>
      </c>
      <c r="J2015">
        <v>0.69080762430606801</v>
      </c>
      <c r="K2015">
        <v>193.59348820692901</v>
      </c>
      <c r="L2015">
        <v>47739889</v>
      </c>
      <c r="M2015">
        <v>20920406</v>
      </c>
      <c r="N2015">
        <v>32907709</v>
      </c>
      <c r="O2015">
        <v>73416</v>
      </c>
      <c r="P2015">
        <v>12461</v>
      </c>
      <c r="Q2015">
        <v>0.71133325955498095</v>
      </c>
      <c r="R2015">
        <v>5.5989548614583198</v>
      </c>
      <c r="S2015">
        <v>617050163</v>
      </c>
      <c r="T2015">
        <v>268.49765344922997</v>
      </c>
      <c r="U2015">
        <v>35.418959557087597</v>
      </c>
      <c r="V2015">
        <v>15.485269553923301</v>
      </c>
      <c r="W2015">
        <v>7.5270147241763796</v>
      </c>
      <c r="X2015">
        <v>59787.836124554902</v>
      </c>
      <c r="Y2015">
        <v>14.9117185725118</v>
      </c>
      <c r="Z2015">
        <v>662.84501219932895</v>
      </c>
      <c r="AA2015">
        <v>19.559877697247099</v>
      </c>
    </row>
    <row r="2016" spans="1:27" x14ac:dyDescent="0.35">
      <c r="A2016" s="1">
        <v>44910</v>
      </c>
      <c r="B2016" t="str">
        <f>_xlfn.XLOOKUP(Table1[[#This Row],[location]],Table8[Location],Table8[Continent])</f>
        <v>South America</v>
      </c>
      <c r="C2016" s="19" t="s">
        <v>36</v>
      </c>
      <c r="D2016">
        <v>2804802</v>
      </c>
      <c r="E2016">
        <v>2076</v>
      </c>
      <c r="F2016">
        <v>43822</v>
      </c>
      <c r="G2016">
        <v>341</v>
      </c>
      <c r="H2016">
        <v>92650007</v>
      </c>
      <c r="I2016">
        <v>59019</v>
      </c>
      <c r="J2016">
        <v>0.574970627396721</v>
      </c>
      <c r="K2016">
        <v>328.50044331577402</v>
      </c>
      <c r="L2016">
        <v>37402743</v>
      </c>
      <c r="M2016">
        <v>19438756</v>
      </c>
      <c r="N2016">
        <v>16527205</v>
      </c>
      <c r="O2016">
        <v>78186</v>
      </c>
      <c r="P2016">
        <v>11198</v>
      </c>
      <c r="Q2016">
        <v>1.50029445375665</v>
      </c>
      <c r="R2016">
        <v>71.743788669566499</v>
      </c>
      <c r="S2016">
        <v>1378033414</v>
      </c>
      <c r="T2016">
        <v>259.79929929763802</v>
      </c>
      <c r="U2016">
        <v>23.092363479012</v>
      </c>
      <c r="V2016">
        <v>17.645101817711399</v>
      </c>
      <c r="W2016">
        <v>18.211189551835101</v>
      </c>
      <c r="X2016">
        <v>66862.827322367302</v>
      </c>
      <c r="Y2016">
        <v>43.773897711284199</v>
      </c>
      <c r="Z2016">
        <v>617.09061679430295</v>
      </c>
      <c r="AA2016">
        <v>10.9048762795599</v>
      </c>
    </row>
    <row r="2017" spans="1:27" x14ac:dyDescent="0.35">
      <c r="A2017" s="1">
        <v>44677</v>
      </c>
      <c r="B2017" t="str">
        <f>_xlfn.XLOOKUP(Table1[[#This Row],[location]],Table8[Location],Table8[Continent])</f>
        <v>North America</v>
      </c>
      <c r="C2017" s="19" t="s">
        <v>32</v>
      </c>
      <c r="D2017">
        <v>4157263</v>
      </c>
      <c r="E2017">
        <v>5231</v>
      </c>
      <c r="F2017">
        <v>494763</v>
      </c>
      <c r="G2017">
        <v>481</v>
      </c>
      <c r="H2017">
        <v>35957188</v>
      </c>
      <c r="I2017">
        <v>10707</v>
      </c>
      <c r="J2017">
        <v>0.17676022910104899</v>
      </c>
      <c r="K2017">
        <v>378.56191198860398</v>
      </c>
      <c r="L2017">
        <v>21067643</v>
      </c>
      <c r="M2017">
        <v>52546782</v>
      </c>
      <c r="N2017">
        <v>2845619</v>
      </c>
      <c r="O2017">
        <v>34883</v>
      </c>
      <c r="P2017">
        <v>16570</v>
      </c>
      <c r="Q2017">
        <v>2.14058654155113</v>
      </c>
      <c r="R2017">
        <v>33.2985822697459</v>
      </c>
      <c r="S2017">
        <v>402610102</v>
      </c>
      <c r="T2017">
        <v>831.23395688866003</v>
      </c>
      <c r="U2017">
        <v>44.831871974848703</v>
      </c>
      <c r="V2017">
        <v>6.8580675138842402</v>
      </c>
      <c r="W2017">
        <v>19.0640645090511</v>
      </c>
      <c r="X2017">
        <v>7639.45168137976</v>
      </c>
      <c r="Y2017">
        <v>25.361009057300102</v>
      </c>
      <c r="Z2017">
        <v>289.948847315058</v>
      </c>
      <c r="AA2017">
        <v>14.9550218043918</v>
      </c>
    </row>
    <row r="2018" spans="1:27" x14ac:dyDescent="0.35">
      <c r="A2018" s="1">
        <v>44090</v>
      </c>
      <c r="B2018" t="str">
        <f>_xlfn.XLOOKUP(Table1[[#This Row],[location]],Table8[Location],Table8[Continent])</f>
        <v>Europe</v>
      </c>
      <c r="C2018" s="19" t="s">
        <v>35</v>
      </c>
      <c r="D2018">
        <v>4488198</v>
      </c>
      <c r="E2018">
        <v>2994</v>
      </c>
      <c r="F2018">
        <v>365543</v>
      </c>
      <c r="G2018">
        <v>18</v>
      </c>
      <c r="H2018">
        <v>70409460</v>
      </c>
      <c r="I2018">
        <v>88112</v>
      </c>
      <c r="J2018">
        <v>0.59206430775491603</v>
      </c>
      <c r="K2018">
        <v>95.0629488445406</v>
      </c>
      <c r="L2018">
        <v>93414618</v>
      </c>
      <c r="M2018">
        <v>37763987</v>
      </c>
      <c r="N2018">
        <v>60276237</v>
      </c>
      <c r="O2018">
        <v>39349</v>
      </c>
      <c r="P2018">
        <v>12238</v>
      </c>
      <c r="Q2018">
        <v>2.4952762688019199</v>
      </c>
      <c r="R2018">
        <v>93.350496511030897</v>
      </c>
      <c r="S2018">
        <v>1076016588</v>
      </c>
      <c r="T2018">
        <v>386.83797971984001</v>
      </c>
      <c r="U2018">
        <v>43.398764845799398</v>
      </c>
      <c r="V2018">
        <v>18.303130478112202</v>
      </c>
      <c r="W2018">
        <v>9.0548993239672502</v>
      </c>
      <c r="X2018">
        <v>66914.657367713298</v>
      </c>
      <c r="Y2018">
        <v>28.875627305162102</v>
      </c>
      <c r="Z2018">
        <v>516.33191609007895</v>
      </c>
      <c r="AA2018">
        <v>18.026795898700101</v>
      </c>
    </row>
    <row r="2019" spans="1:27" x14ac:dyDescent="0.35">
      <c r="A2019" s="1">
        <v>44816</v>
      </c>
      <c r="B2019" t="str">
        <f>_xlfn.XLOOKUP(Table1[[#This Row],[location]],Table8[Location],Table8[Continent])</f>
        <v>North America</v>
      </c>
      <c r="C2019" s="19" t="s">
        <v>32</v>
      </c>
      <c r="D2019">
        <v>9515406</v>
      </c>
      <c r="E2019">
        <v>3744</v>
      </c>
      <c r="F2019">
        <v>112113</v>
      </c>
      <c r="G2019">
        <v>627</v>
      </c>
      <c r="H2019">
        <v>19038186</v>
      </c>
      <c r="I2019">
        <v>83597</v>
      </c>
      <c r="J2019">
        <v>0.54011670936281997</v>
      </c>
      <c r="K2019">
        <v>166.29804219798299</v>
      </c>
      <c r="L2019">
        <v>88534432</v>
      </c>
      <c r="M2019">
        <v>58091970</v>
      </c>
      <c r="N2019">
        <v>20374493</v>
      </c>
      <c r="O2019">
        <v>52215</v>
      </c>
      <c r="P2019">
        <v>2645</v>
      </c>
      <c r="Q2019">
        <v>0.896017422986217</v>
      </c>
      <c r="R2019">
        <v>98.605238917342703</v>
      </c>
      <c r="S2019">
        <v>1144505561</v>
      </c>
      <c r="T2019">
        <v>456.21656535689601</v>
      </c>
      <c r="U2019">
        <v>31.5946166315418</v>
      </c>
      <c r="V2019">
        <v>17.3424831450935</v>
      </c>
      <c r="W2019">
        <v>18.705572842191099</v>
      </c>
      <c r="X2019">
        <v>38458.915882137298</v>
      </c>
      <c r="Y2019">
        <v>11.7645202464169</v>
      </c>
      <c r="Z2019">
        <v>472.436995829333</v>
      </c>
      <c r="AA2019">
        <v>11.320520726090599</v>
      </c>
    </row>
    <row r="2020" spans="1:27" x14ac:dyDescent="0.35">
      <c r="A2020" s="1">
        <v>44650</v>
      </c>
      <c r="B2020" t="str">
        <f>_xlfn.XLOOKUP(Table1[[#This Row],[location]],Table8[Location],Table8[Continent])</f>
        <v>Europe</v>
      </c>
      <c r="C2020" s="19" t="s">
        <v>40</v>
      </c>
      <c r="D2020">
        <v>2733460</v>
      </c>
      <c r="E2020">
        <v>5594</v>
      </c>
      <c r="F2020">
        <v>219606</v>
      </c>
      <c r="G2020">
        <v>979</v>
      </c>
      <c r="H2020">
        <v>86464233</v>
      </c>
      <c r="I2020">
        <v>45101</v>
      </c>
      <c r="J2020">
        <v>0.49390599390935502</v>
      </c>
      <c r="K2020">
        <v>54.3979231904774</v>
      </c>
      <c r="L2020">
        <v>64119455</v>
      </c>
      <c r="M2020">
        <v>9430358</v>
      </c>
      <c r="N2020">
        <v>8554981</v>
      </c>
      <c r="O2020">
        <v>38419</v>
      </c>
      <c r="P2020">
        <v>14545</v>
      </c>
      <c r="Q2020">
        <v>0.91571608469404397</v>
      </c>
      <c r="R2020">
        <v>33.543065133106602</v>
      </c>
      <c r="S2020">
        <v>298039146</v>
      </c>
      <c r="T2020">
        <v>844.535090402317</v>
      </c>
      <c r="U2020">
        <v>47.3177999757675</v>
      </c>
      <c r="V2020">
        <v>23.797939640225199</v>
      </c>
      <c r="W2020">
        <v>12.296412616441501</v>
      </c>
      <c r="X2020">
        <v>47382.840491872499</v>
      </c>
      <c r="Y2020">
        <v>39.953177379567002</v>
      </c>
      <c r="Z2020">
        <v>468.980320907514</v>
      </c>
      <c r="AA2020">
        <v>4.16854037768615</v>
      </c>
    </row>
    <row r="2021" spans="1:27" x14ac:dyDescent="0.35">
      <c r="A2021" s="1">
        <v>44818</v>
      </c>
      <c r="B2021" t="str">
        <f>_xlfn.XLOOKUP(Table1[[#This Row],[location]],Table8[Location],Table8[Continent])</f>
        <v>North America</v>
      </c>
      <c r="C2021" s="19" t="s">
        <v>34</v>
      </c>
      <c r="D2021">
        <v>7084609</v>
      </c>
      <c r="E2021">
        <v>7531</v>
      </c>
      <c r="F2021">
        <v>392575</v>
      </c>
      <c r="G2021">
        <v>183</v>
      </c>
      <c r="H2021">
        <v>61866999</v>
      </c>
      <c r="I2021">
        <v>44706</v>
      </c>
      <c r="J2021">
        <v>0.51342293364847402</v>
      </c>
      <c r="K2021">
        <v>301.10423212410097</v>
      </c>
      <c r="L2021">
        <v>5603832</v>
      </c>
      <c r="M2021">
        <v>79376260</v>
      </c>
      <c r="N2021">
        <v>51218393</v>
      </c>
      <c r="O2021">
        <v>67342</v>
      </c>
      <c r="P2021">
        <v>13296</v>
      </c>
      <c r="Q2021">
        <v>2.1217666638381298</v>
      </c>
      <c r="R2021">
        <v>59.110681960346199</v>
      </c>
      <c r="S2021">
        <v>174365802</v>
      </c>
      <c r="T2021">
        <v>96.912719461654106</v>
      </c>
      <c r="U2021">
        <v>25.5710193855613</v>
      </c>
      <c r="V2021">
        <v>21.813509831245401</v>
      </c>
      <c r="W2021">
        <v>11.045653651038901</v>
      </c>
      <c r="X2021">
        <v>15644.484078185</v>
      </c>
      <c r="Y2021">
        <v>46.505064379831303</v>
      </c>
      <c r="Z2021">
        <v>516.89291307069595</v>
      </c>
      <c r="AA2021">
        <v>17.115959888799999</v>
      </c>
    </row>
    <row r="2022" spans="1:27" x14ac:dyDescent="0.35">
      <c r="A2022" s="1">
        <v>44509</v>
      </c>
      <c r="B2022" t="str">
        <f>_xlfn.XLOOKUP(Table1[[#This Row],[location]],Table8[Location],Table8[Continent])</f>
        <v>Europe</v>
      </c>
      <c r="C2022" s="19" t="s">
        <v>33</v>
      </c>
      <c r="D2022">
        <v>6216538</v>
      </c>
      <c r="E2022">
        <v>7371</v>
      </c>
      <c r="F2022">
        <v>404145</v>
      </c>
      <c r="G2022">
        <v>781</v>
      </c>
      <c r="H2022">
        <v>71091781</v>
      </c>
      <c r="I2022">
        <v>77084</v>
      </c>
      <c r="J2022">
        <v>0.16398797195886999</v>
      </c>
      <c r="K2022">
        <v>400.468847910428</v>
      </c>
      <c r="L2022">
        <v>30907691</v>
      </c>
      <c r="M2022">
        <v>50849304</v>
      </c>
      <c r="N2022">
        <v>67245837</v>
      </c>
      <c r="O2022">
        <v>64806</v>
      </c>
      <c r="P2022">
        <v>17600</v>
      </c>
      <c r="Q2022">
        <v>1.43811726459441</v>
      </c>
      <c r="R2022">
        <v>77.298475457095094</v>
      </c>
      <c r="S2022">
        <v>399275030</v>
      </c>
      <c r="T2022">
        <v>598.67167456013897</v>
      </c>
      <c r="U2022">
        <v>44.418101156391003</v>
      </c>
      <c r="V2022">
        <v>23.864837274779301</v>
      </c>
      <c r="W2022">
        <v>17.156999524803101</v>
      </c>
      <c r="X2022">
        <v>10687.7028135853</v>
      </c>
      <c r="Y2022">
        <v>39.624717434923603</v>
      </c>
      <c r="Z2022">
        <v>795.61470790888302</v>
      </c>
      <c r="AA2022">
        <v>11.9093004186253</v>
      </c>
    </row>
    <row r="2023" spans="1:27" x14ac:dyDescent="0.35">
      <c r="A2023" s="1">
        <v>44862</v>
      </c>
      <c r="B2023" t="str">
        <f>_xlfn.XLOOKUP(Table1[[#This Row],[location]],Table8[Location],Table8[Continent])</f>
        <v>Europe</v>
      </c>
      <c r="C2023" s="19" t="s">
        <v>33</v>
      </c>
      <c r="D2023">
        <v>4115362</v>
      </c>
      <c r="E2023">
        <v>1644</v>
      </c>
      <c r="F2023">
        <v>390732</v>
      </c>
      <c r="G2023">
        <v>544</v>
      </c>
      <c r="H2023">
        <v>92881517</v>
      </c>
      <c r="I2023">
        <v>15115</v>
      </c>
      <c r="J2023">
        <v>0.46347773123066699</v>
      </c>
      <c r="K2023">
        <v>305.41932829246599</v>
      </c>
      <c r="L2023">
        <v>3368173</v>
      </c>
      <c r="M2023">
        <v>68356516</v>
      </c>
      <c r="N2023">
        <v>28119029</v>
      </c>
      <c r="O2023">
        <v>24871</v>
      </c>
      <c r="P2023">
        <v>4627</v>
      </c>
      <c r="Q2023">
        <v>2.3316091920637598</v>
      </c>
      <c r="R2023">
        <v>12.3409349983285</v>
      </c>
      <c r="S2023">
        <v>660493275</v>
      </c>
      <c r="T2023">
        <v>582.43352455930699</v>
      </c>
      <c r="U2023">
        <v>36.375663031299098</v>
      </c>
      <c r="V2023">
        <v>24.3221524631353</v>
      </c>
      <c r="W2023">
        <v>12.2834184270594</v>
      </c>
      <c r="X2023">
        <v>6477.7373327440901</v>
      </c>
      <c r="Y2023">
        <v>24.642957159889299</v>
      </c>
      <c r="Z2023">
        <v>791.14146023850299</v>
      </c>
      <c r="AA2023">
        <v>15.411713740478101</v>
      </c>
    </row>
    <row r="2024" spans="1:27" x14ac:dyDescent="0.35">
      <c r="A2024" s="1">
        <v>44423</v>
      </c>
      <c r="B2024" t="str">
        <f>_xlfn.XLOOKUP(Table1[[#This Row],[location]],Table8[Location],Table8[Continent])</f>
        <v>North America</v>
      </c>
      <c r="C2024" s="19" t="s">
        <v>32</v>
      </c>
      <c r="D2024">
        <v>1252557</v>
      </c>
      <c r="E2024">
        <v>3144</v>
      </c>
      <c r="F2024">
        <v>60091</v>
      </c>
      <c r="G2024">
        <v>9</v>
      </c>
      <c r="H2024">
        <v>74995476</v>
      </c>
      <c r="I2024">
        <v>75379</v>
      </c>
      <c r="J2024">
        <v>0.60565327182159601</v>
      </c>
      <c r="K2024">
        <v>89.891915488521903</v>
      </c>
      <c r="L2024">
        <v>10647514</v>
      </c>
      <c r="M2024">
        <v>25086332</v>
      </c>
      <c r="N2024">
        <v>53212066</v>
      </c>
      <c r="O2024">
        <v>51846</v>
      </c>
      <c r="P2024">
        <v>11191</v>
      </c>
      <c r="Q2024">
        <v>2.0379924751624201</v>
      </c>
      <c r="R2024">
        <v>70.946230387291493</v>
      </c>
      <c r="S2024">
        <v>681449503</v>
      </c>
      <c r="T2024">
        <v>430.96242357400803</v>
      </c>
      <c r="U2024">
        <v>29.887402048962201</v>
      </c>
      <c r="V2024">
        <v>13.8161707195924</v>
      </c>
      <c r="W2024">
        <v>10.726199080753901</v>
      </c>
      <c r="X2024">
        <v>30139.603357985801</v>
      </c>
      <c r="Y2024">
        <v>41.754446588193098</v>
      </c>
      <c r="Z2024">
        <v>787.17718596447401</v>
      </c>
      <c r="AA2024">
        <v>13.511080625912999</v>
      </c>
    </row>
    <row r="2025" spans="1:27" x14ac:dyDescent="0.35">
      <c r="A2025" s="1">
        <v>44796</v>
      </c>
      <c r="B2025" t="str">
        <f>_xlfn.XLOOKUP(Table1[[#This Row],[location]],Table8[Location],Table8[Continent])</f>
        <v>Europe</v>
      </c>
      <c r="C2025" s="19" t="s">
        <v>35</v>
      </c>
      <c r="D2025">
        <v>1490687</v>
      </c>
      <c r="E2025">
        <v>242</v>
      </c>
      <c r="F2025">
        <v>473594</v>
      </c>
      <c r="G2025">
        <v>591</v>
      </c>
      <c r="H2025">
        <v>34988846</v>
      </c>
      <c r="I2025">
        <v>39979</v>
      </c>
      <c r="J2025">
        <v>0.48944919868553899</v>
      </c>
      <c r="K2025">
        <v>273.18424551306799</v>
      </c>
      <c r="L2025">
        <v>33520603</v>
      </c>
      <c r="M2025">
        <v>32493160</v>
      </c>
      <c r="N2025">
        <v>15665288</v>
      </c>
      <c r="O2025">
        <v>48991</v>
      </c>
      <c r="P2025">
        <v>1205</v>
      </c>
      <c r="Q2025">
        <v>1.97285552946038</v>
      </c>
      <c r="R2025">
        <v>90.619748441566003</v>
      </c>
      <c r="S2025">
        <v>614616493</v>
      </c>
      <c r="T2025">
        <v>831.476895009852</v>
      </c>
      <c r="U2025">
        <v>22.5308280475282</v>
      </c>
      <c r="V2025">
        <v>14.758213625560201</v>
      </c>
      <c r="W2025">
        <v>3.2713795725956798</v>
      </c>
      <c r="X2025">
        <v>16273.1134041883</v>
      </c>
      <c r="Y2025">
        <v>9.3979435581204704</v>
      </c>
      <c r="Z2025">
        <v>484.07907366292602</v>
      </c>
      <c r="AA2025">
        <v>2.1597126175565999</v>
      </c>
    </row>
    <row r="2026" spans="1:27" x14ac:dyDescent="0.35">
      <c r="A2026" s="1">
        <v>43937</v>
      </c>
      <c r="B2026" t="str">
        <f>_xlfn.XLOOKUP(Table1[[#This Row],[location]],Table8[Location],Table8[Continent])</f>
        <v>Europe</v>
      </c>
      <c r="C2026" s="19" t="s">
        <v>37</v>
      </c>
      <c r="D2026">
        <v>9311768</v>
      </c>
      <c r="E2026">
        <v>4085</v>
      </c>
      <c r="F2026">
        <v>154591</v>
      </c>
      <c r="G2026">
        <v>191</v>
      </c>
      <c r="H2026">
        <v>77758572</v>
      </c>
      <c r="I2026">
        <v>40641</v>
      </c>
      <c r="J2026">
        <v>0.48868619512614703</v>
      </c>
      <c r="K2026">
        <v>417.46707426320398</v>
      </c>
      <c r="L2026">
        <v>84013242</v>
      </c>
      <c r="M2026">
        <v>21015175</v>
      </c>
      <c r="N2026">
        <v>24050920</v>
      </c>
      <c r="O2026">
        <v>47136</v>
      </c>
      <c r="P2026">
        <v>6703</v>
      </c>
      <c r="Q2026">
        <v>0.70390741730931305</v>
      </c>
      <c r="R2026">
        <v>17.850254727202401</v>
      </c>
      <c r="S2026">
        <v>247905780</v>
      </c>
      <c r="T2026">
        <v>943.46116072233497</v>
      </c>
      <c r="U2026">
        <v>25.139333792232499</v>
      </c>
      <c r="V2026">
        <v>10.632439365782</v>
      </c>
      <c r="W2026">
        <v>3.2192602608664398</v>
      </c>
      <c r="X2026">
        <v>6631.9807002769803</v>
      </c>
      <c r="Y2026">
        <v>5.67068300194643</v>
      </c>
      <c r="Z2026">
        <v>322.665725031634</v>
      </c>
      <c r="AA2026">
        <v>4.2131843089674801</v>
      </c>
    </row>
    <row r="2027" spans="1:27" x14ac:dyDescent="0.35">
      <c r="A2027" s="1">
        <v>44499</v>
      </c>
      <c r="B2027" t="str">
        <f>_xlfn.XLOOKUP(Table1[[#This Row],[location]],Table8[Location],Table8[Continent])</f>
        <v>Europe</v>
      </c>
      <c r="C2027" s="19" t="s">
        <v>37</v>
      </c>
      <c r="D2027">
        <v>4057025</v>
      </c>
      <c r="E2027">
        <v>7954</v>
      </c>
      <c r="F2027">
        <v>410609</v>
      </c>
      <c r="G2027">
        <v>319</v>
      </c>
      <c r="H2027">
        <v>76594094</v>
      </c>
      <c r="I2027">
        <v>69377</v>
      </c>
      <c r="J2027">
        <v>7.7517709792985695E-2</v>
      </c>
      <c r="K2027">
        <v>151.362398039109</v>
      </c>
      <c r="L2027">
        <v>79078435</v>
      </c>
      <c r="M2027">
        <v>14551019</v>
      </c>
      <c r="N2027">
        <v>27397571</v>
      </c>
      <c r="O2027">
        <v>71029</v>
      </c>
      <c r="P2027">
        <v>16611</v>
      </c>
      <c r="Q2027">
        <v>0.57175113034818004</v>
      </c>
      <c r="R2027">
        <v>83.871009132834999</v>
      </c>
      <c r="S2027">
        <v>291348535</v>
      </c>
      <c r="T2027">
        <v>470.68250329447397</v>
      </c>
      <c r="U2027">
        <v>45.8858781606706</v>
      </c>
      <c r="V2027">
        <v>15.1686480518967</v>
      </c>
      <c r="W2027">
        <v>13.669053802115799</v>
      </c>
      <c r="X2027">
        <v>66899.567519079705</v>
      </c>
      <c r="Y2027">
        <v>21.910956014482</v>
      </c>
      <c r="Z2027">
        <v>492.07702690506898</v>
      </c>
      <c r="AA2027">
        <v>6.4387452965647496</v>
      </c>
    </row>
    <row r="2028" spans="1:27" x14ac:dyDescent="0.35">
      <c r="A2028" s="1">
        <v>43875</v>
      </c>
      <c r="B2028" t="str">
        <f>_xlfn.XLOOKUP(Table1[[#This Row],[location]],Table8[Location],Table8[Continent])</f>
        <v>South America</v>
      </c>
      <c r="C2028" s="19" t="s">
        <v>36</v>
      </c>
      <c r="D2028">
        <v>5272864</v>
      </c>
      <c r="E2028">
        <v>7269</v>
      </c>
      <c r="F2028">
        <v>427534</v>
      </c>
      <c r="G2028">
        <v>701</v>
      </c>
      <c r="H2028">
        <v>95960521</v>
      </c>
      <c r="I2028">
        <v>6416</v>
      </c>
      <c r="J2028">
        <v>0.19077415201671899</v>
      </c>
      <c r="K2028">
        <v>416.32575112631997</v>
      </c>
      <c r="L2028">
        <v>14592255</v>
      </c>
      <c r="M2028">
        <v>68246531</v>
      </c>
      <c r="N2028">
        <v>11346435</v>
      </c>
      <c r="O2028">
        <v>32548</v>
      </c>
      <c r="P2028">
        <v>18997</v>
      </c>
      <c r="Q2028">
        <v>1.1335256393197199</v>
      </c>
      <c r="R2028">
        <v>11.560347267093601</v>
      </c>
      <c r="S2028">
        <v>200571515</v>
      </c>
      <c r="T2028">
        <v>461.58558048841502</v>
      </c>
      <c r="U2028">
        <v>38.2065822557514</v>
      </c>
      <c r="V2028">
        <v>8.0142939639842297</v>
      </c>
      <c r="W2028">
        <v>4.2480878243975697</v>
      </c>
      <c r="X2028">
        <v>51604.002684079998</v>
      </c>
      <c r="Y2028">
        <v>9.0767233539303493</v>
      </c>
      <c r="Z2028">
        <v>535.88194534269496</v>
      </c>
      <c r="AA2028">
        <v>6.4094485795552298</v>
      </c>
    </row>
    <row r="2029" spans="1:27" x14ac:dyDescent="0.35">
      <c r="A2029" s="1">
        <v>44867</v>
      </c>
      <c r="B2029" t="str">
        <f>_xlfn.XLOOKUP(Table1[[#This Row],[location]],Table8[Location],Table8[Continent])</f>
        <v>North America</v>
      </c>
      <c r="C2029" s="19" t="s">
        <v>32</v>
      </c>
      <c r="D2029">
        <v>3788963</v>
      </c>
      <c r="E2029">
        <v>7130</v>
      </c>
      <c r="F2029">
        <v>205603</v>
      </c>
      <c r="G2029">
        <v>579</v>
      </c>
      <c r="H2029">
        <v>88041318</v>
      </c>
      <c r="I2029">
        <v>10633</v>
      </c>
      <c r="J2029">
        <v>0.3209726927755</v>
      </c>
      <c r="K2029">
        <v>392.311641884994</v>
      </c>
      <c r="L2029">
        <v>86562410</v>
      </c>
      <c r="M2029">
        <v>61028149</v>
      </c>
      <c r="N2029">
        <v>41772303</v>
      </c>
      <c r="O2029">
        <v>4650</v>
      </c>
      <c r="P2029">
        <v>12901</v>
      </c>
      <c r="Q2029">
        <v>0.93459672169790697</v>
      </c>
      <c r="R2029">
        <v>56.8301696542269</v>
      </c>
      <c r="S2029">
        <v>361002742</v>
      </c>
      <c r="T2029">
        <v>507.04309237403697</v>
      </c>
      <c r="U2029">
        <v>27.112866751894899</v>
      </c>
      <c r="V2029">
        <v>18.428619215163899</v>
      </c>
      <c r="W2029">
        <v>15.5280702485164</v>
      </c>
      <c r="X2029">
        <v>36731.961065827301</v>
      </c>
      <c r="Y2029">
        <v>12.958027805716</v>
      </c>
      <c r="Z2029">
        <v>318.00664811527002</v>
      </c>
      <c r="AA2029">
        <v>16.944756397147799</v>
      </c>
    </row>
    <row r="2030" spans="1:27" x14ac:dyDescent="0.35">
      <c r="A2030" s="1">
        <v>44156</v>
      </c>
      <c r="B2030" t="str">
        <f>_xlfn.XLOOKUP(Table1[[#This Row],[location]],Table8[Location],Table8[Continent])</f>
        <v>Europe</v>
      </c>
      <c r="C2030" s="19" t="s">
        <v>33</v>
      </c>
      <c r="D2030">
        <v>3874910</v>
      </c>
      <c r="E2030">
        <v>6828</v>
      </c>
      <c r="F2030">
        <v>356336</v>
      </c>
      <c r="G2030">
        <v>474</v>
      </c>
      <c r="H2030">
        <v>1059335</v>
      </c>
      <c r="I2030">
        <v>594</v>
      </c>
      <c r="J2030">
        <v>0.41934699392590602</v>
      </c>
      <c r="K2030">
        <v>10.8704039183374</v>
      </c>
      <c r="L2030">
        <v>48772103</v>
      </c>
      <c r="M2030">
        <v>28479381</v>
      </c>
      <c r="N2030">
        <v>16491753</v>
      </c>
      <c r="O2030">
        <v>57278</v>
      </c>
      <c r="P2030">
        <v>2136</v>
      </c>
      <c r="Q2030">
        <v>1.9246177718570201</v>
      </c>
      <c r="R2030">
        <v>33.936366927979797</v>
      </c>
      <c r="S2030">
        <v>844244344</v>
      </c>
      <c r="T2030">
        <v>725.89279052473</v>
      </c>
      <c r="U2030">
        <v>34.875586323666901</v>
      </c>
      <c r="V2030">
        <v>5.4986506933005899</v>
      </c>
      <c r="W2030">
        <v>13.579804875963999</v>
      </c>
      <c r="X2030">
        <v>52290.9763137181</v>
      </c>
      <c r="Y2030">
        <v>29.255837934063202</v>
      </c>
      <c r="Z2030">
        <v>542.94314047811702</v>
      </c>
      <c r="AA2030">
        <v>12.366547862325699</v>
      </c>
    </row>
    <row r="2031" spans="1:27" x14ac:dyDescent="0.35">
      <c r="A2031" s="1">
        <v>44913</v>
      </c>
      <c r="B2031" t="str">
        <f>_xlfn.XLOOKUP(Table1[[#This Row],[location]],Table8[Location],Table8[Continent])</f>
        <v>North America</v>
      </c>
      <c r="C2031" s="19" t="s">
        <v>34</v>
      </c>
      <c r="D2031">
        <v>3368045</v>
      </c>
      <c r="E2031">
        <v>8362</v>
      </c>
      <c r="F2031">
        <v>179006</v>
      </c>
      <c r="G2031">
        <v>859</v>
      </c>
      <c r="H2031">
        <v>66329844</v>
      </c>
      <c r="I2031">
        <v>14393</v>
      </c>
      <c r="J2031">
        <v>0.59393744385860403</v>
      </c>
      <c r="K2031">
        <v>119.72740704275</v>
      </c>
      <c r="L2031">
        <v>15190763</v>
      </c>
      <c r="M2031">
        <v>69304850</v>
      </c>
      <c r="N2031">
        <v>37996774</v>
      </c>
      <c r="O2031">
        <v>44835</v>
      </c>
      <c r="P2031">
        <v>11923</v>
      </c>
      <c r="Q2031">
        <v>1.4014674483320999</v>
      </c>
      <c r="R2031">
        <v>47.171586057287399</v>
      </c>
      <c r="S2031">
        <v>1293837596</v>
      </c>
      <c r="T2031">
        <v>671.37968779197195</v>
      </c>
      <c r="U2031">
        <v>23.2351000947572</v>
      </c>
      <c r="V2031">
        <v>9.7125551257109901</v>
      </c>
      <c r="W2031">
        <v>10.7814020561066</v>
      </c>
      <c r="X2031">
        <v>43190.613888534397</v>
      </c>
      <c r="Y2031">
        <v>20.1951556891871</v>
      </c>
      <c r="Z2031">
        <v>535.39599147755496</v>
      </c>
      <c r="AA2031">
        <v>2.5841313835717399</v>
      </c>
    </row>
    <row r="2032" spans="1:27" x14ac:dyDescent="0.35">
      <c r="A2032" s="1">
        <v>44249</v>
      </c>
      <c r="B2032" t="str">
        <f>_xlfn.XLOOKUP(Table1[[#This Row],[location]],Table8[Location],Table8[Continent])</f>
        <v>North America</v>
      </c>
      <c r="C2032" s="19" t="s">
        <v>32</v>
      </c>
      <c r="D2032">
        <v>5185773</v>
      </c>
      <c r="E2032">
        <v>8844</v>
      </c>
      <c r="F2032">
        <v>499012</v>
      </c>
      <c r="G2032">
        <v>636</v>
      </c>
      <c r="H2032">
        <v>49735045</v>
      </c>
      <c r="I2032">
        <v>35380</v>
      </c>
      <c r="J2032">
        <v>0.86334510452306001</v>
      </c>
      <c r="K2032">
        <v>271.47120289886197</v>
      </c>
      <c r="L2032">
        <v>42312881</v>
      </c>
      <c r="M2032">
        <v>14264674</v>
      </c>
      <c r="N2032">
        <v>13339561</v>
      </c>
      <c r="O2032">
        <v>16225</v>
      </c>
      <c r="P2032">
        <v>6958</v>
      </c>
      <c r="Q2032">
        <v>1.54629274925783</v>
      </c>
      <c r="R2032">
        <v>30.063218460446599</v>
      </c>
      <c r="S2032">
        <v>1368658886</v>
      </c>
      <c r="T2032">
        <v>230.606599714818</v>
      </c>
      <c r="U2032">
        <v>22.965274750057699</v>
      </c>
      <c r="V2032">
        <v>9.1614339638262994</v>
      </c>
      <c r="W2032">
        <v>15.066661932898599</v>
      </c>
      <c r="X2032">
        <v>13284.2489777396</v>
      </c>
      <c r="Y2032">
        <v>43.293913980521999</v>
      </c>
      <c r="Z2032">
        <v>732.42998863213904</v>
      </c>
      <c r="AA2032">
        <v>8.3567729002686697</v>
      </c>
    </row>
    <row r="2033" spans="1:27" x14ac:dyDescent="0.35">
      <c r="A2033" s="1">
        <v>44314</v>
      </c>
      <c r="B2033" t="str">
        <f>_xlfn.XLOOKUP(Table1[[#This Row],[location]],Table8[Location],Table8[Continent])</f>
        <v>North America</v>
      </c>
      <c r="C2033" s="19" t="s">
        <v>32</v>
      </c>
      <c r="D2033">
        <v>4832691</v>
      </c>
      <c r="E2033">
        <v>6331</v>
      </c>
      <c r="F2033">
        <v>372949</v>
      </c>
      <c r="G2033">
        <v>426</v>
      </c>
      <c r="H2033">
        <v>17847842</v>
      </c>
      <c r="I2033">
        <v>45056</v>
      </c>
      <c r="J2033">
        <v>0.159164738088653</v>
      </c>
      <c r="K2033">
        <v>358.80868500962902</v>
      </c>
      <c r="L2033">
        <v>79621476</v>
      </c>
      <c r="M2033">
        <v>16041795</v>
      </c>
      <c r="N2033">
        <v>2168393</v>
      </c>
      <c r="O2033">
        <v>45360</v>
      </c>
      <c r="P2033">
        <v>16633</v>
      </c>
      <c r="Q2033">
        <v>2.1274829657437899</v>
      </c>
      <c r="R2033">
        <v>26.053937161346699</v>
      </c>
      <c r="S2033">
        <v>51502799</v>
      </c>
      <c r="T2033">
        <v>73.256395113349797</v>
      </c>
      <c r="U2033">
        <v>47.232939549115002</v>
      </c>
      <c r="V2033">
        <v>23.757781428441</v>
      </c>
      <c r="W2033">
        <v>19.882212855980601</v>
      </c>
      <c r="X2033">
        <v>44707.114637422601</v>
      </c>
      <c r="Y2033">
        <v>11.280617273756301</v>
      </c>
      <c r="Z2033">
        <v>266.32254649178299</v>
      </c>
      <c r="AA2033">
        <v>11.5702830232647</v>
      </c>
    </row>
    <row r="2034" spans="1:27" x14ac:dyDescent="0.35">
      <c r="A2034" s="1">
        <v>43848</v>
      </c>
      <c r="B2034" t="str">
        <f>_xlfn.XLOOKUP(Table1[[#This Row],[location]],Table8[Location],Table8[Continent])</f>
        <v>Europe</v>
      </c>
      <c r="C2034" s="19" t="s">
        <v>40</v>
      </c>
      <c r="D2034">
        <v>968616</v>
      </c>
      <c r="E2034">
        <v>3512</v>
      </c>
      <c r="F2034">
        <v>474319</v>
      </c>
      <c r="G2034">
        <v>847</v>
      </c>
      <c r="H2034">
        <v>1974915</v>
      </c>
      <c r="I2034">
        <v>88279</v>
      </c>
      <c r="J2034">
        <v>1.50880302106949E-2</v>
      </c>
      <c r="K2034">
        <v>440.26526282641402</v>
      </c>
      <c r="L2034">
        <v>5118708</v>
      </c>
      <c r="M2034">
        <v>3609237</v>
      </c>
      <c r="N2034">
        <v>52216952</v>
      </c>
      <c r="O2034">
        <v>66328</v>
      </c>
      <c r="P2034">
        <v>2272</v>
      </c>
      <c r="Q2034">
        <v>1.4570093635314101</v>
      </c>
      <c r="R2034">
        <v>74.313918990773601</v>
      </c>
      <c r="S2034">
        <v>1314793587</v>
      </c>
      <c r="T2034">
        <v>949.76158851862101</v>
      </c>
      <c r="U2034">
        <v>33.735688677887197</v>
      </c>
      <c r="V2034">
        <v>7.8980350341569796</v>
      </c>
      <c r="W2034">
        <v>7.1880651517528404</v>
      </c>
      <c r="X2034">
        <v>47989.846551584102</v>
      </c>
      <c r="Y2034">
        <v>49.8395349483026</v>
      </c>
      <c r="Z2034">
        <v>588.32687805540399</v>
      </c>
      <c r="AA2034">
        <v>5.7785537693781297</v>
      </c>
    </row>
    <row r="2035" spans="1:27" x14ac:dyDescent="0.35">
      <c r="A2035" s="1">
        <v>43997</v>
      </c>
      <c r="B2035" t="str">
        <f>_xlfn.XLOOKUP(Table1[[#This Row],[location]],Table8[Location],Table8[Continent])</f>
        <v>South America</v>
      </c>
      <c r="C2035" s="19" t="s">
        <v>36</v>
      </c>
      <c r="D2035">
        <v>4217733</v>
      </c>
      <c r="E2035">
        <v>1499</v>
      </c>
      <c r="F2035">
        <v>159912</v>
      </c>
      <c r="G2035">
        <v>58</v>
      </c>
      <c r="H2035">
        <v>69438345</v>
      </c>
      <c r="I2035">
        <v>97507</v>
      </c>
      <c r="J2035">
        <v>0.44923713077591498</v>
      </c>
      <c r="K2035">
        <v>320.52115913394698</v>
      </c>
      <c r="L2035">
        <v>23136368</v>
      </c>
      <c r="M2035">
        <v>79208128</v>
      </c>
      <c r="N2035">
        <v>31874510</v>
      </c>
      <c r="O2035">
        <v>95339</v>
      </c>
      <c r="P2035">
        <v>3018</v>
      </c>
      <c r="Q2035">
        <v>1.5898526416107901</v>
      </c>
      <c r="R2035">
        <v>22.311321476110798</v>
      </c>
      <c r="S2035">
        <v>862924944</v>
      </c>
      <c r="T2035">
        <v>268.45906213636698</v>
      </c>
      <c r="U2035">
        <v>30.8470146185341</v>
      </c>
      <c r="V2035">
        <v>22.815509015661799</v>
      </c>
      <c r="W2035">
        <v>12.4699469025034</v>
      </c>
      <c r="X2035">
        <v>17385.487901868801</v>
      </c>
      <c r="Y2035">
        <v>17.969670796319701</v>
      </c>
      <c r="Z2035">
        <v>415.53296116589303</v>
      </c>
      <c r="AA2035">
        <v>1.75684402636809</v>
      </c>
    </row>
    <row r="2036" spans="1:27" x14ac:dyDescent="0.35">
      <c r="A2036" s="1">
        <v>44856</v>
      </c>
      <c r="B2036" t="str">
        <f>_xlfn.XLOOKUP(Table1[[#This Row],[location]],Table8[Location],Table8[Continent])</f>
        <v>South America</v>
      </c>
      <c r="C2036" s="19" t="s">
        <v>36</v>
      </c>
      <c r="D2036">
        <v>7914520</v>
      </c>
      <c r="E2036">
        <v>2158</v>
      </c>
      <c r="F2036">
        <v>380233</v>
      </c>
      <c r="G2036">
        <v>435</v>
      </c>
      <c r="H2036">
        <v>44617401</v>
      </c>
      <c r="I2036">
        <v>4861</v>
      </c>
      <c r="J2036">
        <v>0.432102897411628</v>
      </c>
      <c r="K2036">
        <v>190.17208562476901</v>
      </c>
      <c r="L2036">
        <v>65993471</v>
      </c>
      <c r="M2036">
        <v>69057674</v>
      </c>
      <c r="N2036">
        <v>56357381</v>
      </c>
      <c r="O2036">
        <v>53343</v>
      </c>
      <c r="P2036">
        <v>12960</v>
      </c>
      <c r="Q2036">
        <v>2.1846405328160401</v>
      </c>
      <c r="R2036">
        <v>40.841304417028503</v>
      </c>
      <c r="S2036">
        <v>1082114650</v>
      </c>
      <c r="T2036">
        <v>642.21071784368496</v>
      </c>
      <c r="U2036">
        <v>48.472154799327797</v>
      </c>
      <c r="V2036">
        <v>7.48716442736327</v>
      </c>
      <c r="W2036">
        <v>17.328550405522201</v>
      </c>
      <c r="X2036">
        <v>23089.980662250098</v>
      </c>
      <c r="Y2036">
        <v>25.770142532961898</v>
      </c>
      <c r="Z2036">
        <v>190.94097228191001</v>
      </c>
      <c r="AA2036">
        <v>8.2250110462664594</v>
      </c>
    </row>
    <row r="2037" spans="1:27" x14ac:dyDescent="0.35">
      <c r="A2037" s="1">
        <v>44003</v>
      </c>
      <c r="B2037" t="str">
        <f>_xlfn.XLOOKUP(Table1[[#This Row],[location]],Table8[Location],Table8[Continent])</f>
        <v>Asia</v>
      </c>
      <c r="C2037" s="19" t="s">
        <v>28</v>
      </c>
      <c r="D2037">
        <v>9639564</v>
      </c>
      <c r="E2037">
        <v>5162</v>
      </c>
      <c r="F2037">
        <v>89367</v>
      </c>
      <c r="G2037">
        <v>96</v>
      </c>
      <c r="H2037">
        <v>79082915</v>
      </c>
      <c r="I2037">
        <v>36126</v>
      </c>
      <c r="J2037">
        <v>0.55190121849517204</v>
      </c>
      <c r="K2037">
        <v>92.313603368657596</v>
      </c>
      <c r="L2037">
        <v>75816101</v>
      </c>
      <c r="M2037">
        <v>70415631</v>
      </c>
      <c r="N2037">
        <v>62717607</v>
      </c>
      <c r="O2037">
        <v>99393</v>
      </c>
      <c r="P2037">
        <v>2215</v>
      </c>
      <c r="Q2037">
        <v>1.3626716186150201</v>
      </c>
      <c r="R2037">
        <v>27.455707931682699</v>
      </c>
      <c r="S2037">
        <v>1243390247</v>
      </c>
      <c r="T2037">
        <v>830.15362271628499</v>
      </c>
      <c r="U2037">
        <v>31.970020358214999</v>
      </c>
      <c r="V2037">
        <v>18.013959725609201</v>
      </c>
      <c r="W2037">
        <v>3.28687337717591</v>
      </c>
      <c r="X2037">
        <v>27447.745523395799</v>
      </c>
      <c r="Y2037">
        <v>6.6166054904357896</v>
      </c>
      <c r="Z2037">
        <v>321.32787131936402</v>
      </c>
      <c r="AA2037">
        <v>9.7625891109623701</v>
      </c>
    </row>
    <row r="2038" spans="1:27" x14ac:dyDescent="0.35">
      <c r="A2038" s="1">
        <v>44823</v>
      </c>
      <c r="B2038" t="str">
        <f>_xlfn.XLOOKUP(Table1[[#This Row],[location]],Table8[Location],Table8[Continent])</f>
        <v>Europe</v>
      </c>
      <c r="C2038" s="19" t="s">
        <v>37</v>
      </c>
      <c r="D2038">
        <v>1490036</v>
      </c>
      <c r="E2038">
        <v>4039</v>
      </c>
      <c r="F2038">
        <v>13265</v>
      </c>
      <c r="G2038">
        <v>495</v>
      </c>
      <c r="H2038">
        <v>5885902</v>
      </c>
      <c r="I2038">
        <v>80382</v>
      </c>
      <c r="J2038">
        <v>0.8332217713715</v>
      </c>
      <c r="K2038">
        <v>380.01792773121502</v>
      </c>
      <c r="L2038">
        <v>54663245</v>
      </c>
      <c r="M2038">
        <v>32614118</v>
      </c>
      <c r="N2038">
        <v>18220753</v>
      </c>
      <c r="O2038">
        <v>64008</v>
      </c>
      <c r="P2038">
        <v>2157</v>
      </c>
      <c r="Q2038">
        <v>0.66625341582719799</v>
      </c>
      <c r="R2038">
        <v>23.863508411817101</v>
      </c>
      <c r="S2038">
        <v>689999022</v>
      </c>
      <c r="T2038">
        <v>307.27398304171402</v>
      </c>
      <c r="U2038">
        <v>30.087263841607399</v>
      </c>
      <c r="V2038">
        <v>11.397719363466701</v>
      </c>
      <c r="W2038">
        <v>6.4596415879427003</v>
      </c>
      <c r="X2038">
        <v>42575.718137936397</v>
      </c>
      <c r="Y2038">
        <v>28.964950637306998</v>
      </c>
      <c r="Z2038">
        <v>140.09392411292001</v>
      </c>
      <c r="AA2038">
        <v>18.190533896391301</v>
      </c>
    </row>
    <row r="2039" spans="1:27" x14ac:dyDescent="0.35">
      <c r="A2039" s="1">
        <v>44877</v>
      </c>
      <c r="B2039" t="str">
        <f>_xlfn.XLOOKUP(Table1[[#This Row],[location]],Table8[Location],Table8[Continent])</f>
        <v>Asia</v>
      </c>
      <c r="C2039" s="19" t="s">
        <v>39</v>
      </c>
      <c r="D2039">
        <v>2869729</v>
      </c>
      <c r="E2039">
        <v>2035</v>
      </c>
      <c r="F2039">
        <v>398640</v>
      </c>
      <c r="G2039">
        <v>786</v>
      </c>
      <c r="H2039">
        <v>45080978</v>
      </c>
      <c r="I2039">
        <v>91713</v>
      </c>
      <c r="J2039">
        <v>0.80236055098247705</v>
      </c>
      <c r="K2039">
        <v>103.39077966206</v>
      </c>
      <c r="L2039">
        <v>83911374</v>
      </c>
      <c r="M2039">
        <v>5604395</v>
      </c>
      <c r="N2039">
        <v>39731032</v>
      </c>
      <c r="O2039">
        <v>57573</v>
      </c>
      <c r="P2039">
        <v>18180</v>
      </c>
      <c r="Q2039">
        <v>1.5434104191859599</v>
      </c>
      <c r="R2039">
        <v>62.709611102072003</v>
      </c>
      <c r="S2039">
        <v>481974331</v>
      </c>
      <c r="T2039">
        <v>639.07907952035896</v>
      </c>
      <c r="U2039">
        <v>28.1895851347352</v>
      </c>
      <c r="V2039">
        <v>11.3200473709398</v>
      </c>
      <c r="W2039">
        <v>11.856297154718099</v>
      </c>
      <c r="X2039">
        <v>9749.7507618893596</v>
      </c>
      <c r="Y2039">
        <v>48.0642447217447</v>
      </c>
      <c r="Z2039">
        <v>323.53298229663199</v>
      </c>
      <c r="AA2039">
        <v>18.2589571489378</v>
      </c>
    </row>
    <row r="2040" spans="1:27" x14ac:dyDescent="0.35">
      <c r="A2040" s="1">
        <v>44033</v>
      </c>
      <c r="B2040" t="str">
        <f>_xlfn.XLOOKUP(Table1[[#This Row],[location]],Table8[Location],Table8[Continent])</f>
        <v>Asia</v>
      </c>
      <c r="C2040" s="19" t="s">
        <v>30</v>
      </c>
      <c r="D2040">
        <v>7585159</v>
      </c>
      <c r="E2040">
        <v>7977</v>
      </c>
      <c r="F2040">
        <v>413841</v>
      </c>
      <c r="G2040">
        <v>660</v>
      </c>
      <c r="H2040">
        <v>58589216</v>
      </c>
      <c r="I2040">
        <v>33682</v>
      </c>
      <c r="J2040">
        <v>0.100043284430011</v>
      </c>
      <c r="K2040">
        <v>347.715260734124</v>
      </c>
      <c r="L2040">
        <v>20439917</v>
      </c>
      <c r="M2040">
        <v>3963621</v>
      </c>
      <c r="N2040">
        <v>3374883</v>
      </c>
      <c r="O2040">
        <v>51932</v>
      </c>
      <c r="P2040">
        <v>19628</v>
      </c>
      <c r="Q2040">
        <v>1.6587233684656899</v>
      </c>
      <c r="R2040">
        <v>4.5428616258022503</v>
      </c>
      <c r="S2040">
        <v>503236019</v>
      </c>
      <c r="T2040">
        <v>116.821238737732</v>
      </c>
      <c r="U2040">
        <v>36.951884622412798</v>
      </c>
      <c r="V2040">
        <v>24.9654220024293</v>
      </c>
      <c r="W2040">
        <v>12.3881824238525</v>
      </c>
      <c r="X2040">
        <v>52299.990521842599</v>
      </c>
      <c r="Y2040">
        <v>37.469888893850502</v>
      </c>
      <c r="Z2040">
        <v>148.309553093538</v>
      </c>
      <c r="AA2040">
        <v>10.5076469753969</v>
      </c>
    </row>
    <row r="2041" spans="1:27" x14ac:dyDescent="0.35">
      <c r="A2041" s="1">
        <v>44331</v>
      </c>
      <c r="B2041" t="str">
        <f>_xlfn.XLOOKUP(Table1[[#This Row],[location]],Table8[Location],Table8[Continent])</f>
        <v>Europe</v>
      </c>
      <c r="C2041" s="19" t="s">
        <v>37</v>
      </c>
      <c r="D2041">
        <v>7179156</v>
      </c>
      <c r="E2041">
        <v>857</v>
      </c>
      <c r="F2041">
        <v>79622</v>
      </c>
      <c r="G2041">
        <v>277</v>
      </c>
      <c r="H2041">
        <v>23207584</v>
      </c>
      <c r="I2041">
        <v>18228</v>
      </c>
      <c r="J2041">
        <v>0.93399536667667304</v>
      </c>
      <c r="K2041">
        <v>90.605808685603606</v>
      </c>
      <c r="L2041">
        <v>61820099</v>
      </c>
      <c r="M2041">
        <v>47547095</v>
      </c>
      <c r="N2041">
        <v>15791277</v>
      </c>
      <c r="O2041">
        <v>20881</v>
      </c>
      <c r="P2041">
        <v>15870</v>
      </c>
      <c r="Q2041">
        <v>1.52359360862598</v>
      </c>
      <c r="R2041">
        <v>78.889873700370799</v>
      </c>
      <c r="S2041">
        <v>807688534</v>
      </c>
      <c r="T2041">
        <v>970.23212993190396</v>
      </c>
      <c r="U2041">
        <v>36.752317768271297</v>
      </c>
      <c r="V2041">
        <v>9.5208571558584794</v>
      </c>
      <c r="W2041">
        <v>4.4676654888900798</v>
      </c>
      <c r="X2041">
        <v>24875.674682672099</v>
      </c>
      <c r="Y2041">
        <v>12.202728007475899</v>
      </c>
      <c r="Z2041">
        <v>747.81153912845798</v>
      </c>
      <c r="AA2041">
        <v>9.9583965927926403</v>
      </c>
    </row>
    <row r="2042" spans="1:27" x14ac:dyDescent="0.35">
      <c r="A2042" s="1">
        <v>44829</v>
      </c>
      <c r="B2042" t="str">
        <f>_xlfn.XLOOKUP(Table1[[#This Row],[location]],Table8[Location],Table8[Continent])</f>
        <v>Europe</v>
      </c>
      <c r="C2042" s="19" t="s">
        <v>37</v>
      </c>
      <c r="D2042">
        <v>9454531</v>
      </c>
      <c r="E2042">
        <v>3823</v>
      </c>
      <c r="F2042">
        <v>160259</v>
      </c>
      <c r="G2042">
        <v>264</v>
      </c>
      <c r="H2042">
        <v>40343474</v>
      </c>
      <c r="I2042">
        <v>24009</v>
      </c>
      <c r="J2042">
        <v>0.110414394674444</v>
      </c>
      <c r="K2042">
        <v>45.526925154732197</v>
      </c>
      <c r="L2042">
        <v>87040063</v>
      </c>
      <c r="M2042">
        <v>14500083</v>
      </c>
      <c r="N2042">
        <v>67562071</v>
      </c>
      <c r="O2042">
        <v>33557</v>
      </c>
      <c r="P2042">
        <v>296</v>
      </c>
      <c r="Q2042">
        <v>1.01609903443623</v>
      </c>
      <c r="R2042">
        <v>54.623406395338797</v>
      </c>
      <c r="S2042">
        <v>1034158782</v>
      </c>
      <c r="T2042">
        <v>67.576692300119603</v>
      </c>
      <c r="U2042">
        <v>20.485825279908799</v>
      </c>
      <c r="V2042">
        <v>9.05120135868885</v>
      </c>
      <c r="W2042">
        <v>9.9263019363290095</v>
      </c>
      <c r="X2042">
        <v>48732.310758804801</v>
      </c>
      <c r="Y2042">
        <v>22.130585541703098</v>
      </c>
      <c r="Z2042">
        <v>171.222169675815</v>
      </c>
      <c r="AA2042">
        <v>13.1695391377372</v>
      </c>
    </row>
    <row r="2043" spans="1:27" x14ac:dyDescent="0.35">
      <c r="A2043" s="1">
        <v>43949</v>
      </c>
      <c r="B2043" t="str">
        <f>_xlfn.XLOOKUP(Table1[[#This Row],[location]],Table8[Location],Table8[Continent])</f>
        <v>Asia</v>
      </c>
      <c r="C2043" s="19" t="s">
        <v>39</v>
      </c>
      <c r="D2043">
        <v>8944718</v>
      </c>
      <c r="E2043">
        <v>6770</v>
      </c>
      <c r="F2043">
        <v>298073</v>
      </c>
      <c r="G2043">
        <v>8</v>
      </c>
      <c r="H2043">
        <v>69762744</v>
      </c>
      <c r="I2043">
        <v>94</v>
      </c>
      <c r="J2043">
        <v>0.63457050853423602</v>
      </c>
      <c r="K2043">
        <v>125.550111853267</v>
      </c>
      <c r="L2043">
        <v>33229451</v>
      </c>
      <c r="M2043">
        <v>48035848</v>
      </c>
      <c r="N2043">
        <v>14484233</v>
      </c>
      <c r="O2043">
        <v>69730</v>
      </c>
      <c r="P2043">
        <v>1927</v>
      </c>
      <c r="Q2043">
        <v>0.94738013650425601</v>
      </c>
      <c r="R2043">
        <v>82.843739610733905</v>
      </c>
      <c r="S2043">
        <v>121407495</v>
      </c>
      <c r="T2043">
        <v>443.79292710256601</v>
      </c>
      <c r="U2043">
        <v>39.621869718719097</v>
      </c>
      <c r="V2043">
        <v>16.786694981959201</v>
      </c>
      <c r="W2043">
        <v>11.836340885765001</v>
      </c>
      <c r="X2043">
        <v>65369.230143463799</v>
      </c>
      <c r="Y2043">
        <v>21.271665701452299</v>
      </c>
      <c r="Z2043">
        <v>672.13895232450898</v>
      </c>
      <c r="AA2043">
        <v>5.9043572623339298</v>
      </c>
    </row>
    <row r="2044" spans="1:27" x14ac:dyDescent="0.35">
      <c r="A2044" s="1">
        <v>44857</v>
      </c>
      <c r="B2044" t="str">
        <f>_xlfn.XLOOKUP(Table1[[#This Row],[location]],Table8[Location],Table8[Continent])</f>
        <v>North America</v>
      </c>
      <c r="C2044" s="19" t="s">
        <v>34</v>
      </c>
      <c r="D2044">
        <v>9352771</v>
      </c>
      <c r="E2044">
        <v>9241</v>
      </c>
      <c r="F2044">
        <v>324036</v>
      </c>
      <c r="G2044">
        <v>456</v>
      </c>
      <c r="H2044">
        <v>56134999</v>
      </c>
      <c r="I2044">
        <v>80636</v>
      </c>
      <c r="J2044">
        <v>0.67240629359557502</v>
      </c>
      <c r="K2044">
        <v>142.46490276255699</v>
      </c>
      <c r="L2044">
        <v>54111093</v>
      </c>
      <c r="M2044">
        <v>47803470</v>
      </c>
      <c r="N2044">
        <v>37758261</v>
      </c>
      <c r="O2044">
        <v>78094</v>
      </c>
      <c r="P2044">
        <v>14578</v>
      </c>
      <c r="Q2044">
        <v>1.2395127438636799</v>
      </c>
      <c r="R2044">
        <v>21.301598339812799</v>
      </c>
      <c r="S2044">
        <v>189003722</v>
      </c>
      <c r="T2044">
        <v>541.45104963942299</v>
      </c>
      <c r="U2044">
        <v>43.649213090793602</v>
      </c>
      <c r="V2044">
        <v>19.8150479405714</v>
      </c>
      <c r="W2044">
        <v>10.1905868797758</v>
      </c>
      <c r="X2044">
        <v>61021.350626333398</v>
      </c>
      <c r="Y2044">
        <v>4.8973883796255002</v>
      </c>
      <c r="Z2044">
        <v>734.28848725865896</v>
      </c>
      <c r="AA2044">
        <v>6.42856939785558</v>
      </c>
    </row>
    <row r="2045" spans="1:27" x14ac:dyDescent="0.35">
      <c r="A2045" s="1">
        <v>44056</v>
      </c>
      <c r="B2045" t="str">
        <f>_xlfn.XLOOKUP(Table1[[#This Row],[location]],Table8[Location],Table8[Continent])</f>
        <v>Europe</v>
      </c>
      <c r="C2045" s="19" t="s">
        <v>37</v>
      </c>
      <c r="D2045">
        <v>7904428</v>
      </c>
      <c r="E2045">
        <v>298</v>
      </c>
      <c r="F2045">
        <v>151611</v>
      </c>
      <c r="G2045">
        <v>794</v>
      </c>
      <c r="H2045">
        <v>64846740</v>
      </c>
      <c r="I2045">
        <v>52221</v>
      </c>
      <c r="J2045">
        <v>0.67987748722308805</v>
      </c>
      <c r="K2045">
        <v>323.60456724745501</v>
      </c>
      <c r="L2045">
        <v>32069032</v>
      </c>
      <c r="M2045">
        <v>15146740</v>
      </c>
      <c r="N2045">
        <v>21473349</v>
      </c>
      <c r="O2045">
        <v>91910</v>
      </c>
      <c r="P2045">
        <v>18640</v>
      </c>
      <c r="Q2045">
        <v>0.83245747700735895</v>
      </c>
      <c r="R2045">
        <v>70.940604084055494</v>
      </c>
      <c r="S2045">
        <v>546147320</v>
      </c>
      <c r="T2045">
        <v>792.57696087673003</v>
      </c>
      <c r="U2045">
        <v>38.478936272911596</v>
      </c>
      <c r="V2045">
        <v>24.6500904704689</v>
      </c>
      <c r="W2045">
        <v>14.9101363486644</v>
      </c>
      <c r="X2045">
        <v>51893.097934253703</v>
      </c>
      <c r="Y2045">
        <v>44.292509033883299</v>
      </c>
      <c r="Z2045">
        <v>427.369390596382</v>
      </c>
      <c r="AA2045">
        <v>1.0485991949854501</v>
      </c>
    </row>
    <row r="2046" spans="1:27" x14ac:dyDescent="0.35">
      <c r="A2046" s="1">
        <v>44385</v>
      </c>
      <c r="B2046" t="str">
        <f>_xlfn.XLOOKUP(Table1[[#This Row],[location]],Table8[Location],Table8[Continent])</f>
        <v>Asia</v>
      </c>
      <c r="C2046" s="19" t="s">
        <v>30</v>
      </c>
      <c r="D2046">
        <v>4202271</v>
      </c>
      <c r="E2046">
        <v>7244</v>
      </c>
      <c r="F2046">
        <v>318774</v>
      </c>
      <c r="G2046">
        <v>272</v>
      </c>
      <c r="H2046">
        <v>58330429</v>
      </c>
      <c r="I2046">
        <v>98453</v>
      </c>
      <c r="J2046">
        <v>0.26535117167539002</v>
      </c>
      <c r="K2046">
        <v>80.441683871029397</v>
      </c>
      <c r="L2046">
        <v>65453097</v>
      </c>
      <c r="M2046">
        <v>55255310</v>
      </c>
      <c r="N2046">
        <v>6859092</v>
      </c>
      <c r="O2046">
        <v>61324</v>
      </c>
      <c r="P2046">
        <v>13554</v>
      </c>
      <c r="Q2046">
        <v>1.83204735854766</v>
      </c>
      <c r="R2046">
        <v>42.058384143182003</v>
      </c>
      <c r="S2046">
        <v>740143679</v>
      </c>
      <c r="T2046">
        <v>129.91723190169699</v>
      </c>
      <c r="U2046">
        <v>46.096644148521101</v>
      </c>
      <c r="V2046">
        <v>19.028275484749201</v>
      </c>
      <c r="W2046">
        <v>16.113186106954199</v>
      </c>
      <c r="X2046">
        <v>14339.561871935401</v>
      </c>
      <c r="Y2046">
        <v>19.0728024987509</v>
      </c>
      <c r="Z2046">
        <v>137.748351201086</v>
      </c>
      <c r="AA2046">
        <v>2.48602565507659</v>
      </c>
    </row>
    <row r="2047" spans="1:27" x14ac:dyDescent="0.35">
      <c r="A2047" s="1">
        <v>44469</v>
      </c>
      <c r="B2047" t="str">
        <f>_xlfn.XLOOKUP(Table1[[#This Row],[location]],Table8[Location],Table8[Continent])</f>
        <v>Asia</v>
      </c>
      <c r="C2047" s="19" t="s">
        <v>30</v>
      </c>
      <c r="D2047">
        <v>4042879</v>
      </c>
      <c r="E2047">
        <v>923</v>
      </c>
      <c r="F2047">
        <v>221711</v>
      </c>
      <c r="G2047">
        <v>939</v>
      </c>
      <c r="H2047">
        <v>29285132</v>
      </c>
      <c r="I2047">
        <v>17430</v>
      </c>
      <c r="J2047">
        <v>0.33034509176499099</v>
      </c>
      <c r="K2047">
        <v>465.15345649344403</v>
      </c>
      <c r="L2047">
        <v>32899444</v>
      </c>
      <c r="M2047">
        <v>49391365</v>
      </c>
      <c r="N2047">
        <v>21957674</v>
      </c>
      <c r="O2047">
        <v>20841</v>
      </c>
      <c r="P2047">
        <v>7421</v>
      </c>
      <c r="Q2047">
        <v>1.7293498025592799</v>
      </c>
      <c r="R2047">
        <v>7.6803977165702904</v>
      </c>
      <c r="S2047">
        <v>880604096</v>
      </c>
      <c r="T2047">
        <v>446.39989411662401</v>
      </c>
      <c r="U2047">
        <v>28.292490831100199</v>
      </c>
      <c r="V2047">
        <v>16.2374213250081</v>
      </c>
      <c r="W2047">
        <v>10.8244475273652</v>
      </c>
      <c r="X2047">
        <v>51513.131431709997</v>
      </c>
      <c r="Y2047">
        <v>24.712980555204702</v>
      </c>
      <c r="Z2047">
        <v>517.04997839803798</v>
      </c>
      <c r="AA2047">
        <v>4.3915689952046497</v>
      </c>
    </row>
    <row r="2048" spans="1:27" x14ac:dyDescent="0.35">
      <c r="A2048" s="1">
        <v>44397</v>
      </c>
      <c r="B2048" t="str">
        <f>_xlfn.XLOOKUP(Table1[[#This Row],[location]],Table8[Location],Table8[Continent])</f>
        <v>North America</v>
      </c>
      <c r="C2048" s="19" t="s">
        <v>32</v>
      </c>
      <c r="D2048">
        <v>2322523</v>
      </c>
      <c r="E2048">
        <v>4232</v>
      </c>
      <c r="F2048">
        <v>486626</v>
      </c>
      <c r="G2048">
        <v>812</v>
      </c>
      <c r="H2048">
        <v>38388539</v>
      </c>
      <c r="I2048">
        <v>35571</v>
      </c>
      <c r="J2048">
        <v>0.548676875149396</v>
      </c>
      <c r="K2048">
        <v>277.18084317113602</v>
      </c>
      <c r="L2048">
        <v>32952251</v>
      </c>
      <c r="M2048">
        <v>11799040</v>
      </c>
      <c r="N2048">
        <v>39956597</v>
      </c>
      <c r="O2048">
        <v>13475</v>
      </c>
      <c r="P2048">
        <v>1457</v>
      </c>
      <c r="Q2048">
        <v>1.76479123135756</v>
      </c>
      <c r="R2048">
        <v>75.247639221233101</v>
      </c>
      <c r="S2048">
        <v>111986821</v>
      </c>
      <c r="T2048">
        <v>306.714453848017</v>
      </c>
      <c r="U2048">
        <v>25.759382083062199</v>
      </c>
      <c r="V2048">
        <v>13.182634355161699</v>
      </c>
      <c r="W2048">
        <v>10.2362153732479</v>
      </c>
      <c r="X2048">
        <v>44869.469011656001</v>
      </c>
      <c r="Y2048">
        <v>14.5623887438284</v>
      </c>
      <c r="Z2048">
        <v>264.33786862951399</v>
      </c>
      <c r="AA2048">
        <v>13.1708820190112</v>
      </c>
    </row>
    <row r="2049" spans="1:27" x14ac:dyDescent="0.35">
      <c r="A2049" s="1">
        <v>44839</v>
      </c>
      <c r="B2049" t="str">
        <f>_xlfn.XLOOKUP(Table1[[#This Row],[location]],Table8[Location],Table8[Continent])</f>
        <v>North America</v>
      </c>
      <c r="C2049" s="19" t="s">
        <v>34</v>
      </c>
      <c r="D2049">
        <v>9601869</v>
      </c>
      <c r="E2049">
        <v>4306</v>
      </c>
      <c r="F2049">
        <v>402431</v>
      </c>
      <c r="G2049">
        <v>7</v>
      </c>
      <c r="H2049">
        <v>47572247</v>
      </c>
      <c r="I2049">
        <v>54486</v>
      </c>
      <c r="J2049">
        <v>0.19958749580009799</v>
      </c>
      <c r="K2049">
        <v>245.46586540823199</v>
      </c>
      <c r="L2049">
        <v>40821041</v>
      </c>
      <c r="M2049">
        <v>65754131</v>
      </c>
      <c r="N2049">
        <v>49369102</v>
      </c>
      <c r="O2049">
        <v>6671</v>
      </c>
      <c r="P2049">
        <v>3546</v>
      </c>
      <c r="Q2049">
        <v>0.94959498627988204</v>
      </c>
      <c r="R2049">
        <v>76.218723539944804</v>
      </c>
      <c r="S2049">
        <v>345866614</v>
      </c>
      <c r="T2049">
        <v>318.89060853640598</v>
      </c>
      <c r="U2049">
        <v>40.9183428145992</v>
      </c>
      <c r="V2049">
        <v>16.9022561794533</v>
      </c>
      <c r="W2049">
        <v>14.991182403364</v>
      </c>
      <c r="X2049">
        <v>54305.730753334203</v>
      </c>
      <c r="Y2049">
        <v>7.6197813393868703</v>
      </c>
      <c r="Z2049">
        <v>223.660882570372</v>
      </c>
      <c r="AA2049">
        <v>5.0404878780610698</v>
      </c>
    </row>
    <row r="2050" spans="1:27" x14ac:dyDescent="0.35">
      <c r="A2050" s="1">
        <v>44414</v>
      </c>
      <c r="B2050" t="str">
        <f>_xlfn.XLOOKUP(Table1[[#This Row],[location]],Table8[Location],Table8[Continent])</f>
        <v>Europe</v>
      </c>
      <c r="C2050" s="19" t="s">
        <v>37</v>
      </c>
      <c r="D2050">
        <v>4746771</v>
      </c>
      <c r="E2050">
        <v>2799</v>
      </c>
      <c r="F2050">
        <v>170457</v>
      </c>
      <c r="G2050">
        <v>207</v>
      </c>
      <c r="H2050">
        <v>35981027</v>
      </c>
      <c r="I2050">
        <v>90510</v>
      </c>
      <c r="J2050">
        <v>2.0310467833351199E-2</v>
      </c>
      <c r="K2050">
        <v>217.34725715418301</v>
      </c>
      <c r="L2050">
        <v>31570128</v>
      </c>
      <c r="M2050">
        <v>45076387</v>
      </c>
      <c r="N2050">
        <v>39519553</v>
      </c>
      <c r="O2050">
        <v>60584</v>
      </c>
      <c r="P2050">
        <v>13854</v>
      </c>
      <c r="Q2050">
        <v>0.99305802840776802</v>
      </c>
      <c r="R2050">
        <v>27.0916865890484</v>
      </c>
      <c r="S2050">
        <v>419289356</v>
      </c>
      <c r="T2050">
        <v>781.00003690459801</v>
      </c>
      <c r="U2050">
        <v>25.656773066009801</v>
      </c>
      <c r="V2050">
        <v>17.016699935053801</v>
      </c>
      <c r="W2050">
        <v>12.440140101081001</v>
      </c>
      <c r="X2050">
        <v>60948.160537849501</v>
      </c>
      <c r="Y2050">
        <v>45.105530988573598</v>
      </c>
      <c r="Z2050">
        <v>496.73472289547902</v>
      </c>
      <c r="AA2050">
        <v>3.3575010911993601</v>
      </c>
    </row>
    <row r="2051" spans="1:27" x14ac:dyDescent="0.35">
      <c r="A2051" s="1">
        <v>44836</v>
      </c>
      <c r="B2051" t="str">
        <f>_xlfn.XLOOKUP(Table1[[#This Row],[location]],Table8[Location],Table8[Continent])</f>
        <v>South America</v>
      </c>
      <c r="C2051" s="19" t="s">
        <v>36</v>
      </c>
      <c r="D2051">
        <v>8640145</v>
      </c>
      <c r="E2051">
        <v>6578</v>
      </c>
      <c r="F2051">
        <v>131025</v>
      </c>
      <c r="G2051">
        <v>913</v>
      </c>
      <c r="H2051">
        <v>3891549</v>
      </c>
      <c r="I2051">
        <v>96665</v>
      </c>
      <c r="J2051">
        <v>0.56214445450857498</v>
      </c>
      <c r="K2051">
        <v>283.30067347509498</v>
      </c>
      <c r="L2051">
        <v>51268050</v>
      </c>
      <c r="M2051">
        <v>48564353</v>
      </c>
      <c r="N2051">
        <v>37619705</v>
      </c>
      <c r="O2051">
        <v>31764</v>
      </c>
      <c r="P2051">
        <v>13315</v>
      </c>
      <c r="Q2051">
        <v>2.0747805182375001</v>
      </c>
      <c r="R2051">
        <v>91.604601895811697</v>
      </c>
      <c r="S2051">
        <v>1063793301</v>
      </c>
      <c r="T2051">
        <v>15.406335581514799</v>
      </c>
      <c r="U2051">
        <v>22.7331463812578</v>
      </c>
      <c r="V2051">
        <v>9.3542298772864694</v>
      </c>
      <c r="W2051">
        <v>17.797470592437399</v>
      </c>
      <c r="X2051">
        <v>22491.7828686836</v>
      </c>
      <c r="Y2051">
        <v>1.8698738830050301</v>
      </c>
      <c r="Z2051">
        <v>349.46767638649197</v>
      </c>
      <c r="AA2051">
        <v>12.7097897511985</v>
      </c>
    </row>
    <row r="2052" spans="1:27" x14ac:dyDescent="0.35">
      <c r="A2052" s="1">
        <v>44610</v>
      </c>
      <c r="B2052" t="str">
        <f>_xlfn.XLOOKUP(Table1[[#This Row],[location]],Table8[Location],Table8[Continent])</f>
        <v>North America</v>
      </c>
      <c r="C2052" s="19" t="s">
        <v>32</v>
      </c>
      <c r="D2052">
        <v>1756124</v>
      </c>
      <c r="E2052">
        <v>4875</v>
      </c>
      <c r="F2052">
        <v>87580</v>
      </c>
      <c r="G2052">
        <v>636</v>
      </c>
      <c r="H2052">
        <v>80780375</v>
      </c>
      <c r="I2052">
        <v>62294</v>
      </c>
      <c r="J2052">
        <v>0.46527857201200701</v>
      </c>
      <c r="K2052">
        <v>11.2234835808911</v>
      </c>
      <c r="L2052">
        <v>76202915</v>
      </c>
      <c r="M2052">
        <v>14926661</v>
      </c>
      <c r="N2052">
        <v>51984378</v>
      </c>
      <c r="O2052">
        <v>53787</v>
      </c>
      <c r="P2052">
        <v>7361</v>
      </c>
      <c r="Q2052">
        <v>1.8802235451170299</v>
      </c>
      <c r="R2052">
        <v>76.396979676672402</v>
      </c>
      <c r="S2052">
        <v>1237465541</v>
      </c>
      <c r="T2052">
        <v>751.59280492260598</v>
      </c>
      <c r="U2052">
        <v>22.8984520561898</v>
      </c>
      <c r="V2052">
        <v>18.424171230675999</v>
      </c>
      <c r="W2052">
        <v>11.1794845740494</v>
      </c>
      <c r="X2052">
        <v>45456.980996992497</v>
      </c>
      <c r="Y2052">
        <v>19.993975065806499</v>
      </c>
      <c r="Z2052">
        <v>611.26500379253696</v>
      </c>
      <c r="AA2052">
        <v>13.383250448126301</v>
      </c>
    </row>
    <row r="2053" spans="1:27" x14ac:dyDescent="0.35">
      <c r="A2053" s="1">
        <v>43920</v>
      </c>
      <c r="B2053" t="str">
        <f>_xlfn.XLOOKUP(Table1[[#This Row],[location]],Table8[Location],Table8[Continent])</f>
        <v>Europe</v>
      </c>
      <c r="C2053" s="19" t="s">
        <v>37</v>
      </c>
      <c r="D2053">
        <v>841531</v>
      </c>
      <c r="E2053">
        <v>5326</v>
      </c>
      <c r="F2053">
        <v>339606</v>
      </c>
      <c r="G2053">
        <v>122</v>
      </c>
      <c r="H2053">
        <v>64145237</v>
      </c>
      <c r="I2053">
        <v>20860</v>
      </c>
      <c r="J2053">
        <v>0.65673120622346204</v>
      </c>
      <c r="K2053">
        <v>495.04318728954098</v>
      </c>
      <c r="L2053">
        <v>86531375</v>
      </c>
      <c r="M2053">
        <v>40914562</v>
      </c>
      <c r="N2053">
        <v>3093390</v>
      </c>
      <c r="O2053">
        <v>5961</v>
      </c>
      <c r="P2053">
        <v>3664</v>
      </c>
      <c r="Q2053">
        <v>2.25035969833508</v>
      </c>
      <c r="R2053">
        <v>30.675736912338898</v>
      </c>
      <c r="S2053">
        <v>334744488</v>
      </c>
      <c r="T2053">
        <v>812.294445821875</v>
      </c>
      <c r="U2053">
        <v>43.051804796771499</v>
      </c>
      <c r="V2053">
        <v>9.0884758132880794</v>
      </c>
      <c r="W2053">
        <v>12.763567086426701</v>
      </c>
      <c r="X2053">
        <v>19984.5347825719</v>
      </c>
      <c r="Y2053">
        <v>36.5347713473491</v>
      </c>
      <c r="Z2053">
        <v>513.87573873013503</v>
      </c>
      <c r="AA2053">
        <v>2.1337894362809502</v>
      </c>
    </row>
    <row r="2054" spans="1:27" x14ac:dyDescent="0.35">
      <c r="A2054" s="1">
        <v>44746</v>
      </c>
      <c r="B2054" t="str">
        <f>_xlfn.XLOOKUP(Table1[[#This Row],[location]],Table8[Location],Table8[Continent])</f>
        <v>South America</v>
      </c>
      <c r="C2054" s="19" t="s">
        <v>36</v>
      </c>
      <c r="D2054">
        <v>864645</v>
      </c>
      <c r="E2054">
        <v>6582</v>
      </c>
      <c r="F2054">
        <v>113396</v>
      </c>
      <c r="G2054">
        <v>32</v>
      </c>
      <c r="H2054">
        <v>46440429</v>
      </c>
      <c r="I2054">
        <v>72812</v>
      </c>
      <c r="J2054">
        <v>0.146700575833659</v>
      </c>
      <c r="K2054">
        <v>278.76218809713299</v>
      </c>
      <c r="L2054">
        <v>29609544</v>
      </c>
      <c r="M2054">
        <v>55806982</v>
      </c>
      <c r="N2054">
        <v>29936242</v>
      </c>
      <c r="O2054">
        <v>55890</v>
      </c>
      <c r="P2054">
        <v>7654</v>
      </c>
      <c r="Q2054">
        <v>1.30701143555359</v>
      </c>
      <c r="R2054">
        <v>23.910894240540799</v>
      </c>
      <c r="S2054">
        <v>1258050470</v>
      </c>
      <c r="T2054">
        <v>902.34862140364805</v>
      </c>
      <c r="U2054">
        <v>20.862119050043098</v>
      </c>
      <c r="V2054">
        <v>14.7990964679071</v>
      </c>
      <c r="W2054">
        <v>5.1896884533920398</v>
      </c>
      <c r="X2054">
        <v>24893.6608073278</v>
      </c>
      <c r="Y2054">
        <v>15.442895910043299</v>
      </c>
      <c r="Z2054">
        <v>680.53889160497602</v>
      </c>
      <c r="AA2054">
        <v>15.685063664390899</v>
      </c>
    </row>
    <row r="2055" spans="1:27" x14ac:dyDescent="0.35">
      <c r="A2055" s="1">
        <v>44875</v>
      </c>
      <c r="B2055" t="str">
        <f>_xlfn.XLOOKUP(Table1[[#This Row],[location]],Table8[Location],Table8[Continent])</f>
        <v>Europe</v>
      </c>
      <c r="C2055" s="19" t="s">
        <v>33</v>
      </c>
      <c r="D2055">
        <v>1428127</v>
      </c>
      <c r="E2055">
        <v>1802</v>
      </c>
      <c r="F2055">
        <v>359181</v>
      </c>
      <c r="G2055">
        <v>512</v>
      </c>
      <c r="H2055">
        <v>46096265</v>
      </c>
      <c r="I2055">
        <v>66087</v>
      </c>
      <c r="J2055">
        <v>0.84092489458985098</v>
      </c>
      <c r="K2055">
        <v>17.5975010700888</v>
      </c>
      <c r="L2055">
        <v>71181703</v>
      </c>
      <c r="M2055">
        <v>45640531</v>
      </c>
      <c r="N2055">
        <v>34489009</v>
      </c>
      <c r="O2055">
        <v>63884</v>
      </c>
      <c r="P2055">
        <v>16479</v>
      </c>
      <c r="Q2055">
        <v>1.5946556641955001</v>
      </c>
      <c r="R2055">
        <v>44.008955571382899</v>
      </c>
      <c r="S2055">
        <v>214085316</v>
      </c>
      <c r="T2055">
        <v>630.61298519817797</v>
      </c>
      <c r="U2055">
        <v>28.683701145175998</v>
      </c>
      <c r="V2055">
        <v>10.197390252598201</v>
      </c>
      <c r="W2055">
        <v>17.211953111363901</v>
      </c>
      <c r="X2055">
        <v>36924.473553614996</v>
      </c>
      <c r="Y2055">
        <v>22.301430348112198</v>
      </c>
      <c r="Z2055">
        <v>140.87010456901299</v>
      </c>
      <c r="AA2055">
        <v>12.516984322265399</v>
      </c>
    </row>
    <row r="2056" spans="1:27" x14ac:dyDescent="0.35">
      <c r="A2056" s="1">
        <v>44715</v>
      </c>
      <c r="B2056" t="str">
        <f>_xlfn.XLOOKUP(Table1[[#This Row],[location]],Table8[Location],Table8[Continent])</f>
        <v>Asia</v>
      </c>
      <c r="C2056" s="19" t="s">
        <v>30</v>
      </c>
      <c r="D2056">
        <v>5130076</v>
      </c>
      <c r="E2056">
        <v>2657</v>
      </c>
      <c r="F2056">
        <v>95310</v>
      </c>
      <c r="G2056">
        <v>203</v>
      </c>
      <c r="H2056">
        <v>80600885</v>
      </c>
      <c r="I2056">
        <v>8486</v>
      </c>
      <c r="J2056">
        <v>0.14622148846052699</v>
      </c>
      <c r="K2056">
        <v>294.98880234979902</v>
      </c>
      <c r="L2056">
        <v>6552728</v>
      </c>
      <c r="M2056">
        <v>33990384</v>
      </c>
      <c r="N2056">
        <v>67498757</v>
      </c>
      <c r="O2056">
        <v>5155</v>
      </c>
      <c r="P2056">
        <v>9551</v>
      </c>
      <c r="Q2056">
        <v>1.9775554118608201</v>
      </c>
      <c r="R2056">
        <v>29.278981477791099</v>
      </c>
      <c r="S2056">
        <v>736721350</v>
      </c>
      <c r="T2056">
        <v>340.120774989518</v>
      </c>
      <c r="U2056">
        <v>23.875592298322299</v>
      </c>
      <c r="V2056">
        <v>11.256020474594999</v>
      </c>
      <c r="W2056">
        <v>10.1789662386246</v>
      </c>
      <c r="X2056">
        <v>30957.274029517899</v>
      </c>
      <c r="Y2056">
        <v>28.2238625517057</v>
      </c>
      <c r="Z2056">
        <v>264.44333130761402</v>
      </c>
      <c r="AA2056">
        <v>8.5442434276639094</v>
      </c>
    </row>
    <row r="2057" spans="1:27" x14ac:dyDescent="0.35">
      <c r="A2057" s="1">
        <v>43935</v>
      </c>
      <c r="B2057" t="str">
        <f>_xlfn.XLOOKUP(Table1[[#This Row],[location]],Table8[Location],Table8[Continent])</f>
        <v>Europe</v>
      </c>
      <c r="C2057" s="19" t="s">
        <v>33</v>
      </c>
      <c r="D2057">
        <v>8859690</v>
      </c>
      <c r="E2057">
        <v>3346</v>
      </c>
      <c r="F2057">
        <v>156080</v>
      </c>
      <c r="G2057">
        <v>517</v>
      </c>
      <c r="H2057">
        <v>30103447</v>
      </c>
      <c r="I2057">
        <v>83063</v>
      </c>
      <c r="J2057">
        <v>0.89134360488002295</v>
      </c>
      <c r="K2057">
        <v>218.53937914483899</v>
      </c>
      <c r="L2057">
        <v>71115113</v>
      </c>
      <c r="M2057">
        <v>73367231</v>
      </c>
      <c r="N2057">
        <v>55670350</v>
      </c>
      <c r="O2057">
        <v>98617</v>
      </c>
      <c r="P2057">
        <v>6140</v>
      </c>
      <c r="Q2057">
        <v>2.4483099380651101</v>
      </c>
      <c r="R2057">
        <v>21.7023053914507</v>
      </c>
      <c r="S2057">
        <v>43560652</v>
      </c>
      <c r="T2057">
        <v>432.96238522338098</v>
      </c>
      <c r="U2057">
        <v>42.647304403985103</v>
      </c>
      <c r="V2057">
        <v>17.2775403999205</v>
      </c>
      <c r="W2057">
        <v>15.2240759774184</v>
      </c>
      <c r="X2057">
        <v>42443.5115704528</v>
      </c>
      <c r="Y2057">
        <v>49.7540806117903</v>
      </c>
      <c r="Z2057">
        <v>496.89277881806498</v>
      </c>
      <c r="AA2057">
        <v>19.6804635447815</v>
      </c>
    </row>
    <row r="2058" spans="1:27" x14ac:dyDescent="0.35">
      <c r="A2058" s="1">
        <v>44147</v>
      </c>
      <c r="B2058" t="str">
        <f>_xlfn.XLOOKUP(Table1[[#This Row],[location]],Table8[Location],Table8[Continent])</f>
        <v>Asia</v>
      </c>
      <c r="C2058" s="19" t="s">
        <v>39</v>
      </c>
      <c r="D2058">
        <v>4254849</v>
      </c>
      <c r="E2058">
        <v>9663</v>
      </c>
      <c r="F2058">
        <v>311072</v>
      </c>
      <c r="G2058">
        <v>808</v>
      </c>
      <c r="H2058">
        <v>21048574</v>
      </c>
      <c r="I2058">
        <v>49607</v>
      </c>
      <c r="J2058">
        <v>0.44952117259570301</v>
      </c>
      <c r="K2058">
        <v>12.018848333204399</v>
      </c>
      <c r="L2058">
        <v>28054791</v>
      </c>
      <c r="M2058">
        <v>59455272</v>
      </c>
      <c r="N2058">
        <v>5533052</v>
      </c>
      <c r="O2058">
        <v>65768</v>
      </c>
      <c r="P2058">
        <v>18123</v>
      </c>
      <c r="Q2058">
        <v>2.4792636256913898</v>
      </c>
      <c r="R2058">
        <v>39.910075722523899</v>
      </c>
      <c r="S2058">
        <v>718487179</v>
      </c>
      <c r="T2058">
        <v>970.03872146455501</v>
      </c>
      <c r="U2058">
        <v>35.104792567189499</v>
      </c>
      <c r="V2058">
        <v>6.2897022947560002</v>
      </c>
      <c r="W2058">
        <v>10.3012067343792</v>
      </c>
      <c r="X2058">
        <v>53354.541456130602</v>
      </c>
      <c r="Y2058">
        <v>37.915066890043299</v>
      </c>
      <c r="Z2058">
        <v>716.299762711825</v>
      </c>
      <c r="AA2058">
        <v>1.1937877045165699</v>
      </c>
    </row>
    <row r="2059" spans="1:27" x14ac:dyDescent="0.35">
      <c r="A2059" s="1">
        <v>44501</v>
      </c>
      <c r="B2059" t="str">
        <f>_xlfn.XLOOKUP(Table1[[#This Row],[location]],Table8[Location],Table8[Continent])</f>
        <v>North America</v>
      </c>
      <c r="C2059" s="19" t="s">
        <v>34</v>
      </c>
      <c r="D2059">
        <v>7574587</v>
      </c>
      <c r="E2059">
        <v>2949</v>
      </c>
      <c r="F2059">
        <v>214168</v>
      </c>
      <c r="G2059">
        <v>950</v>
      </c>
      <c r="H2059">
        <v>14675301</v>
      </c>
      <c r="I2059">
        <v>9745</v>
      </c>
      <c r="J2059">
        <v>0.54980525937269398</v>
      </c>
      <c r="K2059">
        <v>462.214376078736</v>
      </c>
      <c r="L2059">
        <v>44100304</v>
      </c>
      <c r="M2059">
        <v>4572786</v>
      </c>
      <c r="N2059">
        <v>5659536</v>
      </c>
      <c r="O2059">
        <v>60851</v>
      </c>
      <c r="P2059">
        <v>17736</v>
      </c>
      <c r="Q2059">
        <v>2.4983508249565598</v>
      </c>
      <c r="R2059">
        <v>2.5704222826348899</v>
      </c>
      <c r="S2059">
        <v>234998213</v>
      </c>
      <c r="T2059">
        <v>882.37495817149295</v>
      </c>
      <c r="U2059">
        <v>26.164772434930001</v>
      </c>
      <c r="V2059">
        <v>5.2406963064845398</v>
      </c>
      <c r="W2059">
        <v>3.0172079055277301</v>
      </c>
      <c r="X2059">
        <v>42746.381697705001</v>
      </c>
      <c r="Y2059">
        <v>48.3557686878395</v>
      </c>
      <c r="Z2059">
        <v>669.40217096925198</v>
      </c>
      <c r="AA2059">
        <v>11.352182827959099</v>
      </c>
    </row>
    <row r="2060" spans="1:27" x14ac:dyDescent="0.35">
      <c r="A2060" s="1">
        <v>44284</v>
      </c>
      <c r="B2060" t="str">
        <f>_xlfn.XLOOKUP(Table1[[#This Row],[location]],Table8[Location],Table8[Continent])</f>
        <v>Asia</v>
      </c>
      <c r="C2060" s="19" t="s">
        <v>30</v>
      </c>
      <c r="D2060">
        <v>6515350</v>
      </c>
      <c r="E2060">
        <v>941</v>
      </c>
      <c r="F2060">
        <v>89876</v>
      </c>
      <c r="G2060">
        <v>516</v>
      </c>
      <c r="H2060">
        <v>30737211</v>
      </c>
      <c r="I2060">
        <v>78533</v>
      </c>
      <c r="J2060">
        <v>0.89658133596398804</v>
      </c>
      <c r="K2060">
        <v>5.2834360369066697</v>
      </c>
      <c r="L2060">
        <v>7733963</v>
      </c>
      <c r="M2060">
        <v>31460228</v>
      </c>
      <c r="N2060">
        <v>8977941</v>
      </c>
      <c r="O2060">
        <v>9221</v>
      </c>
      <c r="P2060">
        <v>17926</v>
      </c>
      <c r="Q2060">
        <v>2.2810529661296099</v>
      </c>
      <c r="R2060">
        <v>40.141107068138098</v>
      </c>
      <c r="S2060">
        <v>1348459022</v>
      </c>
      <c r="T2060">
        <v>468.89065000844698</v>
      </c>
      <c r="U2060">
        <v>42.512326959538001</v>
      </c>
      <c r="V2060">
        <v>7.6124001909528696</v>
      </c>
      <c r="W2060">
        <v>9.8069742545288303</v>
      </c>
      <c r="X2060">
        <v>67916.234127107993</v>
      </c>
      <c r="Y2060">
        <v>34.657273699468</v>
      </c>
      <c r="Z2060">
        <v>575.67193725493905</v>
      </c>
      <c r="AA2060">
        <v>4.0343647659565498</v>
      </c>
    </row>
    <row r="2061" spans="1:27" x14ac:dyDescent="0.35">
      <c r="A2061" s="1">
        <v>44765</v>
      </c>
      <c r="B2061" t="str">
        <f>_xlfn.XLOOKUP(Table1[[#This Row],[location]],Table8[Location],Table8[Continent])</f>
        <v>Europe</v>
      </c>
      <c r="C2061" s="19" t="s">
        <v>33</v>
      </c>
      <c r="D2061">
        <v>8336900</v>
      </c>
      <c r="E2061">
        <v>1907</v>
      </c>
      <c r="F2061">
        <v>24976</v>
      </c>
      <c r="G2061">
        <v>442</v>
      </c>
      <c r="H2061">
        <v>61320180</v>
      </c>
      <c r="I2061">
        <v>18330</v>
      </c>
      <c r="J2061">
        <v>0.29991304847706701</v>
      </c>
      <c r="K2061">
        <v>288.93583843891003</v>
      </c>
      <c r="L2061">
        <v>19849758</v>
      </c>
      <c r="M2061">
        <v>35260888</v>
      </c>
      <c r="N2061">
        <v>35231432</v>
      </c>
      <c r="O2061">
        <v>44566</v>
      </c>
      <c r="P2061">
        <v>14094</v>
      </c>
      <c r="Q2061">
        <v>1.77930163827415</v>
      </c>
      <c r="R2061">
        <v>22.166262821730101</v>
      </c>
      <c r="S2061">
        <v>366950254</v>
      </c>
      <c r="T2061">
        <v>943.63237703981304</v>
      </c>
      <c r="U2061">
        <v>42.510995274144904</v>
      </c>
      <c r="V2061">
        <v>8.3741395614899492</v>
      </c>
      <c r="W2061">
        <v>5.50753731633562</v>
      </c>
      <c r="X2061">
        <v>51930.280629301102</v>
      </c>
      <c r="Y2061">
        <v>13.452644404623401</v>
      </c>
      <c r="Z2061">
        <v>501.85042476219297</v>
      </c>
      <c r="AA2061">
        <v>7.2573225965028199</v>
      </c>
    </row>
    <row r="2062" spans="1:27" x14ac:dyDescent="0.35">
      <c r="A2062" s="1">
        <v>43980</v>
      </c>
      <c r="B2062" t="str">
        <f>_xlfn.XLOOKUP(Table1[[#This Row],[location]],Table8[Location],Table8[Continent])</f>
        <v>Europe</v>
      </c>
      <c r="C2062" s="19" t="s">
        <v>35</v>
      </c>
      <c r="D2062">
        <v>1615777</v>
      </c>
      <c r="E2062">
        <v>4837</v>
      </c>
      <c r="F2062">
        <v>245014</v>
      </c>
      <c r="G2062">
        <v>591</v>
      </c>
      <c r="H2062">
        <v>57210134</v>
      </c>
      <c r="I2062">
        <v>40078</v>
      </c>
      <c r="J2062">
        <v>0.18182699624115101</v>
      </c>
      <c r="K2062">
        <v>480.89537381311197</v>
      </c>
      <c r="L2062">
        <v>81868414</v>
      </c>
      <c r="M2062">
        <v>10689637</v>
      </c>
      <c r="N2062">
        <v>8122827</v>
      </c>
      <c r="O2062">
        <v>89769</v>
      </c>
      <c r="P2062">
        <v>17214</v>
      </c>
      <c r="Q2062">
        <v>0.51394190157890496</v>
      </c>
      <c r="R2062">
        <v>26.433418697598398</v>
      </c>
      <c r="S2062">
        <v>558407697</v>
      </c>
      <c r="T2062">
        <v>824.72532665239396</v>
      </c>
      <c r="U2062">
        <v>35.690679412059502</v>
      </c>
      <c r="V2062">
        <v>8.9574593609126794</v>
      </c>
      <c r="W2062">
        <v>9.7764563481283293</v>
      </c>
      <c r="X2062">
        <v>68965.8160258766</v>
      </c>
      <c r="Y2062">
        <v>14.3744404520014</v>
      </c>
      <c r="Z2062">
        <v>542.02146590171196</v>
      </c>
      <c r="AA2062">
        <v>3.5308433867408802</v>
      </c>
    </row>
    <row r="2063" spans="1:27" x14ac:dyDescent="0.35">
      <c r="A2063" s="1">
        <v>44217</v>
      </c>
      <c r="B2063" t="str">
        <f>_xlfn.XLOOKUP(Table1[[#This Row],[location]],Table8[Location],Table8[Continent])</f>
        <v>North America</v>
      </c>
      <c r="C2063" s="19" t="s">
        <v>34</v>
      </c>
      <c r="D2063">
        <v>3512664</v>
      </c>
      <c r="E2063">
        <v>8105</v>
      </c>
      <c r="F2063">
        <v>387128</v>
      </c>
      <c r="G2063">
        <v>785</v>
      </c>
      <c r="H2063">
        <v>32500243</v>
      </c>
      <c r="I2063">
        <v>55332</v>
      </c>
      <c r="J2063">
        <v>0.44575162081945302</v>
      </c>
      <c r="K2063">
        <v>118.802248491513</v>
      </c>
      <c r="L2063">
        <v>28207297</v>
      </c>
      <c r="M2063">
        <v>71366144</v>
      </c>
      <c r="N2063">
        <v>15710521</v>
      </c>
      <c r="O2063">
        <v>2711</v>
      </c>
      <c r="P2063">
        <v>17989</v>
      </c>
      <c r="Q2063">
        <v>1.8990875265555101</v>
      </c>
      <c r="R2063">
        <v>8.2553286232206293</v>
      </c>
      <c r="S2063">
        <v>57231864</v>
      </c>
      <c r="T2063">
        <v>902.07896304319604</v>
      </c>
      <c r="U2063">
        <v>28.275493611656199</v>
      </c>
      <c r="V2063">
        <v>20.478621404289498</v>
      </c>
      <c r="W2063">
        <v>8.4628469838702092</v>
      </c>
      <c r="X2063">
        <v>52297.4099597319</v>
      </c>
      <c r="Y2063">
        <v>41.123215168362201</v>
      </c>
      <c r="Z2063">
        <v>249.525426481088</v>
      </c>
      <c r="AA2063">
        <v>13.696075720560801</v>
      </c>
    </row>
    <row r="2064" spans="1:27" x14ac:dyDescent="0.35">
      <c r="A2064" s="1">
        <v>44486</v>
      </c>
      <c r="B2064" t="str">
        <f>_xlfn.XLOOKUP(Table1[[#This Row],[location]],Table8[Location],Table8[Continent])</f>
        <v>North America</v>
      </c>
      <c r="C2064" s="19" t="s">
        <v>34</v>
      </c>
      <c r="D2064">
        <v>973181</v>
      </c>
      <c r="E2064">
        <v>1243</v>
      </c>
      <c r="F2064">
        <v>158698</v>
      </c>
      <c r="G2064">
        <v>688</v>
      </c>
      <c r="H2064">
        <v>7832144</v>
      </c>
      <c r="I2064">
        <v>54532</v>
      </c>
      <c r="J2064">
        <v>0.24436722852770601</v>
      </c>
      <c r="K2064">
        <v>127.089537121798</v>
      </c>
      <c r="L2064">
        <v>20657197</v>
      </c>
      <c r="M2064">
        <v>50476056</v>
      </c>
      <c r="N2064">
        <v>58142678</v>
      </c>
      <c r="O2064">
        <v>12531</v>
      </c>
      <c r="P2064">
        <v>12002</v>
      </c>
      <c r="Q2064">
        <v>0.97719903227388205</v>
      </c>
      <c r="R2064">
        <v>58.893168363562097</v>
      </c>
      <c r="S2064">
        <v>115027266</v>
      </c>
      <c r="T2064">
        <v>686.14746223016095</v>
      </c>
      <c r="U2064">
        <v>37.5883129778666</v>
      </c>
      <c r="V2064">
        <v>13.9371593407575</v>
      </c>
      <c r="W2064">
        <v>6.4433054374852201</v>
      </c>
      <c r="X2064">
        <v>36046.402185201601</v>
      </c>
      <c r="Y2064">
        <v>21.385674559833699</v>
      </c>
      <c r="Z2064">
        <v>516.63523126344501</v>
      </c>
      <c r="AA2064">
        <v>8.6298602746374993</v>
      </c>
    </row>
    <row r="2065" spans="1:27" x14ac:dyDescent="0.35">
      <c r="A2065" s="1">
        <v>44767</v>
      </c>
      <c r="B2065" t="str">
        <f>_xlfn.XLOOKUP(Table1[[#This Row],[location]],Table8[Location],Table8[Continent])</f>
        <v>Europe</v>
      </c>
      <c r="C2065" s="19" t="s">
        <v>37</v>
      </c>
      <c r="D2065">
        <v>1491633</v>
      </c>
      <c r="E2065">
        <v>5696</v>
      </c>
      <c r="F2065">
        <v>360400</v>
      </c>
      <c r="G2065">
        <v>849</v>
      </c>
      <c r="H2065">
        <v>570503</v>
      </c>
      <c r="I2065">
        <v>90365</v>
      </c>
      <c r="J2065">
        <v>0.52784391154031696</v>
      </c>
      <c r="K2065">
        <v>0.211564280076181</v>
      </c>
      <c r="L2065">
        <v>22876806</v>
      </c>
      <c r="M2065">
        <v>3238544</v>
      </c>
      <c r="N2065">
        <v>30436132</v>
      </c>
      <c r="O2065">
        <v>10480</v>
      </c>
      <c r="P2065">
        <v>7937</v>
      </c>
      <c r="Q2065">
        <v>0.61433429462048705</v>
      </c>
      <c r="R2065">
        <v>47.200922757263598</v>
      </c>
      <c r="S2065">
        <v>763237461</v>
      </c>
      <c r="T2065">
        <v>859.07750302737497</v>
      </c>
      <c r="U2065">
        <v>48.005903022625702</v>
      </c>
      <c r="V2065">
        <v>14.3987226768854</v>
      </c>
      <c r="W2065">
        <v>5.10412565182666</v>
      </c>
      <c r="X2065">
        <v>29359.397653465301</v>
      </c>
      <c r="Y2065">
        <v>18.511209670163499</v>
      </c>
      <c r="Z2065">
        <v>445.63311249495302</v>
      </c>
      <c r="AA2065">
        <v>19.739690512796599</v>
      </c>
    </row>
    <row r="2066" spans="1:27" x14ac:dyDescent="0.35">
      <c r="A2066" s="1">
        <v>44852</v>
      </c>
      <c r="B2066" t="str">
        <f>_xlfn.XLOOKUP(Table1[[#This Row],[location]],Table8[Location],Table8[Continent])</f>
        <v>Europe</v>
      </c>
      <c r="C2066" s="19" t="s">
        <v>33</v>
      </c>
      <c r="D2066">
        <v>9922462</v>
      </c>
      <c r="E2066">
        <v>1466</v>
      </c>
      <c r="F2066">
        <v>362681</v>
      </c>
      <c r="G2066">
        <v>832</v>
      </c>
      <c r="H2066">
        <v>41729753</v>
      </c>
      <c r="I2066">
        <v>43336</v>
      </c>
      <c r="J2066">
        <v>0.27525786444431599</v>
      </c>
      <c r="K2066">
        <v>33.175585993990403</v>
      </c>
      <c r="L2066">
        <v>52946748</v>
      </c>
      <c r="M2066">
        <v>53804086</v>
      </c>
      <c r="N2066">
        <v>12369111</v>
      </c>
      <c r="O2066">
        <v>40708</v>
      </c>
      <c r="P2066">
        <v>12850</v>
      </c>
      <c r="Q2066">
        <v>1.89436885789027</v>
      </c>
      <c r="R2066">
        <v>75.062737788977898</v>
      </c>
      <c r="S2066">
        <v>441059938</v>
      </c>
      <c r="T2066">
        <v>892.84847992098196</v>
      </c>
      <c r="U2066">
        <v>21.549091628786499</v>
      </c>
      <c r="V2066">
        <v>17.8866832571108</v>
      </c>
      <c r="W2066">
        <v>15.3855407782399</v>
      </c>
      <c r="X2066">
        <v>51760.566919424302</v>
      </c>
      <c r="Y2066">
        <v>47.254701318646902</v>
      </c>
      <c r="Z2066">
        <v>369.10413672560099</v>
      </c>
      <c r="AA2066">
        <v>13.4230952287176</v>
      </c>
    </row>
    <row r="2067" spans="1:27" x14ac:dyDescent="0.35">
      <c r="A2067" s="1">
        <v>44699</v>
      </c>
      <c r="B2067" t="str">
        <f>_xlfn.XLOOKUP(Table1[[#This Row],[location]],Table8[Location],Table8[Continent])</f>
        <v>Asia</v>
      </c>
      <c r="C2067" s="19" t="s">
        <v>28</v>
      </c>
      <c r="D2067">
        <v>2061774</v>
      </c>
      <c r="E2067">
        <v>3957</v>
      </c>
      <c r="F2067">
        <v>190861</v>
      </c>
      <c r="G2067">
        <v>338</v>
      </c>
      <c r="H2067">
        <v>45931676</v>
      </c>
      <c r="I2067">
        <v>8070</v>
      </c>
      <c r="J2067">
        <v>0.86448953559545605</v>
      </c>
      <c r="K2067">
        <v>22.444205788544</v>
      </c>
      <c r="L2067">
        <v>34663436</v>
      </c>
      <c r="M2067">
        <v>76392918</v>
      </c>
      <c r="N2067">
        <v>63367903</v>
      </c>
      <c r="O2067">
        <v>12191</v>
      </c>
      <c r="P2067">
        <v>6516</v>
      </c>
      <c r="Q2067">
        <v>2.0120218543523798</v>
      </c>
      <c r="R2067">
        <v>98.709862517934695</v>
      </c>
      <c r="S2067">
        <v>561461339</v>
      </c>
      <c r="T2067">
        <v>101.09641869526401</v>
      </c>
      <c r="U2067">
        <v>28.0084953986537</v>
      </c>
      <c r="V2067">
        <v>19.582175368256902</v>
      </c>
      <c r="W2067">
        <v>15.832625139094301</v>
      </c>
      <c r="X2067">
        <v>48411.5829476902</v>
      </c>
      <c r="Y2067">
        <v>0.66165832353759502</v>
      </c>
      <c r="Z2067">
        <v>721.41136196232299</v>
      </c>
      <c r="AA2067">
        <v>18.429361527002602</v>
      </c>
    </row>
    <row r="2068" spans="1:27" x14ac:dyDescent="0.35">
      <c r="A2068" s="1">
        <v>43868</v>
      </c>
      <c r="B2068" t="str">
        <f>_xlfn.XLOOKUP(Table1[[#This Row],[location]],Table8[Location],Table8[Continent])</f>
        <v>Europe</v>
      </c>
      <c r="C2068" s="19" t="s">
        <v>37</v>
      </c>
      <c r="D2068">
        <v>2790358</v>
      </c>
      <c r="E2068">
        <v>1966</v>
      </c>
      <c r="F2068">
        <v>397916</v>
      </c>
      <c r="G2068">
        <v>437</v>
      </c>
      <c r="H2068">
        <v>26618011</v>
      </c>
      <c r="I2068">
        <v>1320</v>
      </c>
      <c r="J2068">
        <v>0.60732459225772595</v>
      </c>
      <c r="K2068">
        <v>411.32814184421198</v>
      </c>
      <c r="L2068">
        <v>42820386</v>
      </c>
      <c r="M2068">
        <v>73130633</v>
      </c>
      <c r="N2068">
        <v>314232</v>
      </c>
      <c r="O2068">
        <v>59949</v>
      </c>
      <c r="P2068">
        <v>16605</v>
      </c>
      <c r="Q2068">
        <v>1.81886624033549</v>
      </c>
      <c r="R2068">
        <v>11.9534008478789</v>
      </c>
      <c r="S2068">
        <v>608839371</v>
      </c>
      <c r="T2068">
        <v>965.564806894051</v>
      </c>
      <c r="U2068">
        <v>28.549075861780299</v>
      </c>
      <c r="V2068">
        <v>5.0701669910687199</v>
      </c>
      <c r="W2068">
        <v>7.5049575886916697</v>
      </c>
      <c r="X2068">
        <v>47144.764554649497</v>
      </c>
      <c r="Y2068">
        <v>26.248344260093099</v>
      </c>
      <c r="Z2068">
        <v>680.59100732295599</v>
      </c>
      <c r="AA2068">
        <v>5.5757165688245101</v>
      </c>
    </row>
    <row r="2069" spans="1:27" x14ac:dyDescent="0.35">
      <c r="A2069" s="1">
        <v>44233</v>
      </c>
      <c r="B2069" t="str">
        <f>_xlfn.XLOOKUP(Table1[[#This Row],[location]],Table8[Location],Table8[Continent])</f>
        <v>Europe</v>
      </c>
      <c r="C2069" s="19" t="s">
        <v>40</v>
      </c>
      <c r="D2069">
        <v>3860562</v>
      </c>
      <c r="E2069">
        <v>375</v>
      </c>
      <c r="F2069">
        <v>109331</v>
      </c>
      <c r="G2069">
        <v>444</v>
      </c>
      <c r="H2069">
        <v>49081696</v>
      </c>
      <c r="I2069">
        <v>89043</v>
      </c>
      <c r="J2069">
        <v>2.4066974290226601E-4</v>
      </c>
      <c r="K2069">
        <v>418.36878497245903</v>
      </c>
      <c r="L2069">
        <v>92413021</v>
      </c>
      <c r="M2069">
        <v>854224</v>
      </c>
      <c r="N2069">
        <v>58922523</v>
      </c>
      <c r="O2069">
        <v>67658</v>
      </c>
      <c r="P2069">
        <v>6493</v>
      </c>
      <c r="Q2069">
        <v>1.23033956763251</v>
      </c>
      <c r="R2069">
        <v>27.2425088953425</v>
      </c>
      <c r="S2069">
        <v>571287094</v>
      </c>
      <c r="T2069">
        <v>340.276967776422</v>
      </c>
      <c r="U2069">
        <v>38.954349907546401</v>
      </c>
      <c r="V2069">
        <v>22.134506716103299</v>
      </c>
      <c r="W2069">
        <v>11.4182338201859</v>
      </c>
      <c r="X2069">
        <v>50803.085251607401</v>
      </c>
      <c r="Y2069">
        <v>38.753832864390901</v>
      </c>
      <c r="Z2069">
        <v>153.71496182592199</v>
      </c>
      <c r="AA2069">
        <v>7.0568971999289101</v>
      </c>
    </row>
    <row r="2070" spans="1:27" x14ac:dyDescent="0.35">
      <c r="A2070" s="1">
        <v>43959</v>
      </c>
      <c r="B2070" t="str">
        <f>_xlfn.XLOOKUP(Table1[[#This Row],[location]],Table8[Location],Table8[Continent])</f>
        <v>Europe</v>
      </c>
      <c r="C2070" s="19" t="s">
        <v>35</v>
      </c>
      <c r="D2070">
        <v>6976610</v>
      </c>
      <c r="E2070">
        <v>262</v>
      </c>
      <c r="F2070">
        <v>194717</v>
      </c>
      <c r="G2070">
        <v>135</v>
      </c>
      <c r="H2070">
        <v>47428363</v>
      </c>
      <c r="I2070">
        <v>38921</v>
      </c>
      <c r="J2070">
        <v>0.80547373467982397</v>
      </c>
      <c r="K2070">
        <v>363.35004209226099</v>
      </c>
      <c r="L2070">
        <v>91990622</v>
      </c>
      <c r="M2070">
        <v>53832768</v>
      </c>
      <c r="N2070">
        <v>43545557</v>
      </c>
      <c r="O2070">
        <v>3779</v>
      </c>
      <c r="P2070">
        <v>4117</v>
      </c>
      <c r="Q2070">
        <v>1.52200824815824</v>
      </c>
      <c r="R2070">
        <v>68.2454128044904</v>
      </c>
      <c r="S2070">
        <v>130856128</v>
      </c>
      <c r="T2070">
        <v>445.500514487521</v>
      </c>
      <c r="U2070">
        <v>39.5349318998584</v>
      </c>
      <c r="V2070">
        <v>24.768696945482102</v>
      </c>
      <c r="W2070">
        <v>10.889206106823901</v>
      </c>
      <c r="X2070">
        <v>61179.875814020997</v>
      </c>
      <c r="Y2070">
        <v>36.8084508091233</v>
      </c>
      <c r="Z2070">
        <v>790.01060910341801</v>
      </c>
      <c r="AA2070">
        <v>7.8909625499351401</v>
      </c>
    </row>
    <row r="2071" spans="1:27" x14ac:dyDescent="0.35">
      <c r="A2071" s="1">
        <v>44177</v>
      </c>
      <c r="B2071" t="str">
        <f>_xlfn.XLOOKUP(Table1[[#This Row],[location]],Table8[Location],Table8[Continent])</f>
        <v>South America</v>
      </c>
      <c r="C2071" s="19" t="s">
        <v>36</v>
      </c>
      <c r="D2071">
        <v>1765524</v>
      </c>
      <c r="E2071">
        <v>4362</v>
      </c>
      <c r="F2071">
        <v>251666</v>
      </c>
      <c r="G2071">
        <v>386</v>
      </c>
      <c r="H2071">
        <v>53956335</v>
      </c>
      <c r="I2071">
        <v>6589</v>
      </c>
      <c r="J2071">
        <v>0.33021233672614497</v>
      </c>
      <c r="K2071">
        <v>176.372506258546</v>
      </c>
      <c r="L2071">
        <v>93603472</v>
      </c>
      <c r="M2071">
        <v>49361444</v>
      </c>
      <c r="N2071">
        <v>17248048</v>
      </c>
      <c r="O2071">
        <v>71190</v>
      </c>
      <c r="P2071">
        <v>5408</v>
      </c>
      <c r="Q2071">
        <v>2.3698952539914901</v>
      </c>
      <c r="R2071">
        <v>23.731200910144999</v>
      </c>
      <c r="S2071">
        <v>705967779</v>
      </c>
      <c r="T2071">
        <v>793.98472160088704</v>
      </c>
      <c r="U2071">
        <v>26.189461848311399</v>
      </c>
      <c r="V2071">
        <v>7.43614864476843</v>
      </c>
      <c r="W2071">
        <v>9.0392087079690295</v>
      </c>
      <c r="X2071">
        <v>16715.4612203119</v>
      </c>
      <c r="Y2071">
        <v>18.378719356899001</v>
      </c>
      <c r="Z2071">
        <v>260.98894208081703</v>
      </c>
      <c r="AA2071">
        <v>16.931785271656199</v>
      </c>
    </row>
    <row r="2072" spans="1:27" x14ac:dyDescent="0.35">
      <c r="A2072" s="1">
        <v>44793</v>
      </c>
      <c r="B2072" t="str">
        <f>_xlfn.XLOOKUP(Table1[[#This Row],[location]],Table8[Location],Table8[Continent])</f>
        <v>Asia</v>
      </c>
      <c r="C2072" s="19" t="s">
        <v>30</v>
      </c>
      <c r="D2072">
        <v>1250632</v>
      </c>
      <c r="E2072">
        <v>6502</v>
      </c>
      <c r="F2072">
        <v>466612</v>
      </c>
      <c r="G2072">
        <v>24</v>
      </c>
      <c r="H2072">
        <v>5347471</v>
      </c>
      <c r="I2072">
        <v>64409</v>
      </c>
      <c r="J2072">
        <v>0.32020798415495699</v>
      </c>
      <c r="K2072">
        <v>410.62722494442102</v>
      </c>
      <c r="L2072">
        <v>5187143</v>
      </c>
      <c r="M2072">
        <v>23749743</v>
      </c>
      <c r="N2072">
        <v>1681986</v>
      </c>
      <c r="O2072">
        <v>76705</v>
      </c>
      <c r="P2072">
        <v>753</v>
      </c>
      <c r="Q2072">
        <v>1.9592219319538799</v>
      </c>
      <c r="R2072">
        <v>3.0147515516402201</v>
      </c>
      <c r="S2072">
        <v>1293401629</v>
      </c>
      <c r="T2072">
        <v>668.24734251677205</v>
      </c>
      <c r="U2072">
        <v>26.483017929875299</v>
      </c>
      <c r="V2072">
        <v>18.021611673138</v>
      </c>
      <c r="W2072">
        <v>7.7198320905448297</v>
      </c>
      <c r="X2072">
        <v>39977.736293721697</v>
      </c>
      <c r="Y2072">
        <v>26.7824155918406</v>
      </c>
      <c r="Z2072">
        <v>250.737571139332</v>
      </c>
      <c r="AA2072">
        <v>5.0218396300558901</v>
      </c>
    </row>
    <row r="2073" spans="1:27" x14ac:dyDescent="0.35">
      <c r="A2073" s="1">
        <v>44080</v>
      </c>
      <c r="B2073" t="str">
        <f>_xlfn.XLOOKUP(Table1[[#This Row],[location]],Table8[Location],Table8[Continent])</f>
        <v>Asia</v>
      </c>
      <c r="C2073" s="19" t="s">
        <v>39</v>
      </c>
      <c r="D2073">
        <v>6210715</v>
      </c>
      <c r="E2073">
        <v>7833</v>
      </c>
      <c r="F2073">
        <v>269670</v>
      </c>
      <c r="G2073">
        <v>505</v>
      </c>
      <c r="H2073">
        <v>7590077</v>
      </c>
      <c r="I2073">
        <v>92995</v>
      </c>
      <c r="J2073">
        <v>0.38306281213446702</v>
      </c>
      <c r="K2073">
        <v>269.88726012144099</v>
      </c>
      <c r="L2073">
        <v>45288898</v>
      </c>
      <c r="M2073">
        <v>10227974</v>
      </c>
      <c r="N2073">
        <v>41151960</v>
      </c>
      <c r="O2073">
        <v>66708</v>
      </c>
      <c r="P2073">
        <v>12501</v>
      </c>
      <c r="Q2073">
        <v>1.50936846699867</v>
      </c>
      <c r="R2073">
        <v>10.9806623947965</v>
      </c>
      <c r="S2073">
        <v>446910388</v>
      </c>
      <c r="T2073">
        <v>894.12931331169602</v>
      </c>
      <c r="U2073">
        <v>47.846380535575001</v>
      </c>
      <c r="V2073">
        <v>5.0482750880195297</v>
      </c>
      <c r="W2073">
        <v>6.1625396255887903</v>
      </c>
      <c r="X2073">
        <v>42627.781946284202</v>
      </c>
      <c r="Y2073">
        <v>0.278864734393724</v>
      </c>
      <c r="Z2073">
        <v>760.671372421706</v>
      </c>
      <c r="AA2073">
        <v>18.9876947830059</v>
      </c>
    </row>
    <row r="2074" spans="1:27" x14ac:dyDescent="0.35">
      <c r="A2074" s="1">
        <v>44197</v>
      </c>
      <c r="B2074" t="str">
        <f>_xlfn.XLOOKUP(Table1[[#This Row],[location]],Table8[Location],Table8[Continent])</f>
        <v>Asia</v>
      </c>
      <c r="C2074" s="19" t="s">
        <v>28</v>
      </c>
      <c r="D2074">
        <v>8526086</v>
      </c>
      <c r="E2074">
        <v>1893</v>
      </c>
      <c r="F2074">
        <v>103863</v>
      </c>
      <c r="G2074">
        <v>324</v>
      </c>
      <c r="H2074">
        <v>91797629</v>
      </c>
      <c r="I2074">
        <v>15589</v>
      </c>
      <c r="J2074">
        <v>0.63026252808408001</v>
      </c>
      <c r="K2074">
        <v>152.15513823996099</v>
      </c>
      <c r="L2074">
        <v>32376841</v>
      </c>
      <c r="M2074">
        <v>17443915</v>
      </c>
      <c r="N2074">
        <v>47725926</v>
      </c>
      <c r="O2074">
        <v>7317</v>
      </c>
      <c r="P2074">
        <v>1188</v>
      </c>
      <c r="Q2074">
        <v>1.6868983039021399</v>
      </c>
      <c r="R2074">
        <v>43.362692745848001</v>
      </c>
      <c r="S2074">
        <v>709070422</v>
      </c>
      <c r="T2074">
        <v>406.56801326900398</v>
      </c>
      <c r="U2074">
        <v>42.688964529884302</v>
      </c>
      <c r="V2074">
        <v>5.9805897234916401</v>
      </c>
      <c r="W2074">
        <v>17.839174541166901</v>
      </c>
      <c r="X2074">
        <v>21207.121808548101</v>
      </c>
      <c r="Y2074">
        <v>26.7415134850865</v>
      </c>
      <c r="Z2074">
        <v>411.36169957806698</v>
      </c>
      <c r="AA2074">
        <v>1.82800269121393</v>
      </c>
    </row>
    <row r="2075" spans="1:27" x14ac:dyDescent="0.35">
      <c r="A2075" s="1">
        <v>44118</v>
      </c>
      <c r="B2075" t="str">
        <f>_xlfn.XLOOKUP(Table1[[#This Row],[location]],Table8[Location],Table8[Continent])</f>
        <v>Europe</v>
      </c>
      <c r="C2075" s="19" t="s">
        <v>37</v>
      </c>
      <c r="D2075">
        <v>3243087</v>
      </c>
      <c r="E2075">
        <v>8106</v>
      </c>
      <c r="F2075">
        <v>432716</v>
      </c>
      <c r="G2075">
        <v>694</v>
      </c>
      <c r="H2075">
        <v>1993719</v>
      </c>
      <c r="I2075">
        <v>36375</v>
      </c>
      <c r="J2075">
        <v>0.44206071039422301</v>
      </c>
      <c r="K2075">
        <v>218.638384557195</v>
      </c>
      <c r="L2075">
        <v>98929313</v>
      </c>
      <c r="M2075">
        <v>40402215</v>
      </c>
      <c r="N2075">
        <v>37299325</v>
      </c>
      <c r="O2075">
        <v>56896</v>
      </c>
      <c r="P2075">
        <v>14475</v>
      </c>
      <c r="Q2075">
        <v>2.3553671966927099</v>
      </c>
      <c r="R2075">
        <v>43.0784652122693</v>
      </c>
      <c r="S2075">
        <v>118503844</v>
      </c>
      <c r="T2075">
        <v>379.55528203939701</v>
      </c>
      <c r="U2075">
        <v>48.028090955951498</v>
      </c>
      <c r="V2075">
        <v>10.700020401721099</v>
      </c>
      <c r="W2075">
        <v>17.166312290174801</v>
      </c>
      <c r="X2075">
        <v>69168.523418743498</v>
      </c>
      <c r="Y2075">
        <v>29.520061319970999</v>
      </c>
      <c r="Z2075">
        <v>663.75529251559203</v>
      </c>
      <c r="AA2075">
        <v>17.907302273062299</v>
      </c>
    </row>
    <row r="2076" spans="1:27" x14ac:dyDescent="0.35">
      <c r="A2076" s="1">
        <v>44739</v>
      </c>
      <c r="B2076" t="str">
        <f>_xlfn.XLOOKUP(Table1[[#This Row],[location]],Table8[Location],Table8[Continent])</f>
        <v>Asia</v>
      </c>
      <c r="C2076" s="19" t="s">
        <v>30</v>
      </c>
      <c r="D2076">
        <v>909711</v>
      </c>
      <c r="E2076">
        <v>1652</v>
      </c>
      <c r="F2076">
        <v>199121</v>
      </c>
      <c r="G2076">
        <v>679</v>
      </c>
      <c r="H2076">
        <v>6142018</v>
      </c>
      <c r="I2076">
        <v>43085</v>
      </c>
      <c r="J2076">
        <v>0.628635546569702</v>
      </c>
      <c r="K2076">
        <v>32.883884917287801</v>
      </c>
      <c r="L2076">
        <v>53840387</v>
      </c>
      <c r="M2076">
        <v>29217969</v>
      </c>
      <c r="N2076">
        <v>21550027</v>
      </c>
      <c r="O2076">
        <v>159</v>
      </c>
      <c r="P2076">
        <v>8600</v>
      </c>
      <c r="Q2076">
        <v>1.2875650445393501</v>
      </c>
      <c r="R2076">
        <v>97.230469062689096</v>
      </c>
      <c r="S2076">
        <v>557417136</v>
      </c>
      <c r="T2076">
        <v>41.371961045906403</v>
      </c>
      <c r="U2076">
        <v>44.889889644880903</v>
      </c>
      <c r="V2076">
        <v>21.928081688392599</v>
      </c>
      <c r="W2076">
        <v>10.0920499740241</v>
      </c>
      <c r="X2076">
        <v>55202.116227889099</v>
      </c>
      <c r="Y2076">
        <v>43.7395668796105</v>
      </c>
      <c r="Z2076">
        <v>301.74159531674599</v>
      </c>
      <c r="AA2076">
        <v>9.5768636873364503</v>
      </c>
    </row>
    <row r="2077" spans="1:27" x14ac:dyDescent="0.35">
      <c r="A2077" s="1">
        <v>44474</v>
      </c>
      <c r="B2077" t="str">
        <f>_xlfn.XLOOKUP(Table1[[#This Row],[location]],Table8[Location],Table8[Continent])</f>
        <v>Europe</v>
      </c>
      <c r="C2077" s="19" t="s">
        <v>37</v>
      </c>
      <c r="D2077">
        <v>3711584</v>
      </c>
      <c r="E2077">
        <v>5540</v>
      </c>
      <c r="F2077">
        <v>335510</v>
      </c>
      <c r="G2077">
        <v>978</v>
      </c>
      <c r="H2077">
        <v>48298079</v>
      </c>
      <c r="I2077">
        <v>60840</v>
      </c>
      <c r="J2077">
        <v>0.14678072163579201</v>
      </c>
      <c r="K2077">
        <v>472.45434337495601</v>
      </c>
      <c r="L2077">
        <v>25180383</v>
      </c>
      <c r="M2077">
        <v>17430528</v>
      </c>
      <c r="N2077">
        <v>20298588</v>
      </c>
      <c r="O2077">
        <v>57115</v>
      </c>
      <c r="P2077">
        <v>10677</v>
      </c>
      <c r="Q2077">
        <v>0.70368743097218001</v>
      </c>
      <c r="R2077">
        <v>46.5950033897767</v>
      </c>
      <c r="S2077">
        <v>651430836</v>
      </c>
      <c r="T2077">
        <v>468.09812290296099</v>
      </c>
      <c r="U2077">
        <v>32.063539407910902</v>
      </c>
      <c r="V2077">
        <v>18.0500180287547</v>
      </c>
      <c r="W2077">
        <v>15.2604213609683</v>
      </c>
      <c r="X2077">
        <v>23167.361072871601</v>
      </c>
      <c r="Y2077">
        <v>10.536863490505</v>
      </c>
      <c r="Z2077">
        <v>711.21978123905706</v>
      </c>
      <c r="AA2077">
        <v>10.9920626476059</v>
      </c>
    </row>
    <row r="2078" spans="1:27" x14ac:dyDescent="0.35">
      <c r="A2078" s="1">
        <v>44730</v>
      </c>
      <c r="B2078" t="str">
        <f>_xlfn.XLOOKUP(Table1[[#This Row],[location]],Table8[Location],Table8[Continent])</f>
        <v>Europe</v>
      </c>
      <c r="C2078" s="19" t="s">
        <v>37</v>
      </c>
      <c r="D2078">
        <v>6913283</v>
      </c>
      <c r="E2078">
        <v>3892</v>
      </c>
      <c r="F2078">
        <v>473533</v>
      </c>
      <c r="G2078">
        <v>337</v>
      </c>
      <c r="H2078">
        <v>67365795</v>
      </c>
      <c r="I2078">
        <v>43200</v>
      </c>
      <c r="J2078">
        <v>0.970164464524085</v>
      </c>
      <c r="K2078">
        <v>309.55820867592001</v>
      </c>
      <c r="L2078">
        <v>69088636</v>
      </c>
      <c r="M2078">
        <v>37503851</v>
      </c>
      <c r="N2078">
        <v>49669462</v>
      </c>
      <c r="O2078">
        <v>67665</v>
      </c>
      <c r="P2078">
        <v>796</v>
      </c>
      <c r="Q2078">
        <v>1.1516524834061399</v>
      </c>
      <c r="R2078">
        <v>67.806770746849296</v>
      </c>
      <c r="S2078">
        <v>1335472900</v>
      </c>
      <c r="T2078">
        <v>726.83006262581705</v>
      </c>
      <c r="U2078">
        <v>23.657229105355</v>
      </c>
      <c r="V2078">
        <v>13.916418639446499</v>
      </c>
      <c r="W2078">
        <v>11.4716454007867</v>
      </c>
      <c r="X2078">
        <v>25731.9705410977</v>
      </c>
      <c r="Y2078">
        <v>41.257285620390398</v>
      </c>
      <c r="Z2078">
        <v>682.61333576001596</v>
      </c>
      <c r="AA2078">
        <v>19.9505514073252</v>
      </c>
    </row>
    <row r="2079" spans="1:27" x14ac:dyDescent="0.35">
      <c r="A2079" s="1">
        <v>44564</v>
      </c>
      <c r="B2079" t="str">
        <f>_xlfn.XLOOKUP(Table1[[#This Row],[location]],Table8[Location],Table8[Continent])</f>
        <v>Europe</v>
      </c>
      <c r="C2079" s="19" t="s">
        <v>33</v>
      </c>
      <c r="D2079">
        <v>1619715</v>
      </c>
      <c r="E2079">
        <v>599</v>
      </c>
      <c r="F2079">
        <v>452333</v>
      </c>
      <c r="G2079">
        <v>689</v>
      </c>
      <c r="H2079">
        <v>43152612</v>
      </c>
      <c r="I2079">
        <v>98704</v>
      </c>
      <c r="J2079">
        <v>0.72960628708386299</v>
      </c>
      <c r="K2079">
        <v>365.61707246528601</v>
      </c>
      <c r="L2079">
        <v>95415836</v>
      </c>
      <c r="M2079">
        <v>54712131</v>
      </c>
      <c r="N2079">
        <v>7223094</v>
      </c>
      <c r="O2079">
        <v>19462</v>
      </c>
      <c r="P2079">
        <v>14348</v>
      </c>
      <c r="Q2079">
        <v>1.33040042947257</v>
      </c>
      <c r="R2079">
        <v>49.220100171334302</v>
      </c>
      <c r="S2079">
        <v>841905596</v>
      </c>
      <c r="T2079">
        <v>308.16693044995299</v>
      </c>
      <c r="U2079">
        <v>38.886510987702103</v>
      </c>
      <c r="V2079">
        <v>13.7719694720478</v>
      </c>
      <c r="W2079">
        <v>4.4515155099763799</v>
      </c>
      <c r="X2079">
        <v>50559.812269968701</v>
      </c>
      <c r="Y2079">
        <v>35.903325537765397</v>
      </c>
      <c r="Z2079">
        <v>463.635070131634</v>
      </c>
      <c r="AA2079">
        <v>17.530911626240002</v>
      </c>
    </row>
    <row r="2080" spans="1:27" x14ac:dyDescent="0.35">
      <c r="A2080" s="1">
        <v>44741</v>
      </c>
      <c r="B2080" t="str">
        <f>_xlfn.XLOOKUP(Table1[[#This Row],[location]],Table8[Location],Table8[Continent])</f>
        <v>Europe</v>
      </c>
      <c r="C2080" s="19" t="s">
        <v>33</v>
      </c>
      <c r="D2080">
        <v>2590310</v>
      </c>
      <c r="E2080">
        <v>4815</v>
      </c>
      <c r="F2080">
        <v>56096</v>
      </c>
      <c r="G2080">
        <v>884</v>
      </c>
      <c r="H2080">
        <v>26865699</v>
      </c>
      <c r="I2080">
        <v>26732</v>
      </c>
      <c r="J2080">
        <v>0.25020710717838301</v>
      </c>
      <c r="K2080">
        <v>338.29168520993801</v>
      </c>
      <c r="L2080">
        <v>77380909</v>
      </c>
      <c r="M2080">
        <v>55754389</v>
      </c>
      <c r="N2080">
        <v>3592586</v>
      </c>
      <c r="O2080">
        <v>84149</v>
      </c>
      <c r="P2080">
        <v>14836</v>
      </c>
      <c r="Q2080">
        <v>1.0459277397209701</v>
      </c>
      <c r="R2080">
        <v>26.991849891282602</v>
      </c>
      <c r="S2080">
        <v>350979445</v>
      </c>
      <c r="T2080">
        <v>468.09924853710299</v>
      </c>
      <c r="U2080">
        <v>30.559731867729599</v>
      </c>
      <c r="V2080">
        <v>14.3210714870625</v>
      </c>
      <c r="W2080">
        <v>16.980638643531801</v>
      </c>
      <c r="X2080">
        <v>1793.04608304064</v>
      </c>
      <c r="Y2080">
        <v>33.3015432442999</v>
      </c>
      <c r="Z2080">
        <v>593.53917189692095</v>
      </c>
      <c r="AA2080">
        <v>18.176410226465801</v>
      </c>
    </row>
    <row r="2081" spans="1:27" x14ac:dyDescent="0.35">
      <c r="A2081" s="1">
        <v>44058</v>
      </c>
      <c r="B2081" t="str">
        <f>_xlfn.XLOOKUP(Table1[[#This Row],[location]],Table8[Location],Table8[Continent])</f>
        <v>Europe</v>
      </c>
      <c r="C2081" s="19" t="s">
        <v>33</v>
      </c>
      <c r="D2081">
        <v>6314768</v>
      </c>
      <c r="E2081">
        <v>1912</v>
      </c>
      <c r="F2081">
        <v>138982</v>
      </c>
      <c r="G2081">
        <v>94</v>
      </c>
      <c r="H2081">
        <v>72818929</v>
      </c>
      <c r="I2081">
        <v>97047</v>
      </c>
      <c r="J2081">
        <v>0.72416990807477499</v>
      </c>
      <c r="K2081">
        <v>333.87499226048999</v>
      </c>
      <c r="L2081">
        <v>41877706</v>
      </c>
      <c r="M2081">
        <v>72261245</v>
      </c>
      <c r="N2081">
        <v>2752967</v>
      </c>
      <c r="O2081">
        <v>2917</v>
      </c>
      <c r="P2081">
        <v>5145</v>
      </c>
      <c r="Q2081">
        <v>1.5579448105000999</v>
      </c>
      <c r="R2081">
        <v>10.54510651146</v>
      </c>
      <c r="S2081">
        <v>152238665</v>
      </c>
      <c r="T2081">
        <v>227.203790800425</v>
      </c>
      <c r="U2081">
        <v>32.762359717754499</v>
      </c>
      <c r="V2081">
        <v>11.22066215602</v>
      </c>
      <c r="W2081">
        <v>6.72761624823967</v>
      </c>
      <c r="X2081">
        <v>33018.783299538904</v>
      </c>
      <c r="Y2081">
        <v>19.719391215037898</v>
      </c>
      <c r="Z2081">
        <v>774.81971270588895</v>
      </c>
      <c r="AA2081">
        <v>12.125165121471699</v>
      </c>
    </row>
    <row r="2082" spans="1:27" x14ac:dyDescent="0.35">
      <c r="A2082" s="1">
        <v>44807</v>
      </c>
      <c r="B2082" t="str">
        <f>_xlfn.XLOOKUP(Table1[[#This Row],[location]],Table8[Location],Table8[Continent])</f>
        <v>Asia</v>
      </c>
      <c r="C2082" s="19" t="s">
        <v>39</v>
      </c>
      <c r="D2082">
        <v>9349220</v>
      </c>
      <c r="E2082">
        <v>9484</v>
      </c>
      <c r="F2082">
        <v>474599</v>
      </c>
      <c r="G2082">
        <v>544</v>
      </c>
      <c r="H2082">
        <v>22313344</v>
      </c>
      <c r="I2082">
        <v>22426</v>
      </c>
      <c r="J2082">
        <v>0.57502545626163903</v>
      </c>
      <c r="K2082">
        <v>8.6304927486200391</v>
      </c>
      <c r="L2082">
        <v>492461</v>
      </c>
      <c r="M2082">
        <v>27712000</v>
      </c>
      <c r="N2082">
        <v>12185809</v>
      </c>
      <c r="O2082">
        <v>19397</v>
      </c>
      <c r="P2082">
        <v>17244</v>
      </c>
      <c r="Q2082">
        <v>1.10971575029215</v>
      </c>
      <c r="R2082">
        <v>85.907401608989602</v>
      </c>
      <c r="S2082">
        <v>252844228</v>
      </c>
      <c r="T2082">
        <v>775.05992781274597</v>
      </c>
      <c r="U2082">
        <v>32.776392228321697</v>
      </c>
      <c r="V2082">
        <v>22.554290352510201</v>
      </c>
      <c r="W2082">
        <v>15.0158976823784</v>
      </c>
      <c r="X2082">
        <v>24674.657075053601</v>
      </c>
      <c r="Y2082">
        <v>18.371719071882499</v>
      </c>
      <c r="Z2082">
        <v>416.43180794922398</v>
      </c>
      <c r="AA2082">
        <v>19.170493868448499</v>
      </c>
    </row>
    <row r="2083" spans="1:27" x14ac:dyDescent="0.35">
      <c r="A2083" s="1">
        <v>43876</v>
      </c>
      <c r="B2083" t="str">
        <f>_xlfn.XLOOKUP(Table1[[#This Row],[location]],Table8[Location],Table8[Continent])</f>
        <v>Asia</v>
      </c>
      <c r="C2083" s="19" t="s">
        <v>28</v>
      </c>
      <c r="D2083">
        <v>8324454</v>
      </c>
      <c r="E2083">
        <v>8792</v>
      </c>
      <c r="F2083">
        <v>333329</v>
      </c>
      <c r="G2083">
        <v>622</v>
      </c>
      <c r="H2083">
        <v>54516742</v>
      </c>
      <c r="I2083">
        <v>30982</v>
      </c>
      <c r="J2083">
        <v>0.109188996403514</v>
      </c>
      <c r="K2083">
        <v>262.68563989242301</v>
      </c>
      <c r="L2083">
        <v>96510522</v>
      </c>
      <c r="M2083">
        <v>49097675</v>
      </c>
      <c r="N2083">
        <v>29037068</v>
      </c>
      <c r="O2083">
        <v>26125</v>
      </c>
      <c r="P2083">
        <v>4171</v>
      </c>
      <c r="Q2083">
        <v>0.70635917076476495</v>
      </c>
      <c r="R2083">
        <v>15.2662694435225</v>
      </c>
      <c r="S2083">
        <v>632744663</v>
      </c>
      <c r="T2083">
        <v>69.906445727735601</v>
      </c>
      <c r="U2083">
        <v>48.095588649926299</v>
      </c>
      <c r="V2083">
        <v>16.3573826239959</v>
      </c>
      <c r="W2083">
        <v>11.9657654035578</v>
      </c>
      <c r="X2083">
        <v>59926.204790085503</v>
      </c>
      <c r="Y2083">
        <v>35.163061121689204</v>
      </c>
      <c r="Z2083">
        <v>445.94341226918903</v>
      </c>
      <c r="AA2083">
        <v>14.0683032201031</v>
      </c>
    </row>
    <row r="2084" spans="1:27" x14ac:dyDescent="0.35">
      <c r="A2084" s="1">
        <v>44488</v>
      </c>
      <c r="B2084" t="str">
        <f>_xlfn.XLOOKUP(Table1[[#This Row],[location]],Table8[Location],Table8[Continent])</f>
        <v>Europe</v>
      </c>
      <c r="C2084" s="19" t="s">
        <v>35</v>
      </c>
      <c r="D2084">
        <v>8815995</v>
      </c>
      <c r="E2084">
        <v>8572</v>
      </c>
      <c r="F2084">
        <v>50248</v>
      </c>
      <c r="G2084">
        <v>145</v>
      </c>
      <c r="H2084">
        <v>29626936</v>
      </c>
      <c r="I2084">
        <v>59720</v>
      </c>
      <c r="J2084">
        <v>0.178196426788126</v>
      </c>
      <c r="K2084">
        <v>410.855114312767</v>
      </c>
      <c r="L2084">
        <v>14674876</v>
      </c>
      <c r="M2084">
        <v>37975541</v>
      </c>
      <c r="N2084">
        <v>3063550</v>
      </c>
      <c r="O2084">
        <v>71862</v>
      </c>
      <c r="P2084">
        <v>8175</v>
      </c>
      <c r="Q2084">
        <v>0.87613702721210096</v>
      </c>
      <c r="R2084">
        <v>9.6893615922865699</v>
      </c>
      <c r="S2084">
        <v>166118228</v>
      </c>
      <c r="T2084">
        <v>708.32922445049303</v>
      </c>
      <c r="U2084">
        <v>22.065872575777799</v>
      </c>
      <c r="V2084">
        <v>14.678999270517</v>
      </c>
      <c r="W2084">
        <v>14.739179486846499</v>
      </c>
      <c r="X2084">
        <v>55599.348820975603</v>
      </c>
      <c r="Y2084">
        <v>49.51116071261</v>
      </c>
      <c r="Z2084">
        <v>605.96262652167104</v>
      </c>
      <c r="AA2084">
        <v>16.567213615711701</v>
      </c>
    </row>
    <row r="2085" spans="1:27" x14ac:dyDescent="0.35">
      <c r="A2085" s="1">
        <v>44024</v>
      </c>
      <c r="B2085" t="str">
        <f>_xlfn.XLOOKUP(Table1[[#This Row],[location]],Table8[Location],Table8[Continent])</f>
        <v>Asia</v>
      </c>
      <c r="C2085" s="19" t="s">
        <v>30</v>
      </c>
      <c r="D2085">
        <v>6726451</v>
      </c>
      <c r="E2085">
        <v>4213</v>
      </c>
      <c r="F2085">
        <v>205728</v>
      </c>
      <c r="G2085">
        <v>892</v>
      </c>
      <c r="H2085">
        <v>92024072</v>
      </c>
      <c r="I2085">
        <v>16746</v>
      </c>
      <c r="J2085">
        <v>4.13081419214648E-2</v>
      </c>
      <c r="K2085">
        <v>22.259425705799899</v>
      </c>
      <c r="L2085">
        <v>70246595</v>
      </c>
      <c r="M2085">
        <v>52034708</v>
      </c>
      <c r="N2085">
        <v>45290475</v>
      </c>
      <c r="O2085">
        <v>60729</v>
      </c>
      <c r="P2085">
        <v>16749</v>
      </c>
      <c r="Q2085">
        <v>2.3363121668462701</v>
      </c>
      <c r="R2085">
        <v>21.382861102903998</v>
      </c>
      <c r="S2085">
        <v>69314354</v>
      </c>
      <c r="T2085">
        <v>385.15061162753301</v>
      </c>
      <c r="U2085">
        <v>25.7931128440921</v>
      </c>
      <c r="V2085">
        <v>14.301532063142</v>
      </c>
      <c r="W2085">
        <v>11.010451947307301</v>
      </c>
      <c r="X2085">
        <v>23914.687943713601</v>
      </c>
      <c r="Y2085">
        <v>20.267687958935198</v>
      </c>
      <c r="Z2085">
        <v>370.49859245948801</v>
      </c>
      <c r="AA2085">
        <v>14.6977442450026</v>
      </c>
    </row>
    <row r="2086" spans="1:27" x14ac:dyDescent="0.35">
      <c r="A2086" s="1">
        <v>44221</v>
      </c>
      <c r="B2086" t="str">
        <f>_xlfn.XLOOKUP(Table1[[#This Row],[location]],Table8[Location],Table8[Continent])</f>
        <v>Asia</v>
      </c>
      <c r="C2086" s="19" t="s">
        <v>30</v>
      </c>
      <c r="D2086">
        <v>8064220</v>
      </c>
      <c r="E2086">
        <v>3637</v>
      </c>
      <c r="F2086">
        <v>395167</v>
      </c>
      <c r="G2086">
        <v>952</v>
      </c>
      <c r="H2086">
        <v>57345497</v>
      </c>
      <c r="I2086">
        <v>28514</v>
      </c>
      <c r="J2086">
        <v>0.80923807167468098</v>
      </c>
      <c r="K2086">
        <v>478.082841944135</v>
      </c>
      <c r="L2086">
        <v>69936449</v>
      </c>
      <c r="M2086">
        <v>65189876</v>
      </c>
      <c r="N2086">
        <v>46099477</v>
      </c>
      <c r="O2086">
        <v>99883</v>
      </c>
      <c r="P2086">
        <v>1514</v>
      </c>
      <c r="Q2086">
        <v>1.75919125820172</v>
      </c>
      <c r="R2086">
        <v>0.24886392349403499</v>
      </c>
      <c r="S2086">
        <v>1016306727</v>
      </c>
      <c r="T2086">
        <v>51.180108693249501</v>
      </c>
      <c r="U2086">
        <v>38.238286130448202</v>
      </c>
      <c r="V2086">
        <v>23.7165293379588</v>
      </c>
      <c r="W2086">
        <v>14.943539524108701</v>
      </c>
      <c r="X2086">
        <v>60670.991447414897</v>
      </c>
      <c r="Y2086">
        <v>45.929988879835797</v>
      </c>
      <c r="Z2086">
        <v>772.86080727650199</v>
      </c>
      <c r="AA2086">
        <v>15.8373741856325</v>
      </c>
    </row>
    <row r="2087" spans="1:27" x14ac:dyDescent="0.35">
      <c r="A2087" s="1">
        <v>44059</v>
      </c>
      <c r="B2087" t="str">
        <f>_xlfn.XLOOKUP(Table1[[#This Row],[location]],Table8[Location],Table8[Continent])</f>
        <v>Europe</v>
      </c>
      <c r="C2087" s="19" t="s">
        <v>33</v>
      </c>
      <c r="D2087">
        <v>1544613</v>
      </c>
      <c r="E2087">
        <v>9290</v>
      </c>
      <c r="F2087">
        <v>458428</v>
      </c>
      <c r="G2087">
        <v>230</v>
      </c>
      <c r="H2087">
        <v>23798209</v>
      </c>
      <c r="I2087">
        <v>64889</v>
      </c>
      <c r="J2087">
        <v>0.55170475259523499</v>
      </c>
      <c r="K2087">
        <v>212.07984150299399</v>
      </c>
      <c r="L2087">
        <v>93970849</v>
      </c>
      <c r="M2087">
        <v>12538784</v>
      </c>
      <c r="N2087">
        <v>46543233</v>
      </c>
      <c r="O2087">
        <v>47277</v>
      </c>
      <c r="P2087">
        <v>15451</v>
      </c>
      <c r="Q2087">
        <v>1.1286174255260999</v>
      </c>
      <c r="R2087">
        <v>7.1965149824992896</v>
      </c>
      <c r="S2087">
        <v>887522131</v>
      </c>
      <c r="T2087">
        <v>854.93489141886698</v>
      </c>
      <c r="U2087">
        <v>46.512741976606797</v>
      </c>
      <c r="V2087">
        <v>19.473238564393601</v>
      </c>
      <c r="W2087">
        <v>3.5578134000664599</v>
      </c>
      <c r="X2087">
        <v>64038.400418659403</v>
      </c>
      <c r="Y2087">
        <v>29.327254118220502</v>
      </c>
      <c r="Z2087">
        <v>128.30503892048799</v>
      </c>
      <c r="AA2087">
        <v>13.121448143482599</v>
      </c>
    </row>
    <row r="2088" spans="1:27" x14ac:dyDescent="0.35">
      <c r="A2088" s="1">
        <v>43866</v>
      </c>
      <c r="B2088" t="str">
        <f>_xlfn.XLOOKUP(Table1[[#This Row],[location]],Table8[Location],Table8[Continent])</f>
        <v>Asia</v>
      </c>
      <c r="C2088" s="19" t="s">
        <v>39</v>
      </c>
      <c r="D2088">
        <v>1297638</v>
      </c>
      <c r="E2088">
        <v>5599</v>
      </c>
      <c r="F2088">
        <v>468917</v>
      </c>
      <c r="G2088">
        <v>783</v>
      </c>
      <c r="H2088">
        <v>84539772</v>
      </c>
      <c r="I2088">
        <v>3851</v>
      </c>
      <c r="J2088">
        <v>0.31674864865021102</v>
      </c>
      <c r="K2088">
        <v>144.94774602568501</v>
      </c>
      <c r="L2088">
        <v>12781162</v>
      </c>
      <c r="M2088">
        <v>35044632</v>
      </c>
      <c r="N2088">
        <v>63702786</v>
      </c>
      <c r="O2088">
        <v>14349</v>
      </c>
      <c r="P2088">
        <v>4936</v>
      </c>
      <c r="Q2088">
        <v>1.2338358250008701</v>
      </c>
      <c r="R2088">
        <v>63.519676843410402</v>
      </c>
      <c r="S2088">
        <v>11213565</v>
      </c>
      <c r="T2088">
        <v>492.84464454935301</v>
      </c>
      <c r="U2088">
        <v>47.538279556099702</v>
      </c>
      <c r="V2088">
        <v>7.8962910943317102</v>
      </c>
      <c r="W2088">
        <v>3.6944999647154999</v>
      </c>
      <c r="X2088">
        <v>39119.660590264</v>
      </c>
      <c r="Y2088">
        <v>43.408282678493002</v>
      </c>
      <c r="Z2088">
        <v>382.364527053725</v>
      </c>
      <c r="AA2088">
        <v>14.8017637118674</v>
      </c>
    </row>
    <row r="2089" spans="1:27" x14ac:dyDescent="0.35">
      <c r="A2089" s="1">
        <v>44385</v>
      </c>
      <c r="B2089" t="str">
        <f>_xlfn.XLOOKUP(Table1[[#This Row],[location]],Table8[Location],Table8[Continent])</f>
        <v>Europe</v>
      </c>
      <c r="C2089" s="19" t="s">
        <v>37</v>
      </c>
      <c r="D2089">
        <v>7134897</v>
      </c>
      <c r="E2089">
        <v>6448</v>
      </c>
      <c r="F2089">
        <v>79888</v>
      </c>
      <c r="G2089">
        <v>847</v>
      </c>
      <c r="H2089">
        <v>46077451</v>
      </c>
      <c r="I2089">
        <v>19796</v>
      </c>
      <c r="J2089">
        <v>0.12634490202820001</v>
      </c>
      <c r="K2089">
        <v>265.91068082097098</v>
      </c>
      <c r="L2089">
        <v>22283605</v>
      </c>
      <c r="M2089">
        <v>47046038</v>
      </c>
      <c r="N2089">
        <v>64225277</v>
      </c>
      <c r="O2089">
        <v>60715</v>
      </c>
      <c r="P2089">
        <v>19318</v>
      </c>
      <c r="Q2089">
        <v>1.48676634281805</v>
      </c>
      <c r="R2089">
        <v>24.3547606857895</v>
      </c>
      <c r="S2089">
        <v>1021947295</v>
      </c>
      <c r="T2089">
        <v>603.32577991996698</v>
      </c>
      <c r="U2089">
        <v>36.760787795447897</v>
      </c>
      <c r="V2089">
        <v>13.739403398865299</v>
      </c>
      <c r="W2089">
        <v>18.237779408663599</v>
      </c>
      <c r="X2089">
        <v>11987.353183407</v>
      </c>
      <c r="Y2089">
        <v>10.859522352096601</v>
      </c>
      <c r="Z2089">
        <v>599.69574692811295</v>
      </c>
      <c r="AA2089">
        <v>9.2828310786672894</v>
      </c>
    </row>
    <row r="2090" spans="1:27" x14ac:dyDescent="0.35">
      <c r="A2090" s="1">
        <v>44457</v>
      </c>
      <c r="B2090" t="str">
        <f>_xlfn.XLOOKUP(Table1[[#This Row],[location]],Table8[Location],Table8[Continent])</f>
        <v>North America</v>
      </c>
      <c r="C2090" s="19" t="s">
        <v>32</v>
      </c>
      <c r="D2090">
        <v>7748670</v>
      </c>
      <c r="E2090">
        <v>8557</v>
      </c>
      <c r="F2090">
        <v>206354</v>
      </c>
      <c r="G2090">
        <v>494</v>
      </c>
      <c r="H2090">
        <v>72554408</v>
      </c>
      <c r="I2090">
        <v>76034</v>
      </c>
      <c r="J2090">
        <v>0.48404587596037901</v>
      </c>
      <c r="K2090">
        <v>400.60709392151801</v>
      </c>
      <c r="L2090">
        <v>96039060</v>
      </c>
      <c r="M2090">
        <v>51445348</v>
      </c>
      <c r="N2090">
        <v>14346134</v>
      </c>
      <c r="O2090">
        <v>34728</v>
      </c>
      <c r="P2090">
        <v>15625</v>
      </c>
      <c r="Q2090">
        <v>1.8462600671254099</v>
      </c>
      <c r="R2090">
        <v>33.851209564192096</v>
      </c>
      <c r="S2090">
        <v>568174450</v>
      </c>
      <c r="T2090">
        <v>734.71038460921204</v>
      </c>
      <c r="U2090">
        <v>21.036836565031901</v>
      </c>
      <c r="V2090">
        <v>10.767444208290399</v>
      </c>
      <c r="W2090">
        <v>15.7447982715164</v>
      </c>
      <c r="X2090">
        <v>54152.6377165304</v>
      </c>
      <c r="Y2090">
        <v>38.111603737224399</v>
      </c>
      <c r="Z2090">
        <v>400.56643807509499</v>
      </c>
      <c r="AA2090">
        <v>14.4304804753344</v>
      </c>
    </row>
    <row r="2091" spans="1:27" x14ac:dyDescent="0.35">
      <c r="A2091" s="1">
        <v>44723</v>
      </c>
      <c r="B2091" t="str">
        <f>_xlfn.XLOOKUP(Table1[[#This Row],[location]],Table8[Location],Table8[Continent])</f>
        <v>North America</v>
      </c>
      <c r="C2091" s="19" t="s">
        <v>34</v>
      </c>
      <c r="D2091">
        <v>2430525</v>
      </c>
      <c r="E2091">
        <v>7382</v>
      </c>
      <c r="F2091">
        <v>240346</v>
      </c>
      <c r="G2091">
        <v>37</v>
      </c>
      <c r="H2091">
        <v>39093355</v>
      </c>
      <c r="I2091">
        <v>62798</v>
      </c>
      <c r="J2091">
        <v>0.525261346717938</v>
      </c>
      <c r="K2091">
        <v>237.37753088431799</v>
      </c>
      <c r="L2091">
        <v>99149328</v>
      </c>
      <c r="M2091">
        <v>65309465</v>
      </c>
      <c r="N2091">
        <v>17742163</v>
      </c>
      <c r="O2091">
        <v>30792</v>
      </c>
      <c r="P2091">
        <v>16882</v>
      </c>
      <c r="Q2091">
        <v>1.66435977968754</v>
      </c>
      <c r="R2091">
        <v>83.529975484969199</v>
      </c>
      <c r="S2091">
        <v>284232101</v>
      </c>
      <c r="T2091">
        <v>658.52368867117605</v>
      </c>
      <c r="U2091">
        <v>30.886431030184202</v>
      </c>
      <c r="V2091">
        <v>24.737373154603201</v>
      </c>
      <c r="W2091">
        <v>17.083947838009301</v>
      </c>
      <c r="X2091">
        <v>23034.752561910998</v>
      </c>
      <c r="Y2091">
        <v>41.747175537091202</v>
      </c>
      <c r="Z2091">
        <v>281.47402651258102</v>
      </c>
      <c r="AA2091">
        <v>6.2594004965082704</v>
      </c>
    </row>
    <row r="2092" spans="1:27" x14ac:dyDescent="0.35">
      <c r="A2092" s="1">
        <v>44499</v>
      </c>
      <c r="B2092" t="str">
        <f>_xlfn.XLOOKUP(Table1[[#This Row],[location]],Table8[Location],Table8[Continent])</f>
        <v>Asia</v>
      </c>
      <c r="C2092" s="19" t="s">
        <v>30</v>
      </c>
      <c r="D2092">
        <v>7439103</v>
      </c>
      <c r="E2092">
        <v>8982</v>
      </c>
      <c r="F2092">
        <v>94533</v>
      </c>
      <c r="G2092">
        <v>424</v>
      </c>
      <c r="H2092">
        <v>78453035</v>
      </c>
      <c r="I2092">
        <v>98388</v>
      </c>
      <c r="J2092">
        <v>0.70194850098050499</v>
      </c>
      <c r="K2092">
        <v>322.55283829319501</v>
      </c>
      <c r="L2092">
        <v>79004683</v>
      </c>
      <c r="M2092">
        <v>41588069</v>
      </c>
      <c r="N2092">
        <v>20804379</v>
      </c>
      <c r="O2092">
        <v>7902</v>
      </c>
      <c r="P2092">
        <v>11433</v>
      </c>
      <c r="Q2092">
        <v>2.36539624912588</v>
      </c>
      <c r="R2092">
        <v>77.289958293888105</v>
      </c>
      <c r="S2092">
        <v>1351969639</v>
      </c>
      <c r="T2092">
        <v>733.54830210646503</v>
      </c>
      <c r="U2092">
        <v>47.564998765180299</v>
      </c>
      <c r="V2092">
        <v>13.307914126263601</v>
      </c>
      <c r="W2092">
        <v>10.7619515776623</v>
      </c>
      <c r="X2092">
        <v>37382.415912746299</v>
      </c>
      <c r="Y2092">
        <v>41.608456995066298</v>
      </c>
      <c r="Z2092">
        <v>389.417910290451</v>
      </c>
      <c r="AA2092">
        <v>13.0638750183564</v>
      </c>
    </row>
    <row r="2093" spans="1:27" x14ac:dyDescent="0.35">
      <c r="A2093" s="1">
        <v>44864</v>
      </c>
      <c r="B2093" t="str">
        <f>_xlfn.XLOOKUP(Table1[[#This Row],[location]],Table8[Location],Table8[Continent])</f>
        <v>South America</v>
      </c>
      <c r="C2093" s="19" t="s">
        <v>36</v>
      </c>
      <c r="D2093">
        <v>2456070</v>
      </c>
      <c r="E2093">
        <v>3569</v>
      </c>
      <c r="F2093">
        <v>41954</v>
      </c>
      <c r="G2093">
        <v>646</v>
      </c>
      <c r="H2093">
        <v>86525761</v>
      </c>
      <c r="I2093">
        <v>62985</v>
      </c>
      <c r="J2093">
        <v>0.96993721044709102</v>
      </c>
      <c r="K2093">
        <v>249.95719393342901</v>
      </c>
      <c r="L2093">
        <v>31868497</v>
      </c>
      <c r="M2093">
        <v>33792674</v>
      </c>
      <c r="N2093">
        <v>47248642</v>
      </c>
      <c r="O2093">
        <v>79569</v>
      </c>
      <c r="P2093">
        <v>1369</v>
      </c>
      <c r="Q2093">
        <v>1.75149765314461</v>
      </c>
      <c r="R2093">
        <v>49.224810103736203</v>
      </c>
      <c r="S2093">
        <v>472592169</v>
      </c>
      <c r="T2093">
        <v>764.65886773207899</v>
      </c>
      <c r="U2093">
        <v>34.998322579192703</v>
      </c>
      <c r="V2093">
        <v>6.3574020605956401</v>
      </c>
      <c r="W2093">
        <v>10.8139966520089</v>
      </c>
      <c r="X2093">
        <v>4145.6178523953004</v>
      </c>
      <c r="Y2093">
        <v>39.235568934976399</v>
      </c>
      <c r="Z2093">
        <v>717.06175832328904</v>
      </c>
      <c r="AA2093">
        <v>10.9512962178522</v>
      </c>
    </row>
    <row r="2094" spans="1:27" x14ac:dyDescent="0.35">
      <c r="A2094" s="1">
        <v>44514</v>
      </c>
      <c r="B2094" t="str">
        <f>_xlfn.XLOOKUP(Table1[[#This Row],[location]],Table8[Location],Table8[Continent])</f>
        <v>Asia</v>
      </c>
      <c r="C2094" s="19" t="s">
        <v>28</v>
      </c>
      <c r="D2094">
        <v>8878234</v>
      </c>
      <c r="E2094">
        <v>7707</v>
      </c>
      <c r="F2094">
        <v>351863</v>
      </c>
      <c r="G2094">
        <v>845</v>
      </c>
      <c r="H2094">
        <v>2930795</v>
      </c>
      <c r="I2094">
        <v>34592</v>
      </c>
      <c r="J2094">
        <v>0.43494553040737399</v>
      </c>
      <c r="K2094">
        <v>315.63612832057902</v>
      </c>
      <c r="L2094">
        <v>25041474</v>
      </c>
      <c r="M2094">
        <v>67552240</v>
      </c>
      <c r="N2094">
        <v>15387997</v>
      </c>
      <c r="O2094">
        <v>35158</v>
      </c>
      <c r="P2094">
        <v>14068</v>
      </c>
      <c r="Q2094">
        <v>2.3215839592098799</v>
      </c>
      <c r="R2094">
        <v>61.297665826042703</v>
      </c>
      <c r="S2094">
        <v>1217440660</v>
      </c>
      <c r="T2094">
        <v>593.26001525896402</v>
      </c>
      <c r="U2094">
        <v>41.798398375504497</v>
      </c>
      <c r="V2094">
        <v>13.224240029256</v>
      </c>
      <c r="W2094">
        <v>12.0780686043682</v>
      </c>
      <c r="X2094">
        <v>35506.239160580597</v>
      </c>
      <c r="Y2094">
        <v>15.209781486635499</v>
      </c>
      <c r="Z2094">
        <v>482.90507677853702</v>
      </c>
      <c r="AA2094">
        <v>18.072214726620299</v>
      </c>
    </row>
    <row r="2095" spans="1:27" x14ac:dyDescent="0.35">
      <c r="A2095" s="1">
        <v>43953</v>
      </c>
      <c r="B2095" t="str">
        <f>_xlfn.XLOOKUP(Table1[[#This Row],[location]],Table8[Location],Table8[Continent])</f>
        <v>Asia</v>
      </c>
      <c r="C2095" s="19" t="s">
        <v>30</v>
      </c>
      <c r="D2095">
        <v>288859</v>
      </c>
      <c r="E2095">
        <v>746</v>
      </c>
      <c r="F2095">
        <v>139876</v>
      </c>
      <c r="G2095">
        <v>746</v>
      </c>
      <c r="H2095">
        <v>37288920</v>
      </c>
      <c r="I2095">
        <v>44845</v>
      </c>
      <c r="J2095">
        <v>0.40603420659436901</v>
      </c>
      <c r="K2095">
        <v>69.015457598318207</v>
      </c>
      <c r="L2095">
        <v>6049412</v>
      </c>
      <c r="M2095">
        <v>45827274</v>
      </c>
      <c r="N2095">
        <v>60594612</v>
      </c>
      <c r="O2095">
        <v>99723</v>
      </c>
      <c r="P2095">
        <v>8890</v>
      </c>
      <c r="Q2095">
        <v>0.51086031832913004</v>
      </c>
      <c r="R2095">
        <v>8.5811278440221201</v>
      </c>
      <c r="S2095">
        <v>1345373328</v>
      </c>
      <c r="T2095">
        <v>371.98145259867903</v>
      </c>
      <c r="U2095">
        <v>28.0758026134848</v>
      </c>
      <c r="V2095">
        <v>11.4270056121187</v>
      </c>
      <c r="W2095">
        <v>7.1422547949174504</v>
      </c>
      <c r="X2095">
        <v>27238.252793586598</v>
      </c>
      <c r="Y2095">
        <v>26.097510989166299</v>
      </c>
      <c r="Z2095">
        <v>334.57713497983298</v>
      </c>
      <c r="AA2095">
        <v>13.7912340238969</v>
      </c>
    </row>
    <row r="2096" spans="1:27" x14ac:dyDescent="0.35">
      <c r="A2096" s="1">
        <v>44605</v>
      </c>
      <c r="B2096" t="str">
        <f>_xlfn.XLOOKUP(Table1[[#This Row],[location]],Table8[Location],Table8[Continent])</f>
        <v>South America</v>
      </c>
      <c r="C2096" s="19" t="s">
        <v>36</v>
      </c>
      <c r="D2096">
        <v>5008341</v>
      </c>
      <c r="E2096">
        <v>8504</v>
      </c>
      <c r="F2096">
        <v>223777</v>
      </c>
      <c r="G2096">
        <v>436</v>
      </c>
      <c r="H2096">
        <v>73606640</v>
      </c>
      <c r="I2096">
        <v>15930</v>
      </c>
      <c r="J2096">
        <v>0.36993000459012199</v>
      </c>
      <c r="K2096">
        <v>19.331693089049899</v>
      </c>
      <c r="L2096">
        <v>51763131</v>
      </c>
      <c r="M2096">
        <v>10143331</v>
      </c>
      <c r="N2096">
        <v>40955886</v>
      </c>
      <c r="O2096">
        <v>3917</v>
      </c>
      <c r="P2096">
        <v>8116</v>
      </c>
      <c r="Q2096">
        <v>2.2811189438438899</v>
      </c>
      <c r="R2096">
        <v>76.159470148135696</v>
      </c>
      <c r="S2096">
        <v>157496754</v>
      </c>
      <c r="T2096">
        <v>250.710728219179</v>
      </c>
      <c r="U2096">
        <v>20.750209110077101</v>
      </c>
      <c r="V2096">
        <v>16.991652941564901</v>
      </c>
      <c r="W2096">
        <v>15.4695424743055</v>
      </c>
      <c r="X2096">
        <v>48338.505233615098</v>
      </c>
      <c r="Y2096">
        <v>14.9852390087435</v>
      </c>
      <c r="Z2096">
        <v>570.06608892336396</v>
      </c>
      <c r="AA2096">
        <v>12.3357902338845</v>
      </c>
    </row>
    <row r="2097" spans="1:27" x14ac:dyDescent="0.35">
      <c r="A2097" s="1">
        <v>44325</v>
      </c>
      <c r="B2097" t="str">
        <f>_xlfn.XLOOKUP(Table1[[#This Row],[location]],Table8[Location],Table8[Continent])</f>
        <v>Asia</v>
      </c>
      <c r="C2097" s="19" t="s">
        <v>30</v>
      </c>
      <c r="D2097">
        <v>4749766</v>
      </c>
      <c r="E2097">
        <v>4633</v>
      </c>
      <c r="F2097">
        <v>262739</v>
      </c>
      <c r="G2097">
        <v>830</v>
      </c>
      <c r="H2097">
        <v>83918426</v>
      </c>
      <c r="I2097">
        <v>21159</v>
      </c>
      <c r="J2097">
        <v>0.82692390896686097</v>
      </c>
      <c r="K2097">
        <v>68.450702848696295</v>
      </c>
      <c r="L2097">
        <v>97738163</v>
      </c>
      <c r="M2097">
        <v>20511635</v>
      </c>
      <c r="N2097">
        <v>52285016</v>
      </c>
      <c r="O2097">
        <v>93947</v>
      </c>
      <c r="P2097">
        <v>10919</v>
      </c>
      <c r="Q2097">
        <v>1.94291717593208</v>
      </c>
      <c r="R2097">
        <v>51.6191466695252</v>
      </c>
      <c r="S2097">
        <v>832047019</v>
      </c>
      <c r="T2097">
        <v>903.87420428625899</v>
      </c>
      <c r="U2097">
        <v>37.350805586846697</v>
      </c>
      <c r="V2097">
        <v>9.5215635045805893</v>
      </c>
      <c r="W2097">
        <v>17.100724857809499</v>
      </c>
      <c r="X2097">
        <v>3814.0739169714798</v>
      </c>
      <c r="Y2097">
        <v>17.148295335435598</v>
      </c>
      <c r="Z2097">
        <v>528.29154264683802</v>
      </c>
      <c r="AA2097">
        <v>6.9484079706822302</v>
      </c>
    </row>
    <row r="2098" spans="1:27" x14ac:dyDescent="0.35">
      <c r="A2098" s="1">
        <v>43868</v>
      </c>
      <c r="B2098" t="str">
        <f>_xlfn.XLOOKUP(Table1[[#This Row],[location]],Table8[Location],Table8[Continent])</f>
        <v>South America</v>
      </c>
      <c r="C2098" s="19" t="s">
        <v>36</v>
      </c>
      <c r="D2098">
        <v>1546236</v>
      </c>
      <c r="E2098">
        <v>920</v>
      </c>
      <c r="F2098">
        <v>291736</v>
      </c>
      <c r="G2098">
        <v>367</v>
      </c>
      <c r="H2098">
        <v>12140820</v>
      </c>
      <c r="I2098">
        <v>95072</v>
      </c>
      <c r="J2098">
        <v>0.15631722139923701</v>
      </c>
      <c r="K2098">
        <v>142.919072331964</v>
      </c>
      <c r="L2098">
        <v>51449775</v>
      </c>
      <c r="M2098">
        <v>33251651</v>
      </c>
      <c r="N2098">
        <v>36417687</v>
      </c>
      <c r="O2098">
        <v>79742</v>
      </c>
      <c r="P2098">
        <v>10685</v>
      </c>
      <c r="Q2098">
        <v>0.84438690822417195</v>
      </c>
      <c r="R2098">
        <v>57.094910194262702</v>
      </c>
      <c r="S2098">
        <v>490885595</v>
      </c>
      <c r="T2098">
        <v>970.22559619183801</v>
      </c>
      <c r="U2098">
        <v>45.049430133092599</v>
      </c>
      <c r="V2098">
        <v>5.7194729939876296</v>
      </c>
      <c r="W2098">
        <v>18.422809575141699</v>
      </c>
      <c r="X2098">
        <v>44121.2375773803</v>
      </c>
      <c r="Y2098">
        <v>15.0609441794101</v>
      </c>
      <c r="Z2098">
        <v>492.31277077523799</v>
      </c>
      <c r="AA2098">
        <v>17.393274447176299</v>
      </c>
    </row>
    <row r="2099" spans="1:27" x14ac:dyDescent="0.35">
      <c r="A2099" s="1">
        <v>43956</v>
      </c>
      <c r="B2099" t="str">
        <f>_xlfn.XLOOKUP(Table1[[#This Row],[location]],Table8[Location],Table8[Continent])</f>
        <v>Asia</v>
      </c>
      <c r="C2099" s="19" t="s">
        <v>30</v>
      </c>
      <c r="D2099">
        <v>8982913</v>
      </c>
      <c r="E2099">
        <v>9269</v>
      </c>
      <c r="F2099">
        <v>40643</v>
      </c>
      <c r="G2099">
        <v>344</v>
      </c>
      <c r="H2099">
        <v>12950507</v>
      </c>
      <c r="I2099">
        <v>89788</v>
      </c>
      <c r="J2099">
        <v>0.34381290363508898</v>
      </c>
      <c r="K2099">
        <v>126.678031224053</v>
      </c>
      <c r="L2099">
        <v>83860441</v>
      </c>
      <c r="M2099">
        <v>40770921</v>
      </c>
      <c r="N2099">
        <v>53568421</v>
      </c>
      <c r="O2099">
        <v>12620</v>
      </c>
      <c r="P2099">
        <v>5364</v>
      </c>
      <c r="Q2099">
        <v>1.0260760384901</v>
      </c>
      <c r="R2099">
        <v>66.552696543634099</v>
      </c>
      <c r="S2099">
        <v>1063624181</v>
      </c>
      <c r="T2099">
        <v>364.086127547226</v>
      </c>
      <c r="U2099">
        <v>49.708060906701697</v>
      </c>
      <c r="V2099">
        <v>6.9176075031778197</v>
      </c>
      <c r="W2099">
        <v>11.7895754223834</v>
      </c>
      <c r="X2099">
        <v>54264.969076610498</v>
      </c>
      <c r="Y2099">
        <v>14.2113524000819</v>
      </c>
      <c r="Z2099">
        <v>373.81008952162603</v>
      </c>
      <c r="AA2099">
        <v>2.0289961130808001</v>
      </c>
    </row>
    <row r="2100" spans="1:27" x14ac:dyDescent="0.35">
      <c r="A2100" s="1">
        <v>44054</v>
      </c>
      <c r="B2100" t="str">
        <f>_xlfn.XLOOKUP(Table1[[#This Row],[location]],Table8[Location],Table8[Continent])</f>
        <v>North America</v>
      </c>
      <c r="C2100" s="19" t="s">
        <v>34</v>
      </c>
      <c r="D2100">
        <v>4257341</v>
      </c>
      <c r="E2100">
        <v>7008</v>
      </c>
      <c r="F2100">
        <v>254793</v>
      </c>
      <c r="G2100">
        <v>159</v>
      </c>
      <c r="H2100">
        <v>4927788</v>
      </c>
      <c r="I2100">
        <v>24003</v>
      </c>
      <c r="J2100">
        <v>0.72497080487539001</v>
      </c>
      <c r="K2100">
        <v>307.58767483032301</v>
      </c>
      <c r="L2100">
        <v>14879634</v>
      </c>
      <c r="M2100">
        <v>54216341</v>
      </c>
      <c r="N2100">
        <v>14508003</v>
      </c>
      <c r="O2100">
        <v>77358</v>
      </c>
      <c r="P2100">
        <v>90</v>
      </c>
      <c r="Q2100">
        <v>1.5856199983277599</v>
      </c>
      <c r="R2100">
        <v>50.0175299102713</v>
      </c>
      <c r="S2100">
        <v>688241473</v>
      </c>
      <c r="T2100">
        <v>121.18762178157699</v>
      </c>
      <c r="U2100">
        <v>45.398813235166102</v>
      </c>
      <c r="V2100">
        <v>10.6629517906873</v>
      </c>
      <c r="W2100">
        <v>10.0478005973648</v>
      </c>
      <c r="X2100">
        <v>1881.6921177366</v>
      </c>
      <c r="Y2100">
        <v>34.671083625428203</v>
      </c>
      <c r="Z2100">
        <v>150.540215334804</v>
      </c>
      <c r="AA2100">
        <v>18.095269604428001</v>
      </c>
    </row>
    <row r="2101" spans="1:27" x14ac:dyDescent="0.35">
      <c r="A2101" s="1">
        <v>44841</v>
      </c>
      <c r="B2101" t="str">
        <f>_xlfn.XLOOKUP(Table1[[#This Row],[location]],Table8[Location],Table8[Continent])</f>
        <v>Europe</v>
      </c>
      <c r="C2101" s="19" t="s">
        <v>33</v>
      </c>
      <c r="D2101">
        <v>3759834</v>
      </c>
      <c r="E2101">
        <v>2381</v>
      </c>
      <c r="F2101">
        <v>324809</v>
      </c>
      <c r="G2101">
        <v>549</v>
      </c>
      <c r="H2101">
        <v>52270564</v>
      </c>
      <c r="I2101">
        <v>35139</v>
      </c>
      <c r="J2101">
        <v>1.5694935342446401E-2</v>
      </c>
      <c r="K2101">
        <v>227.94471206712001</v>
      </c>
      <c r="L2101">
        <v>34869992</v>
      </c>
      <c r="M2101">
        <v>55637053</v>
      </c>
      <c r="N2101">
        <v>66223878</v>
      </c>
      <c r="O2101">
        <v>73890</v>
      </c>
      <c r="P2101">
        <v>12086</v>
      </c>
      <c r="Q2101">
        <v>0.74987631070108496</v>
      </c>
      <c r="R2101">
        <v>52.169263019025699</v>
      </c>
      <c r="S2101">
        <v>570218000</v>
      </c>
      <c r="T2101">
        <v>230.311953845266</v>
      </c>
      <c r="U2101">
        <v>36.619830869633702</v>
      </c>
      <c r="V2101">
        <v>11.966452630662101</v>
      </c>
      <c r="W2101">
        <v>17.1258651538643</v>
      </c>
      <c r="X2101">
        <v>52747.470782368699</v>
      </c>
      <c r="Y2101">
        <v>32.513184965730801</v>
      </c>
      <c r="Z2101">
        <v>534.51204657881397</v>
      </c>
      <c r="AA2101">
        <v>13.406574096732699</v>
      </c>
    </row>
    <row r="2102" spans="1:27" x14ac:dyDescent="0.35">
      <c r="A2102" s="1">
        <v>44875</v>
      </c>
      <c r="B2102" t="str">
        <f>_xlfn.XLOOKUP(Table1[[#This Row],[location]],Table8[Location],Table8[Continent])</f>
        <v>North America</v>
      </c>
      <c r="C2102" s="19" t="s">
        <v>32</v>
      </c>
      <c r="D2102">
        <v>2627988</v>
      </c>
      <c r="E2102">
        <v>3618</v>
      </c>
      <c r="F2102">
        <v>414039</v>
      </c>
      <c r="G2102">
        <v>661</v>
      </c>
      <c r="H2102">
        <v>97954004</v>
      </c>
      <c r="I2102">
        <v>52452</v>
      </c>
      <c r="J2102">
        <v>0.289380723605694</v>
      </c>
      <c r="K2102">
        <v>19.4059905134235</v>
      </c>
      <c r="L2102">
        <v>94815120</v>
      </c>
      <c r="M2102">
        <v>72285763</v>
      </c>
      <c r="N2102">
        <v>48258326</v>
      </c>
      <c r="O2102">
        <v>24691</v>
      </c>
      <c r="P2102">
        <v>11389</v>
      </c>
      <c r="Q2102">
        <v>2.0707365382240899</v>
      </c>
      <c r="R2102">
        <v>49.963558682287697</v>
      </c>
      <c r="S2102">
        <v>1384425534</v>
      </c>
      <c r="T2102">
        <v>673.960672527317</v>
      </c>
      <c r="U2102">
        <v>38.261827664016103</v>
      </c>
      <c r="V2102">
        <v>21.6890108008946</v>
      </c>
      <c r="W2102">
        <v>15.7953182610943</v>
      </c>
      <c r="X2102">
        <v>9984.0778819855896</v>
      </c>
      <c r="Y2102">
        <v>10.2132117311562</v>
      </c>
      <c r="Z2102">
        <v>393.85213438769802</v>
      </c>
      <c r="AA2102">
        <v>4.6003593336926203</v>
      </c>
    </row>
    <row r="2103" spans="1:27" x14ac:dyDescent="0.35">
      <c r="A2103" s="1">
        <v>44756</v>
      </c>
      <c r="B2103" t="str">
        <f>_xlfn.XLOOKUP(Table1[[#This Row],[location]],Table8[Location],Table8[Continent])</f>
        <v>South America</v>
      </c>
      <c r="C2103" s="19" t="s">
        <v>36</v>
      </c>
      <c r="D2103">
        <v>5477093</v>
      </c>
      <c r="E2103">
        <v>8989</v>
      </c>
      <c r="F2103">
        <v>268116</v>
      </c>
      <c r="G2103">
        <v>911</v>
      </c>
      <c r="H2103">
        <v>70404606</v>
      </c>
      <c r="I2103">
        <v>22205</v>
      </c>
      <c r="J2103">
        <v>0.64144716275470903</v>
      </c>
      <c r="K2103">
        <v>17.432953158512699</v>
      </c>
      <c r="L2103">
        <v>24727605</v>
      </c>
      <c r="M2103">
        <v>67410834</v>
      </c>
      <c r="N2103">
        <v>32354293</v>
      </c>
      <c r="O2103">
        <v>89490</v>
      </c>
      <c r="P2103">
        <v>16855</v>
      </c>
      <c r="Q2103">
        <v>2.0823477324448501</v>
      </c>
      <c r="R2103">
        <v>49.681747814357003</v>
      </c>
      <c r="S2103">
        <v>766162726</v>
      </c>
      <c r="T2103">
        <v>181.20403625874701</v>
      </c>
      <c r="U2103">
        <v>44.7249211961349</v>
      </c>
      <c r="V2103">
        <v>10.401393680287599</v>
      </c>
      <c r="W2103">
        <v>17.743644735056201</v>
      </c>
      <c r="X2103">
        <v>49165.871967634303</v>
      </c>
      <c r="Y2103">
        <v>34.575936005001701</v>
      </c>
      <c r="Z2103">
        <v>400.13486177780999</v>
      </c>
      <c r="AA2103">
        <v>18.156914545513999</v>
      </c>
    </row>
    <row r="2104" spans="1:27" x14ac:dyDescent="0.35">
      <c r="A2104" s="1">
        <v>44688</v>
      </c>
      <c r="B2104" t="str">
        <f>_xlfn.XLOOKUP(Table1[[#This Row],[location]],Table8[Location],Table8[Continent])</f>
        <v>Europe</v>
      </c>
      <c r="C2104" s="19" t="s">
        <v>37</v>
      </c>
      <c r="D2104">
        <v>8592974</v>
      </c>
      <c r="E2104">
        <v>4443</v>
      </c>
      <c r="F2104">
        <v>278026</v>
      </c>
      <c r="G2104">
        <v>819</v>
      </c>
      <c r="H2104">
        <v>18662391</v>
      </c>
      <c r="I2104">
        <v>96059</v>
      </c>
      <c r="J2104">
        <v>0.18595209800080401</v>
      </c>
      <c r="K2104">
        <v>45.294001060332803</v>
      </c>
      <c r="L2104">
        <v>58191337</v>
      </c>
      <c r="M2104">
        <v>51307037</v>
      </c>
      <c r="N2104">
        <v>19617613</v>
      </c>
      <c r="O2104">
        <v>70734</v>
      </c>
      <c r="P2104">
        <v>6084</v>
      </c>
      <c r="Q2104">
        <v>1.10189797731016</v>
      </c>
      <c r="R2104">
        <v>75.020530070832294</v>
      </c>
      <c r="S2104">
        <v>1112348237</v>
      </c>
      <c r="T2104">
        <v>782.32105033037794</v>
      </c>
      <c r="U2104">
        <v>20.5943209048284</v>
      </c>
      <c r="V2104">
        <v>5.6298610695209197</v>
      </c>
      <c r="W2104">
        <v>14.147427976690899</v>
      </c>
      <c r="X2104">
        <v>32414.069969923799</v>
      </c>
      <c r="Y2104">
        <v>14.5534297970572</v>
      </c>
      <c r="Z2104">
        <v>263.85630424097502</v>
      </c>
      <c r="AA2104">
        <v>7.2007256300662297</v>
      </c>
    </row>
    <row r="2105" spans="1:27" x14ac:dyDescent="0.35">
      <c r="A2105" s="1">
        <v>44837</v>
      </c>
      <c r="B2105" t="str">
        <f>_xlfn.XLOOKUP(Table1[[#This Row],[location]],Table8[Location],Table8[Continent])</f>
        <v>Europe</v>
      </c>
      <c r="C2105" s="19" t="s">
        <v>33</v>
      </c>
      <c r="D2105">
        <v>502420</v>
      </c>
      <c r="E2105">
        <v>272</v>
      </c>
      <c r="F2105">
        <v>197466</v>
      </c>
      <c r="G2105">
        <v>540</v>
      </c>
      <c r="H2105">
        <v>27244492</v>
      </c>
      <c r="I2105">
        <v>56955</v>
      </c>
      <c r="J2105">
        <v>0.30271056912427102</v>
      </c>
      <c r="K2105">
        <v>176.540578700433</v>
      </c>
      <c r="L2105">
        <v>93198114</v>
      </c>
      <c r="M2105">
        <v>5326127</v>
      </c>
      <c r="N2105">
        <v>32272407</v>
      </c>
      <c r="O2105">
        <v>26046</v>
      </c>
      <c r="P2105">
        <v>9457</v>
      </c>
      <c r="Q2105">
        <v>0.63963400994559105</v>
      </c>
      <c r="R2105">
        <v>42.720852718080003</v>
      </c>
      <c r="S2105">
        <v>1380097131</v>
      </c>
      <c r="T2105">
        <v>923.79993747596598</v>
      </c>
      <c r="U2105">
        <v>48.549330445833903</v>
      </c>
      <c r="V2105">
        <v>20.614669664057001</v>
      </c>
      <c r="W2105">
        <v>18.016326159038702</v>
      </c>
      <c r="X2105">
        <v>39087.400135511903</v>
      </c>
      <c r="Y2105">
        <v>10.085916727490099</v>
      </c>
      <c r="Z2105">
        <v>274.59400028961898</v>
      </c>
      <c r="AA2105">
        <v>4.19717933510129</v>
      </c>
    </row>
    <row r="2106" spans="1:27" x14ac:dyDescent="0.35">
      <c r="A2106" s="1">
        <v>44190</v>
      </c>
      <c r="B2106" t="str">
        <f>_xlfn.XLOOKUP(Table1[[#This Row],[location]],Table8[Location],Table8[Continent])</f>
        <v>North America</v>
      </c>
      <c r="C2106" s="19" t="s">
        <v>34</v>
      </c>
      <c r="D2106">
        <v>5529046</v>
      </c>
      <c r="E2106">
        <v>1773</v>
      </c>
      <c r="F2106">
        <v>464271</v>
      </c>
      <c r="G2106">
        <v>143</v>
      </c>
      <c r="H2106">
        <v>10291759</v>
      </c>
      <c r="I2106">
        <v>7464</v>
      </c>
      <c r="J2106">
        <v>0.48604507448322898</v>
      </c>
      <c r="K2106">
        <v>3.0914754818647201</v>
      </c>
      <c r="L2106">
        <v>3563863</v>
      </c>
      <c r="M2106">
        <v>45343358</v>
      </c>
      <c r="N2106">
        <v>53229935</v>
      </c>
      <c r="O2106">
        <v>22386</v>
      </c>
      <c r="P2106">
        <v>1111</v>
      </c>
      <c r="Q2106">
        <v>2.4776949184671402</v>
      </c>
      <c r="R2106">
        <v>0.289331849673712</v>
      </c>
      <c r="S2106">
        <v>1161262639</v>
      </c>
      <c r="T2106">
        <v>964.01499992805805</v>
      </c>
      <c r="U2106">
        <v>35.9366373754469</v>
      </c>
      <c r="V2106">
        <v>22.378351401779199</v>
      </c>
      <c r="W2106">
        <v>4.5137083227704604</v>
      </c>
      <c r="X2106">
        <v>24276.960279726001</v>
      </c>
      <c r="Y2106">
        <v>37.362594020096303</v>
      </c>
      <c r="Z2106">
        <v>651.22291366693901</v>
      </c>
      <c r="AA2106">
        <v>7.0637751704949503</v>
      </c>
    </row>
    <row r="2107" spans="1:27" x14ac:dyDescent="0.35">
      <c r="A2107" s="1">
        <v>44291</v>
      </c>
      <c r="B2107" t="str">
        <f>_xlfn.XLOOKUP(Table1[[#This Row],[location]],Table8[Location],Table8[Continent])</f>
        <v>Asia</v>
      </c>
      <c r="C2107" s="19" t="s">
        <v>30</v>
      </c>
      <c r="D2107">
        <v>1679161</v>
      </c>
      <c r="E2107">
        <v>2547</v>
      </c>
      <c r="F2107">
        <v>154841</v>
      </c>
      <c r="G2107">
        <v>587</v>
      </c>
      <c r="H2107">
        <v>38646181</v>
      </c>
      <c r="I2107">
        <v>82646</v>
      </c>
      <c r="J2107">
        <v>0.42202356596968699</v>
      </c>
      <c r="K2107">
        <v>246.99363271506999</v>
      </c>
      <c r="L2107">
        <v>50156704</v>
      </c>
      <c r="M2107">
        <v>33321395</v>
      </c>
      <c r="N2107">
        <v>4346854</v>
      </c>
      <c r="O2107">
        <v>11271</v>
      </c>
      <c r="P2107">
        <v>597</v>
      </c>
      <c r="Q2107">
        <v>1.0014577584886399</v>
      </c>
      <c r="R2107">
        <v>61.206317612188201</v>
      </c>
      <c r="S2107">
        <v>299514641</v>
      </c>
      <c r="T2107">
        <v>19.232250915141702</v>
      </c>
      <c r="U2107">
        <v>48.5615673346976</v>
      </c>
      <c r="V2107">
        <v>14.846124748010499</v>
      </c>
      <c r="W2107">
        <v>14.552546820653401</v>
      </c>
      <c r="X2107">
        <v>17937.182036591799</v>
      </c>
      <c r="Y2107">
        <v>18.143404640441499</v>
      </c>
      <c r="Z2107">
        <v>435.55535680529601</v>
      </c>
      <c r="AA2107">
        <v>19.2603742390543</v>
      </c>
    </row>
    <row r="2108" spans="1:27" x14ac:dyDescent="0.35">
      <c r="A2108" s="1">
        <v>44859</v>
      </c>
      <c r="B2108" t="str">
        <f>_xlfn.XLOOKUP(Table1[[#This Row],[location]],Table8[Location],Table8[Continent])</f>
        <v>Europe</v>
      </c>
      <c r="C2108" s="19" t="s">
        <v>33</v>
      </c>
      <c r="D2108">
        <v>9426807</v>
      </c>
      <c r="E2108">
        <v>3164</v>
      </c>
      <c r="F2108">
        <v>25020</v>
      </c>
      <c r="G2108">
        <v>656</v>
      </c>
      <c r="H2108">
        <v>53480392</v>
      </c>
      <c r="I2108">
        <v>72657</v>
      </c>
      <c r="J2108">
        <v>0.10602718995537801</v>
      </c>
      <c r="K2108">
        <v>180.334832154651</v>
      </c>
      <c r="L2108">
        <v>64323086</v>
      </c>
      <c r="M2108">
        <v>1656213</v>
      </c>
      <c r="N2108">
        <v>24185166</v>
      </c>
      <c r="O2108">
        <v>21526</v>
      </c>
      <c r="P2108">
        <v>11408</v>
      </c>
      <c r="Q2108">
        <v>0.63511730263469002</v>
      </c>
      <c r="R2108">
        <v>95.266247492628295</v>
      </c>
      <c r="S2108">
        <v>1249896039</v>
      </c>
      <c r="T2108">
        <v>958.57262330487197</v>
      </c>
      <c r="U2108">
        <v>42.935544997424898</v>
      </c>
      <c r="V2108">
        <v>10.6985446151294</v>
      </c>
      <c r="W2108">
        <v>4.5095165042827698</v>
      </c>
      <c r="X2108">
        <v>5902.2677059570897</v>
      </c>
      <c r="Y2108">
        <v>28.4675262162331</v>
      </c>
      <c r="Z2108">
        <v>176.50853644535201</v>
      </c>
      <c r="AA2108">
        <v>15.302411486827801</v>
      </c>
    </row>
    <row r="2109" spans="1:27" x14ac:dyDescent="0.35">
      <c r="A2109" s="1">
        <v>43850</v>
      </c>
      <c r="B2109" t="str">
        <f>_xlfn.XLOOKUP(Table1[[#This Row],[location]],Table8[Location],Table8[Continent])</f>
        <v>Europe</v>
      </c>
      <c r="C2109" s="19" t="s">
        <v>40</v>
      </c>
      <c r="D2109">
        <v>660902</v>
      </c>
      <c r="E2109">
        <v>4780</v>
      </c>
      <c r="F2109">
        <v>435964</v>
      </c>
      <c r="G2109">
        <v>740</v>
      </c>
      <c r="H2109">
        <v>83694046</v>
      </c>
      <c r="I2109">
        <v>9840</v>
      </c>
      <c r="J2109">
        <v>0.938235322255632</v>
      </c>
      <c r="K2109">
        <v>277.720651220413</v>
      </c>
      <c r="L2109">
        <v>20341438</v>
      </c>
      <c r="M2109">
        <v>42724145</v>
      </c>
      <c r="N2109">
        <v>49575344</v>
      </c>
      <c r="O2109">
        <v>43798</v>
      </c>
      <c r="P2109">
        <v>17738</v>
      </c>
      <c r="Q2109">
        <v>1.1599299187671099</v>
      </c>
      <c r="R2109">
        <v>25.695983079156399</v>
      </c>
      <c r="S2109">
        <v>1048366689</v>
      </c>
      <c r="T2109">
        <v>742.79247493832099</v>
      </c>
      <c r="U2109">
        <v>24.569530358441</v>
      </c>
      <c r="V2109">
        <v>20.442797602368302</v>
      </c>
      <c r="W2109">
        <v>15.7314299359897</v>
      </c>
      <c r="X2109">
        <v>60663.609136203202</v>
      </c>
      <c r="Y2109">
        <v>10.0061980232813</v>
      </c>
      <c r="Z2109">
        <v>132.09567542535601</v>
      </c>
      <c r="AA2109">
        <v>18.4190695112529</v>
      </c>
    </row>
    <row r="2110" spans="1:27" x14ac:dyDescent="0.35">
      <c r="A2110" s="1">
        <v>44778</v>
      </c>
      <c r="B2110" t="str">
        <f>_xlfn.XLOOKUP(Table1[[#This Row],[location]],Table8[Location],Table8[Continent])</f>
        <v>North America</v>
      </c>
      <c r="C2110" s="19" t="s">
        <v>32</v>
      </c>
      <c r="D2110">
        <v>7562116</v>
      </c>
      <c r="E2110">
        <v>946</v>
      </c>
      <c r="F2110">
        <v>364765</v>
      </c>
      <c r="G2110">
        <v>575</v>
      </c>
      <c r="H2110">
        <v>14155683</v>
      </c>
      <c r="I2110">
        <v>40768</v>
      </c>
      <c r="J2110">
        <v>4.4292720582092701E-2</v>
      </c>
      <c r="K2110">
        <v>360.41261404139999</v>
      </c>
      <c r="L2110">
        <v>28195342</v>
      </c>
      <c r="M2110">
        <v>62553023</v>
      </c>
      <c r="N2110">
        <v>65589250</v>
      </c>
      <c r="O2110">
        <v>25257</v>
      </c>
      <c r="P2110">
        <v>7877</v>
      </c>
      <c r="Q2110">
        <v>2.4380065243485798</v>
      </c>
      <c r="R2110">
        <v>81.619333117216598</v>
      </c>
      <c r="S2110">
        <v>1260821802</v>
      </c>
      <c r="T2110">
        <v>93.209729941164198</v>
      </c>
      <c r="U2110">
        <v>24.957794439188799</v>
      </c>
      <c r="V2110">
        <v>5.1779681336398102</v>
      </c>
      <c r="W2110">
        <v>13.683545792259901</v>
      </c>
      <c r="X2110">
        <v>43119.615878862001</v>
      </c>
      <c r="Y2110">
        <v>30.6846918662959</v>
      </c>
      <c r="Z2110">
        <v>257.30082709518899</v>
      </c>
      <c r="AA2110">
        <v>6.6785685733926297</v>
      </c>
    </row>
    <row r="2111" spans="1:27" x14ac:dyDescent="0.35">
      <c r="A2111" s="1">
        <v>43833</v>
      </c>
      <c r="B2111" t="str">
        <f>_xlfn.XLOOKUP(Table1[[#This Row],[location]],Table8[Location],Table8[Continent])</f>
        <v>Europe</v>
      </c>
      <c r="C2111" s="19" t="s">
        <v>40</v>
      </c>
      <c r="D2111">
        <v>1538112</v>
      </c>
      <c r="E2111">
        <v>506</v>
      </c>
      <c r="F2111">
        <v>347518</v>
      </c>
      <c r="G2111">
        <v>858</v>
      </c>
      <c r="H2111">
        <v>51296461</v>
      </c>
      <c r="I2111">
        <v>9461</v>
      </c>
      <c r="J2111">
        <v>0.74974275642281796</v>
      </c>
      <c r="K2111">
        <v>125.486407739927</v>
      </c>
      <c r="L2111">
        <v>55719198</v>
      </c>
      <c r="M2111">
        <v>33405920</v>
      </c>
      <c r="N2111">
        <v>34825199</v>
      </c>
      <c r="O2111">
        <v>57985</v>
      </c>
      <c r="P2111">
        <v>12138</v>
      </c>
      <c r="Q2111">
        <v>2.0858552255039902</v>
      </c>
      <c r="R2111">
        <v>45.549020828308002</v>
      </c>
      <c r="S2111">
        <v>1137373568</v>
      </c>
      <c r="T2111">
        <v>421.08806409093899</v>
      </c>
      <c r="U2111">
        <v>30.609379280381301</v>
      </c>
      <c r="V2111">
        <v>23.4805645821578</v>
      </c>
      <c r="W2111">
        <v>3.2718643668867999</v>
      </c>
      <c r="X2111">
        <v>68813.141993143305</v>
      </c>
      <c r="Y2111">
        <v>10.399671729415999</v>
      </c>
      <c r="Z2111">
        <v>441.20925005132301</v>
      </c>
      <c r="AA2111">
        <v>2.5663463040601102</v>
      </c>
    </row>
    <row r="2112" spans="1:27" x14ac:dyDescent="0.35">
      <c r="A2112" s="1">
        <v>43984</v>
      </c>
      <c r="B2112" t="str">
        <f>_xlfn.XLOOKUP(Table1[[#This Row],[location]],Table8[Location],Table8[Continent])</f>
        <v>South America</v>
      </c>
      <c r="C2112" s="19" t="s">
        <v>36</v>
      </c>
      <c r="D2112">
        <v>1726676</v>
      </c>
      <c r="E2112">
        <v>6719</v>
      </c>
      <c r="F2112">
        <v>44912</v>
      </c>
      <c r="G2112">
        <v>344</v>
      </c>
      <c r="H2112">
        <v>532562</v>
      </c>
      <c r="I2112">
        <v>20927</v>
      </c>
      <c r="J2112">
        <v>7.1422771091157397E-2</v>
      </c>
      <c r="K2112">
        <v>78.541823814454801</v>
      </c>
      <c r="L2112">
        <v>75958122</v>
      </c>
      <c r="M2112">
        <v>21482386</v>
      </c>
      <c r="N2112">
        <v>62498049</v>
      </c>
      <c r="O2112">
        <v>53130</v>
      </c>
      <c r="P2112">
        <v>11427</v>
      </c>
      <c r="Q2112">
        <v>1.4606661596202799</v>
      </c>
      <c r="R2112">
        <v>64.298206990805994</v>
      </c>
      <c r="S2112">
        <v>609605969</v>
      </c>
      <c r="T2112">
        <v>703.04501983371301</v>
      </c>
      <c r="U2112">
        <v>27.919640658073899</v>
      </c>
      <c r="V2112">
        <v>22.310632897546199</v>
      </c>
      <c r="W2112">
        <v>13.187436763248501</v>
      </c>
      <c r="X2112">
        <v>59681.181127939199</v>
      </c>
      <c r="Y2112">
        <v>8.3438461716800703</v>
      </c>
      <c r="Z2112">
        <v>532.07506557251395</v>
      </c>
      <c r="AA2112">
        <v>11.6923493118592</v>
      </c>
    </row>
    <row r="2113" spans="1:27" x14ac:dyDescent="0.35">
      <c r="A2113" s="1">
        <v>44722</v>
      </c>
      <c r="B2113" t="str">
        <f>_xlfn.XLOOKUP(Table1[[#This Row],[location]],Table8[Location],Table8[Continent])</f>
        <v>Asia</v>
      </c>
      <c r="C2113" s="19" t="s">
        <v>39</v>
      </c>
      <c r="D2113">
        <v>9758681</v>
      </c>
      <c r="E2113">
        <v>8435</v>
      </c>
      <c r="F2113">
        <v>12879</v>
      </c>
      <c r="G2113">
        <v>268</v>
      </c>
      <c r="H2113">
        <v>11512503</v>
      </c>
      <c r="I2113">
        <v>89934</v>
      </c>
      <c r="J2113">
        <v>0.467295803025079</v>
      </c>
      <c r="K2113">
        <v>139.02677798169299</v>
      </c>
      <c r="L2113">
        <v>36919707</v>
      </c>
      <c r="M2113">
        <v>19881178</v>
      </c>
      <c r="N2113">
        <v>20222214</v>
      </c>
      <c r="O2113">
        <v>74396</v>
      </c>
      <c r="P2113">
        <v>10896</v>
      </c>
      <c r="Q2113">
        <v>1.1106608434513601</v>
      </c>
      <c r="R2113">
        <v>89.087373112738504</v>
      </c>
      <c r="S2113">
        <v>957352367</v>
      </c>
      <c r="T2113">
        <v>957.11863773443804</v>
      </c>
      <c r="U2113">
        <v>33.178962778925701</v>
      </c>
      <c r="V2113">
        <v>15.896664199096699</v>
      </c>
      <c r="W2113">
        <v>5.4867567454974502</v>
      </c>
      <c r="X2113">
        <v>61004.695438121198</v>
      </c>
      <c r="Y2113">
        <v>19.3264285892554</v>
      </c>
      <c r="Z2113">
        <v>200.57513950883299</v>
      </c>
      <c r="AA2113">
        <v>10.1770146927974</v>
      </c>
    </row>
    <row r="2114" spans="1:27" x14ac:dyDescent="0.35">
      <c r="A2114" s="1">
        <v>44247</v>
      </c>
      <c r="B2114" t="str">
        <f>_xlfn.XLOOKUP(Table1[[#This Row],[location]],Table8[Location],Table8[Continent])</f>
        <v>Asia</v>
      </c>
      <c r="C2114" s="19" t="s">
        <v>39</v>
      </c>
      <c r="D2114">
        <v>1685996</v>
      </c>
      <c r="E2114">
        <v>8697</v>
      </c>
      <c r="F2114">
        <v>33798</v>
      </c>
      <c r="G2114">
        <v>839</v>
      </c>
      <c r="H2114">
        <v>88097132</v>
      </c>
      <c r="I2114">
        <v>98622</v>
      </c>
      <c r="J2114">
        <v>0.175411291655411</v>
      </c>
      <c r="K2114">
        <v>0.88159097595275004</v>
      </c>
      <c r="L2114">
        <v>85948984</v>
      </c>
      <c r="M2114">
        <v>76434588</v>
      </c>
      <c r="N2114">
        <v>48805583</v>
      </c>
      <c r="O2114">
        <v>26645</v>
      </c>
      <c r="P2114">
        <v>2389</v>
      </c>
      <c r="Q2114">
        <v>1.3466121970949301</v>
      </c>
      <c r="R2114">
        <v>77.101361279827302</v>
      </c>
      <c r="S2114">
        <v>1318801249</v>
      </c>
      <c r="T2114">
        <v>172.49997967527801</v>
      </c>
      <c r="U2114">
        <v>38.1171161262616</v>
      </c>
      <c r="V2114">
        <v>10.551623758195699</v>
      </c>
      <c r="W2114">
        <v>5.4209941362441798</v>
      </c>
      <c r="X2114">
        <v>42251.627967104403</v>
      </c>
      <c r="Y2114">
        <v>39.5030919707457</v>
      </c>
      <c r="Z2114">
        <v>403.70133248702501</v>
      </c>
      <c r="AA2114">
        <v>14.6914908926527</v>
      </c>
    </row>
    <row r="2115" spans="1:27" x14ac:dyDescent="0.35">
      <c r="A2115" s="1">
        <v>44817</v>
      </c>
      <c r="B2115" t="str">
        <f>_xlfn.XLOOKUP(Table1[[#This Row],[location]],Table8[Location],Table8[Continent])</f>
        <v>North America</v>
      </c>
      <c r="C2115" s="19" t="s">
        <v>32</v>
      </c>
      <c r="D2115">
        <v>3246417</v>
      </c>
      <c r="E2115">
        <v>6360</v>
      </c>
      <c r="F2115">
        <v>107791</v>
      </c>
      <c r="G2115">
        <v>695</v>
      </c>
      <c r="H2115">
        <v>43406007</v>
      </c>
      <c r="I2115">
        <v>15329</v>
      </c>
      <c r="J2115">
        <v>0.141097796428925</v>
      </c>
      <c r="K2115">
        <v>60.006477762890299</v>
      </c>
      <c r="L2115">
        <v>25321670</v>
      </c>
      <c r="M2115">
        <v>48330203</v>
      </c>
      <c r="N2115">
        <v>21196820</v>
      </c>
      <c r="O2115">
        <v>24189</v>
      </c>
      <c r="P2115">
        <v>15360</v>
      </c>
      <c r="Q2115">
        <v>0.53473121646128396</v>
      </c>
      <c r="R2115">
        <v>88.457338844180796</v>
      </c>
      <c r="S2115">
        <v>896953743</v>
      </c>
      <c r="T2115">
        <v>136.45594910768401</v>
      </c>
      <c r="U2115">
        <v>33.097384984602201</v>
      </c>
      <c r="V2115">
        <v>5.6568976549799501</v>
      </c>
      <c r="W2115">
        <v>5.5578711981625002</v>
      </c>
      <c r="X2115">
        <v>6585.0466081570803</v>
      </c>
      <c r="Y2115">
        <v>8.8267174130023793</v>
      </c>
      <c r="Z2115">
        <v>150.78652794078801</v>
      </c>
      <c r="AA2115">
        <v>11.3108284309758</v>
      </c>
    </row>
    <row r="2116" spans="1:27" x14ac:dyDescent="0.35">
      <c r="A2116" s="1">
        <v>44754</v>
      </c>
      <c r="B2116" t="str">
        <f>_xlfn.XLOOKUP(Table1[[#This Row],[location]],Table8[Location],Table8[Continent])</f>
        <v>Asia</v>
      </c>
      <c r="C2116" s="19" t="s">
        <v>30</v>
      </c>
      <c r="D2116">
        <v>9091044</v>
      </c>
      <c r="E2116">
        <v>7657</v>
      </c>
      <c r="F2116">
        <v>483042</v>
      </c>
      <c r="G2116">
        <v>772</v>
      </c>
      <c r="H2116">
        <v>91725038</v>
      </c>
      <c r="I2116">
        <v>15791</v>
      </c>
      <c r="J2116">
        <v>0.12589797654172499</v>
      </c>
      <c r="K2116">
        <v>375.41518184316698</v>
      </c>
      <c r="L2116">
        <v>61772164</v>
      </c>
      <c r="M2116">
        <v>50722977</v>
      </c>
      <c r="N2116">
        <v>18120843</v>
      </c>
      <c r="O2116">
        <v>81298</v>
      </c>
      <c r="P2116">
        <v>4075</v>
      </c>
      <c r="Q2116">
        <v>1.9367409628826699</v>
      </c>
      <c r="R2116">
        <v>0.951997887618105</v>
      </c>
      <c r="S2116">
        <v>907522578</v>
      </c>
      <c r="T2116">
        <v>477.623582729259</v>
      </c>
      <c r="U2116">
        <v>21.692617541216499</v>
      </c>
      <c r="V2116">
        <v>24.996475003937199</v>
      </c>
      <c r="W2116">
        <v>11.225001238196301</v>
      </c>
      <c r="X2116">
        <v>64024.342082545401</v>
      </c>
      <c r="Y2116">
        <v>5.8513283756787402</v>
      </c>
      <c r="Z2116">
        <v>126.408121615789</v>
      </c>
      <c r="AA2116">
        <v>8.5328687340529505</v>
      </c>
    </row>
    <row r="2117" spans="1:27" x14ac:dyDescent="0.35">
      <c r="A2117" s="1">
        <v>44503</v>
      </c>
      <c r="B2117" t="str">
        <f>_xlfn.XLOOKUP(Table1[[#This Row],[location]],Table8[Location],Table8[Continent])</f>
        <v>Europe</v>
      </c>
      <c r="C2117" s="19" t="s">
        <v>33</v>
      </c>
      <c r="D2117">
        <v>1352144</v>
      </c>
      <c r="E2117">
        <v>3590</v>
      </c>
      <c r="F2117">
        <v>177145</v>
      </c>
      <c r="G2117">
        <v>267</v>
      </c>
      <c r="H2117">
        <v>22557210</v>
      </c>
      <c r="I2117">
        <v>52627</v>
      </c>
      <c r="J2117">
        <v>0.45278663669534203</v>
      </c>
      <c r="K2117">
        <v>111.40342120014201</v>
      </c>
      <c r="L2117">
        <v>97083865</v>
      </c>
      <c r="M2117">
        <v>20762927</v>
      </c>
      <c r="N2117">
        <v>35659228</v>
      </c>
      <c r="O2117">
        <v>968</v>
      </c>
      <c r="P2117">
        <v>16847</v>
      </c>
      <c r="Q2117">
        <v>0.69928854310368604</v>
      </c>
      <c r="R2117">
        <v>18.7314984643351</v>
      </c>
      <c r="S2117">
        <v>342864164</v>
      </c>
      <c r="T2117">
        <v>968.41790480110399</v>
      </c>
      <c r="U2117">
        <v>49.268948454526999</v>
      </c>
      <c r="V2117">
        <v>20.241474460773599</v>
      </c>
      <c r="W2117">
        <v>4.9638443185418701</v>
      </c>
      <c r="X2117">
        <v>9134.1501562973299</v>
      </c>
      <c r="Y2117">
        <v>1.5823846230907901</v>
      </c>
      <c r="Z2117">
        <v>704.34355751313899</v>
      </c>
      <c r="AA2117">
        <v>1.0890312274904601</v>
      </c>
    </row>
    <row r="2118" spans="1:27" x14ac:dyDescent="0.35">
      <c r="A2118" s="1">
        <v>44151</v>
      </c>
      <c r="B2118" t="str">
        <f>_xlfn.XLOOKUP(Table1[[#This Row],[location]],Table8[Location],Table8[Continent])</f>
        <v>Europe</v>
      </c>
      <c r="C2118" s="19" t="s">
        <v>35</v>
      </c>
      <c r="D2118">
        <v>1551330</v>
      </c>
      <c r="E2118">
        <v>1192</v>
      </c>
      <c r="F2118">
        <v>337935</v>
      </c>
      <c r="G2118">
        <v>168</v>
      </c>
      <c r="H2118">
        <v>65882152</v>
      </c>
      <c r="I2118">
        <v>14372</v>
      </c>
      <c r="J2118">
        <v>0.51548490938729197</v>
      </c>
      <c r="K2118">
        <v>497.14981690201898</v>
      </c>
      <c r="L2118">
        <v>4281724</v>
      </c>
      <c r="M2118">
        <v>55000152</v>
      </c>
      <c r="N2118">
        <v>45143328</v>
      </c>
      <c r="O2118">
        <v>5800</v>
      </c>
      <c r="P2118">
        <v>14797</v>
      </c>
      <c r="Q2118">
        <v>1.5380751537486099</v>
      </c>
      <c r="R2118">
        <v>42.349441256580903</v>
      </c>
      <c r="S2118">
        <v>470846966</v>
      </c>
      <c r="T2118">
        <v>971.66542310543002</v>
      </c>
      <c r="U2118">
        <v>32.753664026040397</v>
      </c>
      <c r="V2118">
        <v>11.774197516163101</v>
      </c>
      <c r="W2118">
        <v>5.1361477236963697</v>
      </c>
      <c r="X2118">
        <v>36683.074645741202</v>
      </c>
      <c r="Y2118">
        <v>20.798287826521399</v>
      </c>
      <c r="Z2118">
        <v>560.83395374592601</v>
      </c>
      <c r="AA2118">
        <v>9.8871846097086493</v>
      </c>
    </row>
    <row r="2119" spans="1:27" x14ac:dyDescent="0.35">
      <c r="A2119" s="1">
        <v>44158</v>
      </c>
      <c r="B2119" t="str">
        <f>_xlfn.XLOOKUP(Table1[[#This Row],[location]],Table8[Location],Table8[Continent])</f>
        <v>Asia</v>
      </c>
      <c r="C2119" s="19" t="s">
        <v>28</v>
      </c>
      <c r="D2119">
        <v>971248</v>
      </c>
      <c r="E2119">
        <v>1464</v>
      </c>
      <c r="F2119">
        <v>329127</v>
      </c>
      <c r="G2119">
        <v>770</v>
      </c>
      <c r="H2119">
        <v>52424980</v>
      </c>
      <c r="I2119">
        <v>92890</v>
      </c>
      <c r="J2119">
        <v>0.13338449354283899</v>
      </c>
      <c r="K2119">
        <v>83.915760682404496</v>
      </c>
      <c r="L2119">
        <v>42218236</v>
      </c>
      <c r="M2119">
        <v>42602366</v>
      </c>
      <c r="N2119">
        <v>51876045</v>
      </c>
      <c r="O2119">
        <v>24229</v>
      </c>
      <c r="P2119">
        <v>17456</v>
      </c>
      <c r="Q2119">
        <v>1.6316901057251301</v>
      </c>
      <c r="R2119">
        <v>84.784179745310297</v>
      </c>
      <c r="S2119">
        <v>841713533</v>
      </c>
      <c r="T2119">
        <v>235.63559364238</v>
      </c>
      <c r="U2119">
        <v>45.532250129651601</v>
      </c>
      <c r="V2119">
        <v>5.3854394327756898</v>
      </c>
      <c r="W2119">
        <v>7.3548557642759</v>
      </c>
      <c r="X2119">
        <v>60123.045929703403</v>
      </c>
      <c r="Y2119">
        <v>14.1012532448455</v>
      </c>
      <c r="Z2119">
        <v>646.76564979513705</v>
      </c>
      <c r="AA2119">
        <v>3.2922135862301101</v>
      </c>
    </row>
    <row r="2120" spans="1:27" x14ac:dyDescent="0.35">
      <c r="A2120" s="1">
        <v>44348</v>
      </c>
      <c r="B2120" t="str">
        <f>_xlfn.XLOOKUP(Table1[[#This Row],[location]],Table8[Location],Table8[Continent])</f>
        <v>Europe</v>
      </c>
      <c r="C2120" s="19" t="s">
        <v>33</v>
      </c>
      <c r="D2120">
        <v>4657851</v>
      </c>
      <c r="E2120">
        <v>390</v>
      </c>
      <c r="F2120">
        <v>436221</v>
      </c>
      <c r="G2120">
        <v>738</v>
      </c>
      <c r="H2120">
        <v>5444961</v>
      </c>
      <c r="I2120">
        <v>48469</v>
      </c>
      <c r="J2120">
        <v>0.97939573026623905</v>
      </c>
      <c r="K2120">
        <v>394.38585778274597</v>
      </c>
      <c r="L2120">
        <v>24200822</v>
      </c>
      <c r="M2120">
        <v>67216276</v>
      </c>
      <c r="N2120">
        <v>15052842</v>
      </c>
      <c r="O2120">
        <v>58524</v>
      </c>
      <c r="P2120">
        <v>5446</v>
      </c>
      <c r="Q2120">
        <v>0.503379548604587</v>
      </c>
      <c r="R2120">
        <v>83.839193217352602</v>
      </c>
      <c r="S2120">
        <v>906964159</v>
      </c>
      <c r="T2120">
        <v>326.15367649174198</v>
      </c>
      <c r="U2120">
        <v>22.218628767834499</v>
      </c>
      <c r="V2120">
        <v>17.7858345692154</v>
      </c>
      <c r="W2120">
        <v>3.0145898050719202</v>
      </c>
      <c r="X2120">
        <v>33596.152988309099</v>
      </c>
      <c r="Y2120">
        <v>14.6054225306149</v>
      </c>
      <c r="Z2120">
        <v>227.31419848799101</v>
      </c>
      <c r="AA2120">
        <v>18.5180209590042</v>
      </c>
    </row>
    <row r="2121" spans="1:27" x14ac:dyDescent="0.35">
      <c r="A2121" s="1">
        <v>44838</v>
      </c>
      <c r="B2121" t="str">
        <f>_xlfn.XLOOKUP(Table1[[#This Row],[location]],Table8[Location],Table8[Continent])</f>
        <v>Asia</v>
      </c>
      <c r="C2121" s="19" t="s">
        <v>28</v>
      </c>
      <c r="D2121">
        <v>6695306</v>
      </c>
      <c r="E2121">
        <v>5615</v>
      </c>
      <c r="F2121">
        <v>487947</v>
      </c>
      <c r="G2121">
        <v>32</v>
      </c>
      <c r="H2121">
        <v>79419542</v>
      </c>
      <c r="I2121">
        <v>87073</v>
      </c>
      <c r="J2121">
        <v>0.25776588686222301</v>
      </c>
      <c r="K2121">
        <v>352.52223591276697</v>
      </c>
      <c r="L2121">
        <v>59720271</v>
      </c>
      <c r="M2121">
        <v>11719841</v>
      </c>
      <c r="N2121">
        <v>60701521</v>
      </c>
      <c r="O2121">
        <v>96585</v>
      </c>
      <c r="P2121">
        <v>16857</v>
      </c>
      <c r="Q2121">
        <v>2.4597572519548598</v>
      </c>
      <c r="R2121">
        <v>18.514033197394699</v>
      </c>
      <c r="S2121">
        <v>521193861</v>
      </c>
      <c r="T2121">
        <v>908.95166578820795</v>
      </c>
      <c r="U2121">
        <v>44.301946391500401</v>
      </c>
      <c r="V2121">
        <v>24.738080115033899</v>
      </c>
      <c r="W2121">
        <v>7.6884260382752201</v>
      </c>
      <c r="X2121">
        <v>12431.2544368732</v>
      </c>
      <c r="Y2121">
        <v>49.097097139757302</v>
      </c>
      <c r="Z2121">
        <v>325.51037825406303</v>
      </c>
      <c r="AA2121">
        <v>18.512420280074501</v>
      </c>
    </row>
    <row r="2122" spans="1:27" x14ac:dyDescent="0.35">
      <c r="A2122" s="1">
        <v>44667</v>
      </c>
      <c r="B2122" t="str">
        <f>_xlfn.XLOOKUP(Table1[[#This Row],[location]],Table8[Location],Table8[Continent])</f>
        <v>Europe</v>
      </c>
      <c r="C2122" s="19" t="s">
        <v>33</v>
      </c>
      <c r="D2122">
        <v>5378750</v>
      </c>
      <c r="E2122">
        <v>6106</v>
      </c>
      <c r="F2122">
        <v>133922</v>
      </c>
      <c r="G2122">
        <v>376</v>
      </c>
      <c r="H2122">
        <v>63332266</v>
      </c>
      <c r="I2122">
        <v>34370</v>
      </c>
      <c r="J2122">
        <v>0.458841339602783</v>
      </c>
      <c r="K2122">
        <v>161.06607140815299</v>
      </c>
      <c r="L2122">
        <v>88734843</v>
      </c>
      <c r="M2122">
        <v>59397017</v>
      </c>
      <c r="N2122">
        <v>39082618</v>
      </c>
      <c r="O2122">
        <v>29717</v>
      </c>
      <c r="P2122">
        <v>4983</v>
      </c>
      <c r="Q2122">
        <v>1.1042780753777699</v>
      </c>
      <c r="R2122">
        <v>14.224243309572101</v>
      </c>
      <c r="S2122">
        <v>819022807</v>
      </c>
      <c r="T2122">
        <v>737.49307594354298</v>
      </c>
      <c r="U2122">
        <v>25.202139131339099</v>
      </c>
      <c r="V2122">
        <v>19.141454172653301</v>
      </c>
      <c r="W2122">
        <v>13.512932035634501</v>
      </c>
      <c r="X2122">
        <v>26750.582560776798</v>
      </c>
      <c r="Y2122">
        <v>9.7061701452510505</v>
      </c>
      <c r="Z2122">
        <v>410.653912248479</v>
      </c>
      <c r="AA2122">
        <v>16.2693311401712</v>
      </c>
    </row>
    <row r="2123" spans="1:27" x14ac:dyDescent="0.35">
      <c r="A2123" s="1">
        <v>44165</v>
      </c>
      <c r="B2123" t="str">
        <f>_xlfn.XLOOKUP(Table1[[#This Row],[location]],Table8[Location],Table8[Continent])</f>
        <v>North America</v>
      </c>
      <c r="C2123" s="19" t="s">
        <v>32</v>
      </c>
      <c r="D2123">
        <v>2607411</v>
      </c>
      <c r="E2123">
        <v>8864</v>
      </c>
      <c r="F2123">
        <v>159472</v>
      </c>
      <c r="G2123">
        <v>213</v>
      </c>
      <c r="H2123">
        <v>42836095</v>
      </c>
      <c r="I2123">
        <v>51408</v>
      </c>
      <c r="J2123">
        <v>0.216269557601908</v>
      </c>
      <c r="K2123">
        <v>165.36957178298201</v>
      </c>
      <c r="L2123">
        <v>79923000</v>
      </c>
      <c r="M2123">
        <v>6444067</v>
      </c>
      <c r="N2123">
        <v>36795533</v>
      </c>
      <c r="O2123">
        <v>87303</v>
      </c>
      <c r="P2123">
        <v>938</v>
      </c>
      <c r="Q2123">
        <v>0.65444850198423099</v>
      </c>
      <c r="R2123">
        <v>83.470243519653195</v>
      </c>
      <c r="S2123">
        <v>237719824</v>
      </c>
      <c r="T2123">
        <v>972.59326437104198</v>
      </c>
      <c r="U2123">
        <v>40.382148289908798</v>
      </c>
      <c r="V2123">
        <v>6.6742881713960998</v>
      </c>
      <c r="W2123">
        <v>13.2266995301212</v>
      </c>
      <c r="X2123">
        <v>69198.727854481796</v>
      </c>
      <c r="Y2123">
        <v>22.9213525259707</v>
      </c>
      <c r="Z2123">
        <v>560.62404134150995</v>
      </c>
      <c r="AA2123">
        <v>3.9994666839581301</v>
      </c>
    </row>
    <row r="2124" spans="1:27" x14ac:dyDescent="0.35">
      <c r="A2124" s="1">
        <v>43934</v>
      </c>
      <c r="B2124" t="str">
        <f>_xlfn.XLOOKUP(Table1[[#This Row],[location]],Table8[Location],Table8[Continent])</f>
        <v>Europe</v>
      </c>
      <c r="C2124" s="19" t="s">
        <v>40</v>
      </c>
      <c r="D2124">
        <v>1693439</v>
      </c>
      <c r="E2124">
        <v>2560</v>
      </c>
      <c r="F2124">
        <v>274097</v>
      </c>
      <c r="G2124">
        <v>561</v>
      </c>
      <c r="H2124">
        <v>16950723</v>
      </c>
      <c r="I2124">
        <v>90941</v>
      </c>
      <c r="J2124">
        <v>0.49392264544954501</v>
      </c>
      <c r="K2124">
        <v>281.77579048355199</v>
      </c>
      <c r="L2124">
        <v>16372807</v>
      </c>
      <c r="M2124">
        <v>24937698</v>
      </c>
      <c r="N2124">
        <v>47746211</v>
      </c>
      <c r="O2124">
        <v>73006</v>
      </c>
      <c r="P2124">
        <v>14703</v>
      </c>
      <c r="Q2124">
        <v>2.2087771165189798</v>
      </c>
      <c r="R2124">
        <v>54.143429403075402</v>
      </c>
      <c r="S2124">
        <v>1343139183</v>
      </c>
      <c r="T2124">
        <v>894.21687938539799</v>
      </c>
      <c r="U2124">
        <v>39.854200887652702</v>
      </c>
      <c r="V2124">
        <v>13.0455674434711</v>
      </c>
      <c r="W2124">
        <v>19.482072018798899</v>
      </c>
      <c r="X2124">
        <v>69983.383867895696</v>
      </c>
      <c r="Y2124">
        <v>49.3184085619502</v>
      </c>
      <c r="Z2124">
        <v>474.39063743371901</v>
      </c>
      <c r="AA2124">
        <v>3.8013374610106099</v>
      </c>
    </row>
    <row r="2125" spans="1:27" x14ac:dyDescent="0.35">
      <c r="A2125" s="1">
        <v>43893</v>
      </c>
      <c r="B2125" t="str">
        <f>_xlfn.XLOOKUP(Table1[[#This Row],[location]],Table8[Location],Table8[Continent])</f>
        <v>Europe</v>
      </c>
      <c r="C2125" s="19" t="s">
        <v>35</v>
      </c>
      <c r="D2125">
        <v>1831094</v>
      </c>
      <c r="E2125">
        <v>5867</v>
      </c>
      <c r="F2125">
        <v>106410</v>
      </c>
      <c r="G2125">
        <v>439</v>
      </c>
      <c r="H2125">
        <v>87763185</v>
      </c>
      <c r="I2125">
        <v>23703</v>
      </c>
      <c r="J2125">
        <v>0.756016582465182</v>
      </c>
      <c r="K2125">
        <v>426.187048741279</v>
      </c>
      <c r="L2125">
        <v>28718037</v>
      </c>
      <c r="M2125">
        <v>4133456</v>
      </c>
      <c r="N2125">
        <v>50378762</v>
      </c>
      <c r="O2125">
        <v>63238</v>
      </c>
      <c r="P2125">
        <v>17694</v>
      </c>
      <c r="Q2125">
        <v>0.80390520810268995</v>
      </c>
      <c r="R2125">
        <v>62.676975586957496</v>
      </c>
      <c r="S2125">
        <v>1013838182</v>
      </c>
      <c r="T2125">
        <v>222.945089810605</v>
      </c>
      <c r="U2125">
        <v>47.294201548005702</v>
      </c>
      <c r="V2125">
        <v>7.1836692545511598</v>
      </c>
      <c r="W2125">
        <v>5.0337113426562103</v>
      </c>
      <c r="X2125">
        <v>50047.614313294202</v>
      </c>
      <c r="Y2125">
        <v>1.53090263110064</v>
      </c>
      <c r="Z2125">
        <v>486.02007353097002</v>
      </c>
      <c r="AA2125">
        <v>11.7028944413529</v>
      </c>
    </row>
    <row r="2126" spans="1:27" x14ac:dyDescent="0.35">
      <c r="A2126" s="1">
        <v>44795</v>
      </c>
      <c r="B2126" t="str">
        <f>_xlfn.XLOOKUP(Table1[[#This Row],[location]],Table8[Location],Table8[Continent])</f>
        <v>Asia</v>
      </c>
      <c r="C2126" s="19" t="s">
        <v>30</v>
      </c>
      <c r="D2126">
        <v>3437172</v>
      </c>
      <c r="E2126">
        <v>1211</v>
      </c>
      <c r="F2126">
        <v>125155</v>
      </c>
      <c r="G2126">
        <v>491</v>
      </c>
      <c r="H2126">
        <v>33432880</v>
      </c>
      <c r="I2126">
        <v>15234</v>
      </c>
      <c r="J2126">
        <v>0.52110201429449499</v>
      </c>
      <c r="K2126">
        <v>193.09347205973199</v>
      </c>
      <c r="L2126">
        <v>93785057</v>
      </c>
      <c r="M2126">
        <v>5306414</v>
      </c>
      <c r="N2126">
        <v>45894578</v>
      </c>
      <c r="O2126">
        <v>4819</v>
      </c>
      <c r="P2126">
        <v>7191</v>
      </c>
      <c r="Q2126">
        <v>0.54991027244897706</v>
      </c>
      <c r="R2126">
        <v>80.920607466557996</v>
      </c>
      <c r="S2126">
        <v>511654639</v>
      </c>
      <c r="T2126">
        <v>762.12959081855604</v>
      </c>
      <c r="U2126">
        <v>29.620300410522098</v>
      </c>
      <c r="V2126">
        <v>23.243210992018899</v>
      </c>
      <c r="W2126">
        <v>17.7147126349148</v>
      </c>
      <c r="X2126">
        <v>62271.469345457401</v>
      </c>
      <c r="Y2126">
        <v>34.832872233768001</v>
      </c>
      <c r="Z2126">
        <v>209.85999414567101</v>
      </c>
      <c r="AA2126">
        <v>14.821773612872001</v>
      </c>
    </row>
    <row r="2127" spans="1:27" x14ac:dyDescent="0.35">
      <c r="A2127" s="1">
        <v>44315</v>
      </c>
      <c r="B2127" t="str">
        <f>_xlfn.XLOOKUP(Table1[[#This Row],[location]],Table8[Location],Table8[Continent])</f>
        <v>Europe</v>
      </c>
      <c r="C2127" s="19" t="s">
        <v>37</v>
      </c>
      <c r="D2127">
        <v>9447933</v>
      </c>
      <c r="E2127">
        <v>9121</v>
      </c>
      <c r="F2127">
        <v>154607</v>
      </c>
      <c r="G2127">
        <v>392</v>
      </c>
      <c r="H2127">
        <v>99087284</v>
      </c>
      <c r="I2127">
        <v>7532</v>
      </c>
      <c r="J2127">
        <v>0.285648870718055</v>
      </c>
      <c r="K2127">
        <v>30.589940459203198</v>
      </c>
      <c r="L2127">
        <v>8143015</v>
      </c>
      <c r="M2127">
        <v>28528617</v>
      </c>
      <c r="N2127">
        <v>38001552</v>
      </c>
      <c r="O2127">
        <v>56784</v>
      </c>
      <c r="P2127">
        <v>15058</v>
      </c>
      <c r="Q2127">
        <v>1.4893813591857901</v>
      </c>
      <c r="R2127">
        <v>21.1746463587161</v>
      </c>
      <c r="S2127">
        <v>217700648</v>
      </c>
      <c r="T2127">
        <v>58.079579244515401</v>
      </c>
      <c r="U2127">
        <v>23.268792797469199</v>
      </c>
      <c r="V2127">
        <v>11.6082894190516</v>
      </c>
      <c r="W2127">
        <v>9.6502259182420005</v>
      </c>
      <c r="X2127">
        <v>4050.26424335606</v>
      </c>
      <c r="Y2127">
        <v>18.554147612670899</v>
      </c>
      <c r="Z2127">
        <v>432.35091117817899</v>
      </c>
      <c r="AA2127">
        <v>18.186246121832799</v>
      </c>
    </row>
    <row r="2128" spans="1:27" x14ac:dyDescent="0.35">
      <c r="A2128" s="1">
        <v>44724</v>
      </c>
      <c r="B2128" t="str">
        <f>_xlfn.XLOOKUP(Table1[[#This Row],[location]],Table8[Location],Table8[Continent])</f>
        <v>Asia</v>
      </c>
      <c r="C2128" s="19" t="s">
        <v>39</v>
      </c>
      <c r="D2128">
        <v>6919875</v>
      </c>
      <c r="E2128">
        <v>1539</v>
      </c>
      <c r="F2128">
        <v>206608</v>
      </c>
      <c r="G2128">
        <v>488</v>
      </c>
      <c r="H2128">
        <v>12806935</v>
      </c>
      <c r="I2128">
        <v>35416</v>
      </c>
      <c r="J2128">
        <v>0.24839660873393801</v>
      </c>
      <c r="K2128">
        <v>187.20958845114799</v>
      </c>
      <c r="L2128">
        <v>52498715</v>
      </c>
      <c r="M2128">
        <v>48271051</v>
      </c>
      <c r="N2128">
        <v>21241212</v>
      </c>
      <c r="O2128">
        <v>87175</v>
      </c>
      <c r="P2128">
        <v>18724</v>
      </c>
      <c r="Q2128">
        <v>0.75983397159514598</v>
      </c>
      <c r="R2128">
        <v>13.648479990474</v>
      </c>
      <c r="S2128">
        <v>124726838</v>
      </c>
      <c r="T2128">
        <v>819.65445095405903</v>
      </c>
      <c r="U2128">
        <v>45.936974487796199</v>
      </c>
      <c r="V2128">
        <v>19.667530586813399</v>
      </c>
      <c r="W2128">
        <v>9.5796168953479697</v>
      </c>
      <c r="X2128">
        <v>20042.038673791802</v>
      </c>
      <c r="Y2128">
        <v>45.304880680588298</v>
      </c>
      <c r="Z2128">
        <v>676.65880164509099</v>
      </c>
      <c r="AA2128">
        <v>17.986653133905001</v>
      </c>
    </row>
    <row r="2129" spans="1:27" x14ac:dyDescent="0.35">
      <c r="A2129" s="1">
        <v>44121</v>
      </c>
      <c r="B2129" t="str">
        <f>_xlfn.XLOOKUP(Table1[[#This Row],[location]],Table8[Location],Table8[Continent])</f>
        <v>North America</v>
      </c>
      <c r="C2129" s="19" t="s">
        <v>32</v>
      </c>
      <c r="D2129">
        <v>5923361</v>
      </c>
      <c r="E2129">
        <v>9104</v>
      </c>
      <c r="F2129">
        <v>468255</v>
      </c>
      <c r="G2129">
        <v>721</v>
      </c>
      <c r="H2129">
        <v>54195613</v>
      </c>
      <c r="I2129">
        <v>72439</v>
      </c>
      <c r="J2129">
        <v>0.75893440622705299</v>
      </c>
      <c r="K2129">
        <v>103.65633662137</v>
      </c>
      <c r="L2129">
        <v>70524397</v>
      </c>
      <c r="M2129">
        <v>36272787</v>
      </c>
      <c r="N2129">
        <v>38312645</v>
      </c>
      <c r="O2129">
        <v>69836</v>
      </c>
      <c r="P2129">
        <v>19904</v>
      </c>
      <c r="Q2129">
        <v>2.46484613270776</v>
      </c>
      <c r="R2129">
        <v>85.904426278415499</v>
      </c>
      <c r="S2129">
        <v>256147845</v>
      </c>
      <c r="T2129">
        <v>605.54119482016199</v>
      </c>
      <c r="U2129">
        <v>29.947325889211001</v>
      </c>
      <c r="V2129">
        <v>6.6938071601821303</v>
      </c>
      <c r="W2129">
        <v>8.9297850216138404</v>
      </c>
      <c r="X2129">
        <v>26458.2089067944</v>
      </c>
      <c r="Y2129">
        <v>45.597071886353604</v>
      </c>
      <c r="Z2129">
        <v>456.622596669443</v>
      </c>
      <c r="AA2129">
        <v>3.9512240347583201</v>
      </c>
    </row>
    <row r="2130" spans="1:27" x14ac:dyDescent="0.35">
      <c r="A2130" s="1">
        <v>44827</v>
      </c>
      <c r="B2130" t="str">
        <f>_xlfn.XLOOKUP(Table1[[#This Row],[location]],Table8[Location],Table8[Continent])</f>
        <v>North America</v>
      </c>
      <c r="C2130" s="19" t="s">
        <v>32</v>
      </c>
      <c r="D2130">
        <v>1963571</v>
      </c>
      <c r="E2130">
        <v>643</v>
      </c>
      <c r="F2130">
        <v>252712</v>
      </c>
      <c r="G2130">
        <v>945</v>
      </c>
      <c r="H2130">
        <v>85252438</v>
      </c>
      <c r="I2130">
        <v>18242</v>
      </c>
      <c r="J2130">
        <v>0.118238175726263</v>
      </c>
      <c r="K2130">
        <v>469.60350853250799</v>
      </c>
      <c r="L2130">
        <v>4389923</v>
      </c>
      <c r="M2130">
        <v>53683177</v>
      </c>
      <c r="N2130">
        <v>11096949</v>
      </c>
      <c r="O2130">
        <v>46935</v>
      </c>
      <c r="P2130">
        <v>4056</v>
      </c>
      <c r="Q2130">
        <v>0.52082197322503099</v>
      </c>
      <c r="R2130">
        <v>11.177410591620299</v>
      </c>
      <c r="S2130">
        <v>1241335644</v>
      </c>
      <c r="T2130">
        <v>956.53995301009695</v>
      </c>
      <c r="U2130">
        <v>26.976013671813998</v>
      </c>
      <c r="V2130">
        <v>7.5682939159087903</v>
      </c>
      <c r="W2130">
        <v>5.1205210345302898</v>
      </c>
      <c r="X2130">
        <v>1827.83767530455</v>
      </c>
      <c r="Y2130">
        <v>19.3606367969644</v>
      </c>
      <c r="Z2130">
        <v>239.819266299227</v>
      </c>
      <c r="AA2130">
        <v>19.9140050514481</v>
      </c>
    </row>
    <row r="2131" spans="1:27" x14ac:dyDescent="0.35">
      <c r="A2131" s="1">
        <v>43863</v>
      </c>
      <c r="B2131" t="str">
        <f>_xlfn.XLOOKUP(Table1[[#This Row],[location]],Table8[Location],Table8[Continent])</f>
        <v>Asia</v>
      </c>
      <c r="C2131" s="19" t="s">
        <v>28</v>
      </c>
      <c r="D2131">
        <v>5542511</v>
      </c>
      <c r="E2131">
        <v>8693</v>
      </c>
      <c r="F2131">
        <v>343173</v>
      </c>
      <c r="G2131">
        <v>28</v>
      </c>
      <c r="H2131">
        <v>24187320</v>
      </c>
      <c r="I2131">
        <v>50254</v>
      </c>
      <c r="J2131">
        <v>0.36996649440586898</v>
      </c>
      <c r="K2131">
        <v>348.63717318797302</v>
      </c>
      <c r="L2131">
        <v>17396910</v>
      </c>
      <c r="M2131">
        <v>1363644</v>
      </c>
      <c r="N2131">
        <v>46888947</v>
      </c>
      <c r="O2131">
        <v>48429</v>
      </c>
      <c r="P2131">
        <v>17470</v>
      </c>
      <c r="Q2131">
        <v>0.60239468837726395</v>
      </c>
      <c r="R2131">
        <v>8.8180850696076405</v>
      </c>
      <c r="S2131">
        <v>502587907</v>
      </c>
      <c r="T2131">
        <v>960.43213091438702</v>
      </c>
      <c r="U2131">
        <v>34.586258359650799</v>
      </c>
      <c r="V2131">
        <v>18.5897532410136</v>
      </c>
      <c r="W2131">
        <v>11.1345856306821</v>
      </c>
      <c r="X2131">
        <v>27010.347336189399</v>
      </c>
      <c r="Y2131">
        <v>11.073173264013199</v>
      </c>
      <c r="Z2131">
        <v>389.37803283690999</v>
      </c>
      <c r="AA2131">
        <v>3.9791521499673701</v>
      </c>
    </row>
    <row r="2132" spans="1:27" x14ac:dyDescent="0.35">
      <c r="A2132" s="1">
        <v>44319</v>
      </c>
      <c r="B2132" t="str">
        <f>_xlfn.XLOOKUP(Table1[[#This Row],[location]],Table8[Location],Table8[Continent])</f>
        <v>Europe</v>
      </c>
      <c r="C2132" s="19" t="s">
        <v>40</v>
      </c>
      <c r="D2132">
        <v>8985826</v>
      </c>
      <c r="E2132">
        <v>8921</v>
      </c>
      <c r="F2132">
        <v>4055</v>
      </c>
      <c r="G2132">
        <v>38</v>
      </c>
      <c r="H2132">
        <v>11602645</v>
      </c>
      <c r="I2132">
        <v>79324</v>
      </c>
      <c r="J2132">
        <v>0.15148271665388499</v>
      </c>
      <c r="K2132">
        <v>25.4163321066743</v>
      </c>
      <c r="L2132">
        <v>94039238</v>
      </c>
      <c r="M2132">
        <v>60791507</v>
      </c>
      <c r="N2132">
        <v>46777055</v>
      </c>
      <c r="O2132">
        <v>89329</v>
      </c>
      <c r="P2132">
        <v>12855</v>
      </c>
      <c r="Q2132">
        <v>2.1665679327979301</v>
      </c>
      <c r="R2132">
        <v>27.707517561671001</v>
      </c>
      <c r="S2132">
        <v>932700633</v>
      </c>
      <c r="T2132">
        <v>60.306957934111701</v>
      </c>
      <c r="U2132">
        <v>24.3840707003536</v>
      </c>
      <c r="V2132">
        <v>21.869598967243299</v>
      </c>
      <c r="W2132">
        <v>16.385425478899201</v>
      </c>
      <c r="X2132">
        <v>7419.1793690986096</v>
      </c>
      <c r="Y2132">
        <v>21.400171915041</v>
      </c>
      <c r="Z2132">
        <v>628.36604444282796</v>
      </c>
      <c r="AA2132">
        <v>16.962246759287201</v>
      </c>
    </row>
    <row r="2133" spans="1:27" x14ac:dyDescent="0.35">
      <c r="A2133" s="1">
        <v>44364</v>
      </c>
      <c r="B2133" t="str">
        <f>_xlfn.XLOOKUP(Table1[[#This Row],[location]],Table8[Location],Table8[Continent])</f>
        <v>Asia</v>
      </c>
      <c r="C2133" s="19" t="s">
        <v>30</v>
      </c>
      <c r="D2133">
        <v>3815144</v>
      </c>
      <c r="E2133">
        <v>1283</v>
      </c>
      <c r="F2133">
        <v>300314</v>
      </c>
      <c r="G2133">
        <v>858</v>
      </c>
      <c r="H2133">
        <v>25668599</v>
      </c>
      <c r="I2133">
        <v>35249</v>
      </c>
      <c r="J2133">
        <v>0.25797582929448098</v>
      </c>
      <c r="K2133">
        <v>146.49426863130299</v>
      </c>
      <c r="L2133">
        <v>92003443</v>
      </c>
      <c r="M2133">
        <v>27059786</v>
      </c>
      <c r="N2133">
        <v>49563086</v>
      </c>
      <c r="O2133">
        <v>76607</v>
      </c>
      <c r="P2133">
        <v>15772</v>
      </c>
      <c r="Q2133">
        <v>0.97950339207605097</v>
      </c>
      <c r="R2133">
        <v>31.684886020074298</v>
      </c>
      <c r="S2133">
        <v>1088987317</v>
      </c>
      <c r="T2133">
        <v>168.91627070020999</v>
      </c>
      <c r="U2133">
        <v>28.908900592159</v>
      </c>
      <c r="V2133">
        <v>9.0289991266255694</v>
      </c>
      <c r="W2133">
        <v>17.882350921510799</v>
      </c>
      <c r="X2133">
        <v>36701.2418390768</v>
      </c>
      <c r="Y2133">
        <v>48.265313730719797</v>
      </c>
      <c r="Z2133">
        <v>194.49469369092799</v>
      </c>
      <c r="AA2133">
        <v>12.1519655659646</v>
      </c>
    </row>
    <row r="2134" spans="1:27" x14ac:dyDescent="0.35">
      <c r="A2134" s="1">
        <v>44340</v>
      </c>
      <c r="B2134" t="str">
        <f>_xlfn.XLOOKUP(Table1[[#This Row],[location]],Table8[Location],Table8[Continent])</f>
        <v>South America</v>
      </c>
      <c r="C2134" s="19" t="s">
        <v>36</v>
      </c>
      <c r="D2134">
        <v>3436252</v>
      </c>
      <c r="E2134">
        <v>7680</v>
      </c>
      <c r="F2134">
        <v>229016</v>
      </c>
      <c r="G2134">
        <v>611</v>
      </c>
      <c r="H2134">
        <v>14019356</v>
      </c>
      <c r="I2134">
        <v>95049</v>
      </c>
      <c r="J2134">
        <v>0.152683232484952</v>
      </c>
      <c r="K2134">
        <v>25.107982460403399</v>
      </c>
      <c r="L2134">
        <v>93564839</v>
      </c>
      <c r="M2134">
        <v>54912603</v>
      </c>
      <c r="N2134">
        <v>33600170</v>
      </c>
      <c r="O2134">
        <v>3998</v>
      </c>
      <c r="P2134">
        <v>259</v>
      </c>
      <c r="Q2134">
        <v>2.3231935067678799</v>
      </c>
      <c r="R2134">
        <v>24.1135354051201</v>
      </c>
      <c r="S2134">
        <v>1155623141</v>
      </c>
      <c r="T2134">
        <v>489.36497684550397</v>
      </c>
      <c r="U2134">
        <v>31.5584190219395</v>
      </c>
      <c r="V2134">
        <v>13.366744919941199</v>
      </c>
      <c r="W2134">
        <v>19.368607388165099</v>
      </c>
      <c r="X2134">
        <v>1304.9323140261699</v>
      </c>
      <c r="Y2134">
        <v>14.069929456022599</v>
      </c>
      <c r="Z2134">
        <v>506.32436953947399</v>
      </c>
      <c r="AA2134">
        <v>13.8874430105736</v>
      </c>
    </row>
    <row r="2135" spans="1:27" x14ac:dyDescent="0.35">
      <c r="A2135" s="1">
        <v>43920</v>
      </c>
      <c r="B2135" t="str">
        <f>_xlfn.XLOOKUP(Table1[[#This Row],[location]],Table8[Location],Table8[Continent])</f>
        <v>Europe</v>
      </c>
      <c r="C2135" s="19" t="s">
        <v>33</v>
      </c>
      <c r="D2135">
        <v>817052</v>
      </c>
      <c r="E2135">
        <v>7345</v>
      </c>
      <c r="F2135">
        <v>238657</v>
      </c>
      <c r="G2135">
        <v>172</v>
      </c>
      <c r="H2135">
        <v>84072719</v>
      </c>
      <c r="I2135">
        <v>85078</v>
      </c>
      <c r="J2135">
        <v>0.88677250854242595</v>
      </c>
      <c r="K2135">
        <v>415.00833518739302</v>
      </c>
      <c r="L2135">
        <v>79379770</v>
      </c>
      <c r="M2135">
        <v>14112317</v>
      </c>
      <c r="N2135">
        <v>56690641</v>
      </c>
      <c r="O2135">
        <v>41750</v>
      </c>
      <c r="P2135">
        <v>1656</v>
      </c>
      <c r="Q2135">
        <v>1.12227410694991</v>
      </c>
      <c r="R2135">
        <v>74.162327250021505</v>
      </c>
      <c r="S2135">
        <v>968438653</v>
      </c>
      <c r="T2135">
        <v>880.69858969668701</v>
      </c>
      <c r="U2135">
        <v>28.317658804732002</v>
      </c>
      <c r="V2135">
        <v>17.388340694062499</v>
      </c>
      <c r="W2135">
        <v>16.349972256907598</v>
      </c>
      <c r="X2135">
        <v>19661.042311133398</v>
      </c>
      <c r="Y2135">
        <v>49.065889911651603</v>
      </c>
      <c r="Z2135">
        <v>775.72030277715896</v>
      </c>
      <c r="AA2135">
        <v>12.4754637658978</v>
      </c>
    </row>
    <row r="2136" spans="1:27" x14ac:dyDescent="0.35">
      <c r="A2136" s="1">
        <v>44510</v>
      </c>
      <c r="B2136" t="str">
        <f>_xlfn.XLOOKUP(Table1[[#This Row],[location]],Table8[Location],Table8[Continent])</f>
        <v>Asia</v>
      </c>
      <c r="C2136" s="19" t="s">
        <v>30</v>
      </c>
      <c r="D2136">
        <v>7596585</v>
      </c>
      <c r="E2136">
        <v>4386</v>
      </c>
      <c r="F2136">
        <v>362120</v>
      </c>
      <c r="G2136">
        <v>16</v>
      </c>
      <c r="H2136">
        <v>54392651</v>
      </c>
      <c r="I2136">
        <v>32294</v>
      </c>
      <c r="J2136">
        <v>0.73190419901303105</v>
      </c>
      <c r="K2136">
        <v>453.14820095357999</v>
      </c>
      <c r="L2136">
        <v>19746730</v>
      </c>
      <c r="M2136">
        <v>32484417</v>
      </c>
      <c r="N2136">
        <v>62106999</v>
      </c>
      <c r="O2136">
        <v>5180</v>
      </c>
      <c r="P2136">
        <v>11147</v>
      </c>
      <c r="Q2136">
        <v>0.63956530272081102</v>
      </c>
      <c r="R2136">
        <v>97.335411279298896</v>
      </c>
      <c r="S2136">
        <v>1166832601</v>
      </c>
      <c r="T2136">
        <v>816.30069087309505</v>
      </c>
      <c r="U2136">
        <v>33.507785022292403</v>
      </c>
      <c r="V2136">
        <v>20.925526785205399</v>
      </c>
      <c r="W2136">
        <v>13.592558996131</v>
      </c>
      <c r="X2136">
        <v>60773.554781760497</v>
      </c>
      <c r="Y2136">
        <v>40.969574889841297</v>
      </c>
      <c r="Z2136">
        <v>366.21133685281399</v>
      </c>
      <c r="AA2136">
        <v>17.523958805611802</v>
      </c>
    </row>
    <row r="2137" spans="1:27" x14ac:dyDescent="0.35">
      <c r="A2137" s="1">
        <v>43882</v>
      </c>
      <c r="B2137" t="str">
        <f>_xlfn.XLOOKUP(Table1[[#This Row],[location]],Table8[Location],Table8[Continent])</f>
        <v>Asia</v>
      </c>
      <c r="C2137" s="19" t="s">
        <v>28</v>
      </c>
      <c r="D2137">
        <v>6269324</v>
      </c>
      <c r="E2137">
        <v>919</v>
      </c>
      <c r="F2137">
        <v>290395</v>
      </c>
      <c r="G2137">
        <v>55</v>
      </c>
      <c r="H2137">
        <v>5803494</v>
      </c>
      <c r="I2137">
        <v>59784</v>
      </c>
      <c r="J2137">
        <v>0.56092724604426103</v>
      </c>
      <c r="K2137">
        <v>56.139802919537097</v>
      </c>
      <c r="L2137">
        <v>69096314</v>
      </c>
      <c r="M2137">
        <v>5410711</v>
      </c>
      <c r="N2137">
        <v>7659883</v>
      </c>
      <c r="O2137">
        <v>78288</v>
      </c>
      <c r="P2137">
        <v>11311</v>
      </c>
      <c r="Q2137">
        <v>0.52118359808307102</v>
      </c>
      <c r="R2137">
        <v>19.959134272463402</v>
      </c>
      <c r="S2137">
        <v>827739853</v>
      </c>
      <c r="T2137">
        <v>964.72632608826098</v>
      </c>
      <c r="U2137">
        <v>31.539520168523701</v>
      </c>
      <c r="V2137">
        <v>17.563932207585601</v>
      </c>
      <c r="W2137">
        <v>11.4580742550019</v>
      </c>
      <c r="X2137">
        <v>15701.0057204982</v>
      </c>
      <c r="Y2137">
        <v>13.3726165768095</v>
      </c>
      <c r="Z2137">
        <v>130.548870215574</v>
      </c>
      <c r="AA2137">
        <v>13.104855965373099</v>
      </c>
    </row>
    <row r="2138" spans="1:27" x14ac:dyDescent="0.35">
      <c r="A2138" s="1">
        <v>44628</v>
      </c>
      <c r="B2138" t="str">
        <f>_xlfn.XLOOKUP(Table1[[#This Row],[location]],Table8[Location],Table8[Continent])</f>
        <v>Asia</v>
      </c>
      <c r="C2138" s="19" t="s">
        <v>30</v>
      </c>
      <c r="D2138">
        <v>1428080</v>
      </c>
      <c r="E2138">
        <v>2339</v>
      </c>
      <c r="F2138">
        <v>397748</v>
      </c>
      <c r="G2138">
        <v>225</v>
      </c>
      <c r="H2138">
        <v>63625979</v>
      </c>
      <c r="I2138">
        <v>3684</v>
      </c>
      <c r="J2138">
        <v>0.22442522249553301</v>
      </c>
      <c r="K2138">
        <v>220.14502300434799</v>
      </c>
      <c r="L2138">
        <v>56884801</v>
      </c>
      <c r="M2138">
        <v>32449615</v>
      </c>
      <c r="N2138">
        <v>64921470</v>
      </c>
      <c r="O2138">
        <v>30513</v>
      </c>
      <c r="P2138">
        <v>6290</v>
      </c>
      <c r="Q2138">
        <v>1.06513455411435</v>
      </c>
      <c r="R2138">
        <v>78.185218953214601</v>
      </c>
      <c r="S2138">
        <v>10676770</v>
      </c>
      <c r="T2138">
        <v>621.90327594022699</v>
      </c>
      <c r="U2138">
        <v>43.237730933317899</v>
      </c>
      <c r="V2138">
        <v>6.9085184128515298</v>
      </c>
      <c r="W2138">
        <v>17.8732532772237</v>
      </c>
      <c r="X2138">
        <v>5474.1966457774197</v>
      </c>
      <c r="Y2138">
        <v>39.553473354144998</v>
      </c>
      <c r="Z2138">
        <v>543.172802813815</v>
      </c>
      <c r="AA2138">
        <v>17.124612608133202</v>
      </c>
    </row>
    <row r="2139" spans="1:27" x14ac:dyDescent="0.35">
      <c r="A2139" s="1">
        <v>44926</v>
      </c>
      <c r="B2139" t="str">
        <f>_xlfn.XLOOKUP(Table1[[#This Row],[location]],Table8[Location],Table8[Continent])</f>
        <v>Asia</v>
      </c>
      <c r="C2139" s="19" t="s">
        <v>30</v>
      </c>
      <c r="D2139">
        <v>9490536</v>
      </c>
      <c r="E2139">
        <v>8947</v>
      </c>
      <c r="F2139">
        <v>135996</v>
      </c>
      <c r="G2139">
        <v>557</v>
      </c>
      <c r="H2139">
        <v>52172735</v>
      </c>
      <c r="I2139">
        <v>23795</v>
      </c>
      <c r="J2139">
        <v>0.51022682719919399</v>
      </c>
      <c r="K2139">
        <v>465.94164091821199</v>
      </c>
      <c r="L2139">
        <v>38719240</v>
      </c>
      <c r="M2139">
        <v>60045711</v>
      </c>
      <c r="N2139">
        <v>19623127</v>
      </c>
      <c r="O2139">
        <v>17879</v>
      </c>
      <c r="P2139">
        <v>5913</v>
      </c>
      <c r="Q2139">
        <v>1.4474611509917901</v>
      </c>
      <c r="R2139">
        <v>4.4242210268116802</v>
      </c>
      <c r="S2139">
        <v>175787370</v>
      </c>
      <c r="T2139">
        <v>263.99788436600397</v>
      </c>
      <c r="U2139">
        <v>47.5522603077412</v>
      </c>
      <c r="V2139">
        <v>15.8563865666816</v>
      </c>
      <c r="W2139">
        <v>15.5717313165887</v>
      </c>
      <c r="X2139">
        <v>18231.424127012298</v>
      </c>
      <c r="Y2139">
        <v>2.48997215660635</v>
      </c>
      <c r="Z2139">
        <v>132.97246073733601</v>
      </c>
      <c r="AA2139">
        <v>3.9329915960291402</v>
      </c>
    </row>
    <row r="2140" spans="1:27" x14ac:dyDescent="0.35">
      <c r="A2140" s="1">
        <v>43971</v>
      </c>
      <c r="B2140" t="str">
        <f>_xlfn.XLOOKUP(Table1[[#This Row],[location]],Table8[Location],Table8[Continent])</f>
        <v>Europe</v>
      </c>
      <c r="C2140" s="19" t="s">
        <v>35</v>
      </c>
      <c r="D2140">
        <v>2521279</v>
      </c>
      <c r="E2140">
        <v>5930</v>
      </c>
      <c r="F2140">
        <v>48037</v>
      </c>
      <c r="G2140">
        <v>66</v>
      </c>
      <c r="H2140">
        <v>98461910</v>
      </c>
      <c r="I2140">
        <v>60301</v>
      </c>
      <c r="J2140">
        <v>0.52083320644757203</v>
      </c>
      <c r="K2140">
        <v>72.605843357335203</v>
      </c>
      <c r="L2140">
        <v>72347769</v>
      </c>
      <c r="M2140">
        <v>29931427</v>
      </c>
      <c r="N2140">
        <v>54667070</v>
      </c>
      <c r="O2140">
        <v>89898</v>
      </c>
      <c r="P2140">
        <v>7973</v>
      </c>
      <c r="Q2140">
        <v>0.50203222185213903</v>
      </c>
      <c r="R2140">
        <v>11.8902660418821</v>
      </c>
      <c r="S2140">
        <v>905873303</v>
      </c>
      <c r="T2140">
        <v>34.855573110125498</v>
      </c>
      <c r="U2140">
        <v>23.0276965024355</v>
      </c>
      <c r="V2140">
        <v>22.692133629531401</v>
      </c>
      <c r="W2140">
        <v>5.7413889915157403</v>
      </c>
      <c r="X2140">
        <v>58101.550714240497</v>
      </c>
      <c r="Y2140">
        <v>27.4031688277196</v>
      </c>
      <c r="Z2140">
        <v>234.123965050517</v>
      </c>
      <c r="AA2140">
        <v>17.467427884178999</v>
      </c>
    </row>
    <row r="2141" spans="1:27" x14ac:dyDescent="0.35">
      <c r="A2141" s="1">
        <v>43909</v>
      </c>
      <c r="B2141" t="str">
        <f>_xlfn.XLOOKUP(Table1[[#This Row],[location]],Table8[Location],Table8[Continent])</f>
        <v>North America</v>
      </c>
      <c r="C2141" s="19" t="s">
        <v>32</v>
      </c>
      <c r="D2141">
        <v>7503888</v>
      </c>
      <c r="E2141">
        <v>5402</v>
      </c>
      <c r="F2141">
        <v>471298</v>
      </c>
      <c r="G2141">
        <v>196</v>
      </c>
      <c r="H2141">
        <v>20307500</v>
      </c>
      <c r="I2141">
        <v>69187</v>
      </c>
      <c r="J2141">
        <v>0.59040372565390598</v>
      </c>
      <c r="K2141">
        <v>145.951795328157</v>
      </c>
      <c r="L2141">
        <v>10879808</v>
      </c>
      <c r="M2141">
        <v>55423105</v>
      </c>
      <c r="N2141">
        <v>6446180</v>
      </c>
      <c r="O2141">
        <v>61833</v>
      </c>
      <c r="P2141">
        <v>16975</v>
      </c>
      <c r="Q2141">
        <v>1.6622144050877801</v>
      </c>
      <c r="R2141">
        <v>51.511741697896198</v>
      </c>
      <c r="S2141">
        <v>1106359111</v>
      </c>
      <c r="T2141">
        <v>230.69722581334301</v>
      </c>
      <c r="U2141">
        <v>44.699076303325697</v>
      </c>
      <c r="V2141">
        <v>22.360474420479601</v>
      </c>
      <c r="W2141">
        <v>14.6033583775355</v>
      </c>
      <c r="X2141">
        <v>41515.928081122598</v>
      </c>
      <c r="Y2141">
        <v>17.867456958439298</v>
      </c>
      <c r="Z2141">
        <v>133.878093306881</v>
      </c>
      <c r="AA2141">
        <v>19.866113088017201</v>
      </c>
    </row>
    <row r="2142" spans="1:27" x14ac:dyDescent="0.35">
      <c r="A2142" s="1">
        <v>44755</v>
      </c>
      <c r="B2142" t="str">
        <f>_xlfn.XLOOKUP(Table1[[#This Row],[location]],Table8[Location],Table8[Continent])</f>
        <v>Asia</v>
      </c>
      <c r="C2142" s="19" t="s">
        <v>28</v>
      </c>
      <c r="D2142">
        <v>6119848</v>
      </c>
      <c r="E2142">
        <v>5663</v>
      </c>
      <c r="F2142">
        <v>92115</v>
      </c>
      <c r="G2142">
        <v>653</v>
      </c>
      <c r="H2142">
        <v>56187156</v>
      </c>
      <c r="I2142">
        <v>10431</v>
      </c>
      <c r="J2142">
        <v>6.0085157222731403E-2</v>
      </c>
      <c r="K2142">
        <v>152.137325086327</v>
      </c>
      <c r="L2142">
        <v>41334658</v>
      </c>
      <c r="M2142">
        <v>11471832</v>
      </c>
      <c r="N2142">
        <v>47503093</v>
      </c>
      <c r="O2142">
        <v>14316</v>
      </c>
      <c r="P2142">
        <v>9624</v>
      </c>
      <c r="Q2142">
        <v>1.16732311734946</v>
      </c>
      <c r="R2142">
        <v>99.960886949222498</v>
      </c>
      <c r="S2142">
        <v>668365543</v>
      </c>
      <c r="T2142">
        <v>678.52046597408798</v>
      </c>
      <c r="U2142">
        <v>47.953136231057996</v>
      </c>
      <c r="V2142">
        <v>16.700312155019201</v>
      </c>
      <c r="W2142">
        <v>10.3276561648102</v>
      </c>
      <c r="X2142">
        <v>41439.131484290301</v>
      </c>
      <c r="Y2142">
        <v>21.346799919185401</v>
      </c>
      <c r="Z2142">
        <v>219.45542898477501</v>
      </c>
      <c r="AA2142">
        <v>13.5686291048989</v>
      </c>
    </row>
    <row r="2143" spans="1:27" x14ac:dyDescent="0.35">
      <c r="A2143" s="1">
        <v>44741</v>
      </c>
      <c r="B2143" t="str">
        <f>_xlfn.XLOOKUP(Table1[[#This Row],[location]],Table8[Location],Table8[Continent])</f>
        <v>Asia</v>
      </c>
      <c r="C2143" s="19" t="s">
        <v>39</v>
      </c>
      <c r="D2143">
        <v>2726016</v>
      </c>
      <c r="E2143">
        <v>5275</v>
      </c>
      <c r="F2143">
        <v>464837</v>
      </c>
      <c r="G2143">
        <v>834</v>
      </c>
      <c r="H2143">
        <v>98483181</v>
      </c>
      <c r="I2143">
        <v>75667</v>
      </c>
      <c r="J2143">
        <v>0.97290197119670596</v>
      </c>
      <c r="K2143">
        <v>15.029156100999201</v>
      </c>
      <c r="L2143">
        <v>74925053</v>
      </c>
      <c r="M2143">
        <v>21736189</v>
      </c>
      <c r="N2143">
        <v>19173468</v>
      </c>
      <c r="O2143">
        <v>93180</v>
      </c>
      <c r="P2143">
        <v>13305</v>
      </c>
      <c r="Q2143">
        <v>1.28030705872482</v>
      </c>
      <c r="R2143">
        <v>94.936564978136403</v>
      </c>
      <c r="S2143">
        <v>906679896</v>
      </c>
      <c r="T2143">
        <v>927.01207510958295</v>
      </c>
      <c r="U2143">
        <v>40.598394379060203</v>
      </c>
      <c r="V2143">
        <v>24.9139241354167</v>
      </c>
      <c r="W2143">
        <v>13.1285945161708</v>
      </c>
      <c r="X2143">
        <v>1039.60680505764</v>
      </c>
      <c r="Y2143">
        <v>23.642716903712799</v>
      </c>
      <c r="Z2143">
        <v>698.45255216098803</v>
      </c>
      <c r="AA2143">
        <v>19.5508609816894</v>
      </c>
    </row>
    <row r="2144" spans="1:27" x14ac:dyDescent="0.35">
      <c r="A2144" s="1">
        <v>44475</v>
      </c>
      <c r="B2144" t="str">
        <f>_xlfn.XLOOKUP(Table1[[#This Row],[location]],Table8[Location],Table8[Continent])</f>
        <v>Asia</v>
      </c>
      <c r="C2144" s="19" t="s">
        <v>30</v>
      </c>
      <c r="D2144">
        <v>1244289</v>
      </c>
      <c r="E2144">
        <v>507</v>
      </c>
      <c r="F2144">
        <v>340070</v>
      </c>
      <c r="G2144">
        <v>22</v>
      </c>
      <c r="H2144">
        <v>83710147</v>
      </c>
      <c r="I2144">
        <v>89627</v>
      </c>
      <c r="J2144">
        <v>0.46543897060032302</v>
      </c>
      <c r="K2144">
        <v>18.136617344995301</v>
      </c>
      <c r="L2144">
        <v>30025673</v>
      </c>
      <c r="M2144">
        <v>60680637</v>
      </c>
      <c r="N2144">
        <v>62142014</v>
      </c>
      <c r="O2144">
        <v>76435</v>
      </c>
      <c r="P2144">
        <v>10679</v>
      </c>
      <c r="Q2144">
        <v>1.0228218963962099</v>
      </c>
      <c r="R2144">
        <v>11.194294017259899</v>
      </c>
      <c r="S2144">
        <v>429262926</v>
      </c>
      <c r="T2144">
        <v>327.69463063518202</v>
      </c>
      <c r="U2144">
        <v>49.892590285120598</v>
      </c>
      <c r="V2144">
        <v>7.1024744476870998</v>
      </c>
      <c r="W2144">
        <v>18.272002424896201</v>
      </c>
      <c r="X2144">
        <v>33578.4337574171</v>
      </c>
      <c r="Y2144">
        <v>25.135638009963198</v>
      </c>
      <c r="Z2144">
        <v>614.39592238008402</v>
      </c>
      <c r="AA2144">
        <v>5.1777872326907</v>
      </c>
    </row>
    <row r="2145" spans="1:27" x14ac:dyDescent="0.35">
      <c r="A2145" s="1">
        <v>44480</v>
      </c>
      <c r="B2145" t="str">
        <f>_xlfn.XLOOKUP(Table1[[#This Row],[location]],Table8[Location],Table8[Continent])</f>
        <v>Asia</v>
      </c>
      <c r="C2145" s="19" t="s">
        <v>39</v>
      </c>
      <c r="D2145">
        <v>442939</v>
      </c>
      <c r="E2145">
        <v>1436</v>
      </c>
      <c r="F2145">
        <v>472032</v>
      </c>
      <c r="G2145">
        <v>998</v>
      </c>
      <c r="H2145">
        <v>94791650</v>
      </c>
      <c r="I2145">
        <v>90381</v>
      </c>
      <c r="J2145">
        <v>0.92653177409910303</v>
      </c>
      <c r="K2145">
        <v>476.39641354145601</v>
      </c>
      <c r="L2145">
        <v>9571748</v>
      </c>
      <c r="M2145">
        <v>14978879</v>
      </c>
      <c r="N2145">
        <v>19241165</v>
      </c>
      <c r="O2145">
        <v>24525</v>
      </c>
      <c r="P2145">
        <v>228</v>
      </c>
      <c r="Q2145">
        <v>1.5580904108821201</v>
      </c>
      <c r="R2145">
        <v>23.968691604589399</v>
      </c>
      <c r="S2145">
        <v>839523407</v>
      </c>
      <c r="T2145">
        <v>876.94728698640199</v>
      </c>
      <c r="U2145">
        <v>30.051289989946699</v>
      </c>
      <c r="V2145">
        <v>14.571907147833</v>
      </c>
      <c r="W2145">
        <v>14.093699328476299</v>
      </c>
      <c r="X2145">
        <v>19327.6447393852</v>
      </c>
      <c r="Y2145">
        <v>32.820613724449302</v>
      </c>
      <c r="Z2145">
        <v>339.296847166205</v>
      </c>
      <c r="AA2145">
        <v>16.756379286582401</v>
      </c>
    </row>
    <row r="2146" spans="1:27" x14ac:dyDescent="0.35">
      <c r="A2146" s="1">
        <v>44336</v>
      </c>
      <c r="B2146" t="str">
        <f>_xlfn.XLOOKUP(Table1[[#This Row],[location]],Table8[Location],Table8[Continent])</f>
        <v>Asia</v>
      </c>
      <c r="C2146" s="19" t="s">
        <v>39</v>
      </c>
      <c r="D2146">
        <v>9440815</v>
      </c>
      <c r="E2146">
        <v>8750</v>
      </c>
      <c r="F2146">
        <v>482870</v>
      </c>
      <c r="G2146">
        <v>605</v>
      </c>
      <c r="H2146">
        <v>40151781</v>
      </c>
      <c r="I2146">
        <v>90027</v>
      </c>
      <c r="J2146">
        <v>9.80811471397635E-3</v>
      </c>
      <c r="K2146">
        <v>285.54630449312702</v>
      </c>
      <c r="L2146">
        <v>99149291</v>
      </c>
      <c r="M2146">
        <v>42328092</v>
      </c>
      <c r="N2146">
        <v>13532239</v>
      </c>
      <c r="O2146">
        <v>5378</v>
      </c>
      <c r="P2146">
        <v>15643</v>
      </c>
      <c r="Q2146">
        <v>0.96024524393628696</v>
      </c>
      <c r="R2146">
        <v>94.579184972396106</v>
      </c>
      <c r="S2146">
        <v>1285326709</v>
      </c>
      <c r="T2146">
        <v>400.94926585774402</v>
      </c>
      <c r="U2146">
        <v>44.909298247548897</v>
      </c>
      <c r="V2146">
        <v>20.502472787054799</v>
      </c>
      <c r="W2146">
        <v>18.958312847996702</v>
      </c>
      <c r="X2146">
        <v>24198.421842931199</v>
      </c>
      <c r="Y2146">
        <v>34.838851389113103</v>
      </c>
      <c r="Z2146">
        <v>727.99647508334897</v>
      </c>
      <c r="AA2146">
        <v>4.2118926840260702</v>
      </c>
    </row>
    <row r="2147" spans="1:27" x14ac:dyDescent="0.35">
      <c r="A2147" s="1">
        <v>44614</v>
      </c>
      <c r="B2147" t="str">
        <f>_xlfn.XLOOKUP(Table1[[#This Row],[location]],Table8[Location],Table8[Continent])</f>
        <v>North America</v>
      </c>
      <c r="C2147" s="19" t="s">
        <v>32</v>
      </c>
      <c r="D2147">
        <v>3282972</v>
      </c>
      <c r="E2147">
        <v>7354</v>
      </c>
      <c r="F2147">
        <v>70400</v>
      </c>
      <c r="G2147">
        <v>753</v>
      </c>
      <c r="H2147">
        <v>91869592</v>
      </c>
      <c r="I2147">
        <v>55372</v>
      </c>
      <c r="J2147">
        <v>0.24755839563530799</v>
      </c>
      <c r="K2147">
        <v>153.32416071430799</v>
      </c>
      <c r="L2147">
        <v>48016982</v>
      </c>
      <c r="M2147">
        <v>17280987</v>
      </c>
      <c r="N2147">
        <v>16947236</v>
      </c>
      <c r="O2147">
        <v>48669</v>
      </c>
      <c r="P2147">
        <v>9560</v>
      </c>
      <c r="Q2147">
        <v>0.76964417231294102</v>
      </c>
      <c r="R2147">
        <v>15.072390603564401</v>
      </c>
      <c r="S2147">
        <v>1113733310</v>
      </c>
      <c r="T2147">
        <v>315.18853687486398</v>
      </c>
      <c r="U2147">
        <v>40.211075140306598</v>
      </c>
      <c r="V2147">
        <v>7.8207623622831797</v>
      </c>
      <c r="W2147">
        <v>17.728284479489201</v>
      </c>
      <c r="X2147">
        <v>42309.377999100303</v>
      </c>
      <c r="Y2147">
        <v>48.785201830924798</v>
      </c>
      <c r="Z2147">
        <v>565.62755101424</v>
      </c>
      <c r="AA2147">
        <v>10.8029125036167</v>
      </c>
    </row>
    <row r="2148" spans="1:27" x14ac:dyDescent="0.35">
      <c r="A2148" s="1">
        <v>44018</v>
      </c>
      <c r="B2148" t="str">
        <f>_xlfn.XLOOKUP(Table1[[#This Row],[location]],Table8[Location],Table8[Continent])</f>
        <v>North America</v>
      </c>
      <c r="C2148" s="19" t="s">
        <v>34</v>
      </c>
      <c r="D2148">
        <v>8692832</v>
      </c>
      <c r="E2148">
        <v>4516</v>
      </c>
      <c r="F2148">
        <v>99525</v>
      </c>
      <c r="G2148">
        <v>236</v>
      </c>
      <c r="H2148">
        <v>95673165</v>
      </c>
      <c r="I2148">
        <v>70366</v>
      </c>
      <c r="J2148">
        <v>0.10399557031333501</v>
      </c>
      <c r="K2148">
        <v>189.337330353292</v>
      </c>
      <c r="L2148">
        <v>70451488</v>
      </c>
      <c r="M2148">
        <v>4945097</v>
      </c>
      <c r="N2148">
        <v>47821913</v>
      </c>
      <c r="O2148">
        <v>2577</v>
      </c>
      <c r="P2148">
        <v>18008</v>
      </c>
      <c r="Q2148">
        <v>2.2812941640960802</v>
      </c>
      <c r="R2148">
        <v>74.278897522766499</v>
      </c>
      <c r="S2148">
        <v>1214724017</v>
      </c>
      <c r="T2148">
        <v>513.75580037775899</v>
      </c>
      <c r="U2148">
        <v>29.7028636159237</v>
      </c>
      <c r="V2148">
        <v>24.454995229657001</v>
      </c>
      <c r="W2148">
        <v>5.1913212697786104</v>
      </c>
      <c r="X2148">
        <v>61329.4444836494</v>
      </c>
      <c r="Y2148">
        <v>38.138933436224001</v>
      </c>
      <c r="Z2148">
        <v>413.42261698095803</v>
      </c>
      <c r="AA2148">
        <v>13.616664837893399</v>
      </c>
    </row>
    <row r="2149" spans="1:27" x14ac:dyDescent="0.35">
      <c r="A2149" s="1">
        <v>44478</v>
      </c>
      <c r="B2149" t="str">
        <f>_xlfn.XLOOKUP(Table1[[#This Row],[location]],Table8[Location],Table8[Continent])</f>
        <v>Asia</v>
      </c>
      <c r="C2149" s="19" t="s">
        <v>39</v>
      </c>
      <c r="D2149">
        <v>4414473</v>
      </c>
      <c r="E2149">
        <v>3622</v>
      </c>
      <c r="F2149">
        <v>363308</v>
      </c>
      <c r="G2149">
        <v>956</v>
      </c>
      <c r="H2149">
        <v>92092777</v>
      </c>
      <c r="I2149">
        <v>94176</v>
      </c>
      <c r="J2149">
        <v>0.76961617735477095</v>
      </c>
      <c r="K2149">
        <v>357.42146442251197</v>
      </c>
      <c r="L2149">
        <v>40017544</v>
      </c>
      <c r="M2149">
        <v>63278678</v>
      </c>
      <c r="N2149">
        <v>25958418</v>
      </c>
      <c r="O2149">
        <v>21690</v>
      </c>
      <c r="P2149">
        <v>3979</v>
      </c>
      <c r="Q2149">
        <v>1.2811099660611001</v>
      </c>
      <c r="R2149">
        <v>0.11080234076852299</v>
      </c>
      <c r="S2149">
        <v>249696191</v>
      </c>
      <c r="T2149">
        <v>447.85075748551901</v>
      </c>
      <c r="U2149">
        <v>41.140294505310301</v>
      </c>
      <c r="V2149">
        <v>12.0809309036729</v>
      </c>
      <c r="W2149">
        <v>3.1980825342422099</v>
      </c>
      <c r="X2149">
        <v>13534.326502813499</v>
      </c>
      <c r="Y2149">
        <v>34.38988878584</v>
      </c>
      <c r="Z2149">
        <v>147.833016863718</v>
      </c>
      <c r="AA2149">
        <v>13.5449827859774</v>
      </c>
    </row>
    <row r="2150" spans="1:27" x14ac:dyDescent="0.35">
      <c r="A2150" s="1">
        <v>43942</v>
      </c>
      <c r="B2150" t="str">
        <f>_xlfn.XLOOKUP(Table1[[#This Row],[location]],Table8[Location],Table8[Continent])</f>
        <v>Europe</v>
      </c>
      <c r="C2150" s="19" t="s">
        <v>37</v>
      </c>
      <c r="D2150">
        <v>2711793</v>
      </c>
      <c r="E2150">
        <v>4399</v>
      </c>
      <c r="F2150">
        <v>223457</v>
      </c>
      <c r="G2150">
        <v>918</v>
      </c>
      <c r="H2150">
        <v>49860178</v>
      </c>
      <c r="I2150">
        <v>72870</v>
      </c>
      <c r="J2150">
        <v>0.320125049594711</v>
      </c>
      <c r="K2150">
        <v>183.25860177730999</v>
      </c>
      <c r="L2150">
        <v>96058572</v>
      </c>
      <c r="M2150">
        <v>10212959</v>
      </c>
      <c r="N2150">
        <v>15056435</v>
      </c>
      <c r="O2150">
        <v>99539</v>
      </c>
      <c r="P2150">
        <v>13575</v>
      </c>
      <c r="Q2150">
        <v>0.65386070044198297</v>
      </c>
      <c r="R2150">
        <v>63.171210267517203</v>
      </c>
      <c r="S2150">
        <v>964448101</v>
      </c>
      <c r="T2150">
        <v>914.66186983184798</v>
      </c>
      <c r="U2150">
        <v>35.288655171726703</v>
      </c>
      <c r="V2150">
        <v>12.002795079571801</v>
      </c>
      <c r="W2150">
        <v>9.5349939470309799</v>
      </c>
      <c r="X2150">
        <v>54007.3196331297</v>
      </c>
      <c r="Y2150">
        <v>19.622944196535599</v>
      </c>
      <c r="Z2150">
        <v>611.50495795677296</v>
      </c>
      <c r="AA2150">
        <v>13.746357895189099</v>
      </c>
    </row>
    <row r="2151" spans="1:27" x14ac:dyDescent="0.35">
      <c r="A2151" s="1">
        <v>44421</v>
      </c>
      <c r="B2151" t="str">
        <f>_xlfn.XLOOKUP(Table1[[#This Row],[location]],Table8[Location],Table8[Continent])</f>
        <v>Europe</v>
      </c>
      <c r="C2151" s="19" t="s">
        <v>37</v>
      </c>
      <c r="D2151">
        <v>2319124</v>
      </c>
      <c r="E2151">
        <v>5037</v>
      </c>
      <c r="F2151">
        <v>224174</v>
      </c>
      <c r="G2151">
        <v>922</v>
      </c>
      <c r="H2151">
        <v>79542542</v>
      </c>
      <c r="I2151">
        <v>47387</v>
      </c>
      <c r="J2151">
        <v>0.84049250841574696</v>
      </c>
      <c r="K2151">
        <v>113.880201546644</v>
      </c>
      <c r="L2151">
        <v>5408091</v>
      </c>
      <c r="M2151">
        <v>39670558</v>
      </c>
      <c r="N2151">
        <v>47268213</v>
      </c>
      <c r="O2151">
        <v>58514</v>
      </c>
      <c r="P2151">
        <v>739</v>
      </c>
      <c r="Q2151">
        <v>0.960645509132662</v>
      </c>
      <c r="R2151">
        <v>49.460042184272197</v>
      </c>
      <c r="S2151">
        <v>892455524</v>
      </c>
      <c r="T2151">
        <v>473.574377934045</v>
      </c>
      <c r="U2151">
        <v>25.6692167239136</v>
      </c>
      <c r="V2151">
        <v>9.2638860228241207</v>
      </c>
      <c r="W2151">
        <v>17.710609802097999</v>
      </c>
      <c r="X2151">
        <v>4374.2502432521796</v>
      </c>
      <c r="Y2151">
        <v>5.8904032243622604</v>
      </c>
      <c r="Z2151">
        <v>362.86828787746703</v>
      </c>
      <c r="AA2151">
        <v>7.0975691674658998</v>
      </c>
    </row>
    <row r="2152" spans="1:27" x14ac:dyDescent="0.35">
      <c r="A2152" s="1">
        <v>44785</v>
      </c>
      <c r="B2152" t="str">
        <f>_xlfn.XLOOKUP(Table1[[#This Row],[location]],Table8[Location],Table8[Continent])</f>
        <v>North America</v>
      </c>
      <c r="C2152" s="19" t="s">
        <v>32</v>
      </c>
      <c r="D2152">
        <v>3923227</v>
      </c>
      <c r="E2152">
        <v>8111</v>
      </c>
      <c r="F2152">
        <v>141774</v>
      </c>
      <c r="G2152">
        <v>565</v>
      </c>
      <c r="H2152">
        <v>93897359</v>
      </c>
      <c r="I2152">
        <v>52927</v>
      </c>
      <c r="J2152">
        <v>0.83238536571585697</v>
      </c>
      <c r="K2152">
        <v>50.918670799899701</v>
      </c>
      <c r="L2152">
        <v>30146457</v>
      </c>
      <c r="M2152">
        <v>66188626</v>
      </c>
      <c r="N2152">
        <v>57274006</v>
      </c>
      <c r="O2152">
        <v>81177</v>
      </c>
      <c r="P2152">
        <v>6521</v>
      </c>
      <c r="Q2152">
        <v>1.1198858964016301</v>
      </c>
      <c r="R2152">
        <v>47.102527971676501</v>
      </c>
      <c r="S2152">
        <v>711734370</v>
      </c>
      <c r="T2152">
        <v>284.56203335084399</v>
      </c>
      <c r="U2152">
        <v>25.216390472283798</v>
      </c>
      <c r="V2152">
        <v>10.7603492813318</v>
      </c>
      <c r="W2152">
        <v>6.9121418760728597</v>
      </c>
      <c r="X2152">
        <v>23544.312447970002</v>
      </c>
      <c r="Y2152">
        <v>2.9394209722834099</v>
      </c>
      <c r="Z2152">
        <v>311.980302971188</v>
      </c>
      <c r="AA2152">
        <v>19.500700843153599</v>
      </c>
    </row>
    <row r="2153" spans="1:27" x14ac:dyDescent="0.35">
      <c r="A2153" s="1">
        <v>44817</v>
      </c>
      <c r="B2153" t="str">
        <f>_xlfn.XLOOKUP(Table1[[#This Row],[location]],Table8[Location],Table8[Continent])</f>
        <v>Europe</v>
      </c>
      <c r="C2153" s="19" t="s">
        <v>35</v>
      </c>
      <c r="D2153">
        <v>2073290</v>
      </c>
      <c r="E2153">
        <v>3715</v>
      </c>
      <c r="F2153">
        <v>368876</v>
      </c>
      <c r="G2153">
        <v>137</v>
      </c>
      <c r="H2153">
        <v>71573452</v>
      </c>
      <c r="I2153">
        <v>9304</v>
      </c>
      <c r="J2153">
        <v>0.66779479280656895</v>
      </c>
      <c r="K2153">
        <v>364.46650585901801</v>
      </c>
      <c r="L2153">
        <v>98498809</v>
      </c>
      <c r="M2153">
        <v>20760864</v>
      </c>
      <c r="N2153">
        <v>59039883</v>
      </c>
      <c r="O2153">
        <v>60962</v>
      </c>
      <c r="P2153">
        <v>19558</v>
      </c>
      <c r="Q2153">
        <v>2.0392926186970799</v>
      </c>
      <c r="R2153">
        <v>82.919175075339396</v>
      </c>
      <c r="S2153">
        <v>418575647</v>
      </c>
      <c r="T2153">
        <v>844.13992172688404</v>
      </c>
      <c r="U2153">
        <v>41.401965402975399</v>
      </c>
      <c r="V2153">
        <v>16.551778001461901</v>
      </c>
      <c r="W2153">
        <v>14.753798672291399</v>
      </c>
      <c r="X2153">
        <v>16104.975587909699</v>
      </c>
      <c r="Y2153">
        <v>23.884235516257199</v>
      </c>
      <c r="Z2153">
        <v>301.79110936910399</v>
      </c>
      <c r="AA2153">
        <v>1.1245068858776099</v>
      </c>
    </row>
    <row r="2154" spans="1:27" x14ac:dyDescent="0.35">
      <c r="A2154" s="1">
        <v>43926</v>
      </c>
      <c r="B2154" t="str">
        <f>_xlfn.XLOOKUP(Table1[[#This Row],[location]],Table8[Location],Table8[Continent])</f>
        <v>South America</v>
      </c>
      <c r="C2154" s="19" t="s">
        <v>36</v>
      </c>
      <c r="D2154">
        <v>2518970</v>
      </c>
      <c r="E2154">
        <v>7837</v>
      </c>
      <c r="F2154">
        <v>15385</v>
      </c>
      <c r="G2154">
        <v>472</v>
      </c>
      <c r="H2154">
        <v>5569250</v>
      </c>
      <c r="I2154">
        <v>17032</v>
      </c>
      <c r="J2154">
        <v>0.66578180354397698</v>
      </c>
      <c r="K2154">
        <v>90.282508337612299</v>
      </c>
      <c r="L2154">
        <v>73777334</v>
      </c>
      <c r="M2154">
        <v>45124859</v>
      </c>
      <c r="N2154">
        <v>26777145</v>
      </c>
      <c r="O2154">
        <v>69195</v>
      </c>
      <c r="P2154">
        <v>5049</v>
      </c>
      <c r="Q2154">
        <v>0.54451098905869799</v>
      </c>
      <c r="R2154">
        <v>8.0734345247931305</v>
      </c>
      <c r="S2154">
        <v>591908770</v>
      </c>
      <c r="T2154">
        <v>998.76201654297097</v>
      </c>
      <c r="U2154">
        <v>41.357913869501999</v>
      </c>
      <c r="V2154">
        <v>13.587085781019001</v>
      </c>
      <c r="W2154">
        <v>11.0919212767911</v>
      </c>
      <c r="X2154">
        <v>64175.294873433901</v>
      </c>
      <c r="Y2154">
        <v>33.412835631363002</v>
      </c>
      <c r="Z2154">
        <v>105.39645816109901</v>
      </c>
      <c r="AA2154">
        <v>12.798970525466</v>
      </c>
    </row>
    <row r="2155" spans="1:27" x14ac:dyDescent="0.35">
      <c r="A2155" s="1">
        <v>44490</v>
      </c>
      <c r="B2155" t="str">
        <f>_xlfn.XLOOKUP(Table1[[#This Row],[location]],Table8[Location],Table8[Continent])</f>
        <v>Asia</v>
      </c>
      <c r="C2155" s="19" t="s">
        <v>28</v>
      </c>
      <c r="D2155">
        <v>3889877</v>
      </c>
      <c r="E2155">
        <v>1301</v>
      </c>
      <c r="F2155">
        <v>271480</v>
      </c>
      <c r="G2155">
        <v>844</v>
      </c>
      <c r="H2155">
        <v>74163769</v>
      </c>
      <c r="I2155">
        <v>91291</v>
      </c>
      <c r="J2155">
        <v>0.700159692073135</v>
      </c>
      <c r="K2155">
        <v>34.824134963148701</v>
      </c>
      <c r="L2155">
        <v>13100767</v>
      </c>
      <c r="M2155">
        <v>42999475</v>
      </c>
      <c r="N2155">
        <v>10046412</v>
      </c>
      <c r="O2155">
        <v>77383</v>
      </c>
      <c r="P2155">
        <v>19031</v>
      </c>
      <c r="Q2155">
        <v>1.45649897695622</v>
      </c>
      <c r="R2155">
        <v>37.733214391009803</v>
      </c>
      <c r="S2155">
        <v>1338186768</v>
      </c>
      <c r="T2155">
        <v>651.68970498951001</v>
      </c>
      <c r="U2155">
        <v>35.923212828842999</v>
      </c>
      <c r="V2155">
        <v>8.8675635665345993</v>
      </c>
      <c r="W2155">
        <v>15.6833219272941</v>
      </c>
      <c r="X2155">
        <v>13281.855539243599</v>
      </c>
      <c r="Y2155">
        <v>32.507992562920599</v>
      </c>
      <c r="Z2155">
        <v>619.85164196122196</v>
      </c>
      <c r="AA2155">
        <v>17.4560846690622</v>
      </c>
    </row>
    <row r="2156" spans="1:27" x14ac:dyDescent="0.35">
      <c r="A2156" s="1">
        <v>43906</v>
      </c>
      <c r="B2156" t="str">
        <f>_xlfn.XLOOKUP(Table1[[#This Row],[location]],Table8[Location],Table8[Continent])</f>
        <v>North America</v>
      </c>
      <c r="C2156" s="19" t="s">
        <v>32</v>
      </c>
      <c r="D2156">
        <v>1727408</v>
      </c>
      <c r="E2156">
        <v>7370</v>
      </c>
      <c r="F2156">
        <v>327565</v>
      </c>
      <c r="G2156">
        <v>783</v>
      </c>
      <c r="H2156">
        <v>55983645</v>
      </c>
      <c r="I2156">
        <v>59486</v>
      </c>
      <c r="J2156">
        <v>0.67376383462977396</v>
      </c>
      <c r="K2156">
        <v>213.47722274823801</v>
      </c>
      <c r="L2156">
        <v>37581987</v>
      </c>
      <c r="M2156">
        <v>39816776</v>
      </c>
      <c r="N2156">
        <v>32914580</v>
      </c>
      <c r="O2156">
        <v>87288</v>
      </c>
      <c r="P2156">
        <v>5386</v>
      </c>
      <c r="Q2156">
        <v>1.31538497071343</v>
      </c>
      <c r="R2156">
        <v>44.603854497329898</v>
      </c>
      <c r="S2156">
        <v>125967605</v>
      </c>
      <c r="T2156">
        <v>257.95675524699499</v>
      </c>
      <c r="U2156">
        <v>35.042470018332402</v>
      </c>
      <c r="V2156">
        <v>21.182798806329298</v>
      </c>
      <c r="W2156">
        <v>5.80460694262527</v>
      </c>
      <c r="X2156">
        <v>40925.602351039801</v>
      </c>
      <c r="Y2156">
        <v>47.643071008755904</v>
      </c>
      <c r="Z2156">
        <v>201.717235912094</v>
      </c>
      <c r="AA2156">
        <v>17.931150897876499</v>
      </c>
    </row>
    <row r="2157" spans="1:27" x14ac:dyDescent="0.35">
      <c r="A2157" s="1">
        <v>44452</v>
      </c>
      <c r="B2157" t="str">
        <f>_xlfn.XLOOKUP(Table1[[#This Row],[location]],Table8[Location],Table8[Continent])</f>
        <v>South America</v>
      </c>
      <c r="C2157" s="19" t="s">
        <v>36</v>
      </c>
      <c r="D2157">
        <v>2801742</v>
      </c>
      <c r="E2157">
        <v>5185</v>
      </c>
      <c r="F2157">
        <v>424441</v>
      </c>
      <c r="G2157">
        <v>552</v>
      </c>
      <c r="H2157">
        <v>50099029</v>
      </c>
      <c r="I2157">
        <v>65552</v>
      </c>
      <c r="J2157">
        <v>0.386908357684349</v>
      </c>
      <c r="K2157">
        <v>19.785480905676799</v>
      </c>
      <c r="L2157">
        <v>39511785</v>
      </c>
      <c r="M2157">
        <v>4370853</v>
      </c>
      <c r="N2157">
        <v>45632732</v>
      </c>
      <c r="O2157">
        <v>81976</v>
      </c>
      <c r="P2157">
        <v>4571</v>
      </c>
      <c r="Q2157">
        <v>2.4368008032698398</v>
      </c>
      <c r="R2157">
        <v>12.3926559657216</v>
      </c>
      <c r="S2157">
        <v>15434783</v>
      </c>
      <c r="T2157">
        <v>246.42692624304701</v>
      </c>
      <c r="U2157">
        <v>25.401153370665799</v>
      </c>
      <c r="V2157">
        <v>6.2447861424811899</v>
      </c>
      <c r="W2157">
        <v>7.0645476627176</v>
      </c>
      <c r="X2157">
        <v>12370.0384371115</v>
      </c>
      <c r="Y2157">
        <v>19.121498662116899</v>
      </c>
      <c r="Z2157">
        <v>464.45138720497999</v>
      </c>
      <c r="AA2157">
        <v>14.683902626615801</v>
      </c>
    </row>
    <row r="2158" spans="1:27" x14ac:dyDescent="0.35">
      <c r="A2158" s="1">
        <v>44236</v>
      </c>
      <c r="B2158" t="str">
        <f>_xlfn.XLOOKUP(Table1[[#This Row],[location]],Table8[Location],Table8[Continent])</f>
        <v>North America</v>
      </c>
      <c r="C2158" s="19" t="s">
        <v>34</v>
      </c>
      <c r="D2158">
        <v>1055675</v>
      </c>
      <c r="E2158">
        <v>2155</v>
      </c>
      <c r="F2158">
        <v>36021</v>
      </c>
      <c r="G2158">
        <v>609</v>
      </c>
      <c r="H2158">
        <v>97801203</v>
      </c>
      <c r="I2158">
        <v>73844</v>
      </c>
      <c r="J2158">
        <v>0.68282764456854494</v>
      </c>
      <c r="K2158">
        <v>482.499029171443</v>
      </c>
      <c r="L2158">
        <v>3511672</v>
      </c>
      <c r="M2158">
        <v>27856509</v>
      </c>
      <c r="N2158">
        <v>17373937</v>
      </c>
      <c r="O2158">
        <v>75620</v>
      </c>
      <c r="P2158">
        <v>15287</v>
      </c>
      <c r="Q2158">
        <v>0.86015002459322298</v>
      </c>
      <c r="R2158">
        <v>8.5666546374335901</v>
      </c>
      <c r="S2158">
        <v>1136955602</v>
      </c>
      <c r="T2158">
        <v>67.129629253107197</v>
      </c>
      <c r="U2158">
        <v>32.878583690129098</v>
      </c>
      <c r="V2158">
        <v>21.693054890005399</v>
      </c>
      <c r="W2158">
        <v>7.12291598144333</v>
      </c>
      <c r="X2158">
        <v>33670.376354090899</v>
      </c>
      <c r="Y2158">
        <v>31.389190661980098</v>
      </c>
      <c r="Z2158">
        <v>111.25698140295501</v>
      </c>
      <c r="AA2158">
        <v>11.9214318859658</v>
      </c>
    </row>
    <row r="2159" spans="1:27" x14ac:dyDescent="0.35">
      <c r="A2159" s="1">
        <v>44794</v>
      </c>
      <c r="B2159" t="str">
        <f>_xlfn.XLOOKUP(Table1[[#This Row],[location]],Table8[Location],Table8[Continent])</f>
        <v>Asia</v>
      </c>
      <c r="C2159" s="19" t="s">
        <v>39</v>
      </c>
      <c r="D2159">
        <v>6016854</v>
      </c>
      <c r="E2159">
        <v>6411</v>
      </c>
      <c r="F2159">
        <v>396998</v>
      </c>
      <c r="G2159">
        <v>694</v>
      </c>
      <c r="H2159">
        <v>61018296</v>
      </c>
      <c r="I2159">
        <v>29654</v>
      </c>
      <c r="J2159">
        <v>0.89740696919235796</v>
      </c>
      <c r="K2159">
        <v>313.64648378741902</v>
      </c>
      <c r="L2159">
        <v>91009728</v>
      </c>
      <c r="M2159">
        <v>26802594</v>
      </c>
      <c r="N2159">
        <v>29742298</v>
      </c>
      <c r="O2159">
        <v>73008</v>
      </c>
      <c r="P2159">
        <v>14260</v>
      </c>
      <c r="Q2159">
        <v>1.7557414923274299</v>
      </c>
      <c r="R2159">
        <v>17.961430455733499</v>
      </c>
      <c r="S2159">
        <v>621288215</v>
      </c>
      <c r="T2159">
        <v>86.520108128944003</v>
      </c>
      <c r="U2159">
        <v>46.141925630933002</v>
      </c>
      <c r="V2159">
        <v>10.4987744929582</v>
      </c>
      <c r="W2159">
        <v>12.323918829639499</v>
      </c>
      <c r="X2159">
        <v>29524.5931941905</v>
      </c>
      <c r="Y2159">
        <v>44.393691094012198</v>
      </c>
      <c r="Z2159">
        <v>539.51830154771505</v>
      </c>
      <c r="AA2159">
        <v>9.6893660592397293</v>
      </c>
    </row>
    <row r="2160" spans="1:27" x14ac:dyDescent="0.35">
      <c r="A2160" s="1">
        <v>44436</v>
      </c>
      <c r="B2160" t="str">
        <f>_xlfn.XLOOKUP(Table1[[#This Row],[location]],Table8[Location],Table8[Continent])</f>
        <v>Europe</v>
      </c>
      <c r="C2160" s="19" t="s">
        <v>37</v>
      </c>
      <c r="D2160">
        <v>7436754</v>
      </c>
      <c r="E2160">
        <v>6365</v>
      </c>
      <c r="F2160">
        <v>482093</v>
      </c>
      <c r="G2160">
        <v>639</v>
      </c>
      <c r="H2160">
        <v>12749964</v>
      </c>
      <c r="I2160">
        <v>39244</v>
      </c>
      <c r="J2160">
        <v>0.332573491876623</v>
      </c>
      <c r="K2160">
        <v>76.348405223280395</v>
      </c>
      <c r="L2160">
        <v>43180528</v>
      </c>
      <c r="M2160">
        <v>32330107</v>
      </c>
      <c r="N2160">
        <v>1556430</v>
      </c>
      <c r="O2160">
        <v>18953</v>
      </c>
      <c r="P2160">
        <v>6594</v>
      </c>
      <c r="Q2160">
        <v>0.90439377018545897</v>
      </c>
      <c r="R2160">
        <v>24.104772497980399</v>
      </c>
      <c r="S2160">
        <v>1190698534</v>
      </c>
      <c r="T2160">
        <v>915.83326423093399</v>
      </c>
      <c r="U2160">
        <v>45.641819182854498</v>
      </c>
      <c r="V2160">
        <v>14.918066661919401</v>
      </c>
      <c r="W2160">
        <v>7.9236157826854496</v>
      </c>
      <c r="X2160">
        <v>3853.6462641354901</v>
      </c>
      <c r="Y2160">
        <v>20.203887828899799</v>
      </c>
      <c r="Z2160">
        <v>358.644644121331</v>
      </c>
      <c r="AA2160">
        <v>9.5408039033900902</v>
      </c>
    </row>
    <row r="2161" spans="1:27" x14ac:dyDescent="0.35">
      <c r="A2161" s="1">
        <v>44719</v>
      </c>
      <c r="B2161" t="str">
        <f>_xlfn.XLOOKUP(Table1[[#This Row],[location]],Table8[Location],Table8[Continent])</f>
        <v>North America</v>
      </c>
      <c r="C2161" s="19" t="s">
        <v>34</v>
      </c>
      <c r="D2161">
        <v>965188</v>
      </c>
      <c r="E2161">
        <v>692</v>
      </c>
      <c r="F2161">
        <v>117369</v>
      </c>
      <c r="G2161">
        <v>228</v>
      </c>
      <c r="H2161">
        <v>53985109</v>
      </c>
      <c r="I2161">
        <v>5942</v>
      </c>
      <c r="J2161">
        <v>0.94488902621495297</v>
      </c>
      <c r="K2161">
        <v>86.2270432242304</v>
      </c>
      <c r="L2161">
        <v>62513748</v>
      </c>
      <c r="M2161">
        <v>24099323</v>
      </c>
      <c r="N2161">
        <v>42219403</v>
      </c>
      <c r="O2161">
        <v>63188</v>
      </c>
      <c r="P2161">
        <v>13185</v>
      </c>
      <c r="Q2161">
        <v>1.59684410834368</v>
      </c>
      <c r="R2161">
        <v>96.606057745720193</v>
      </c>
      <c r="S2161">
        <v>1304068298</v>
      </c>
      <c r="T2161">
        <v>105.522235979055</v>
      </c>
      <c r="U2161">
        <v>39.827567054242898</v>
      </c>
      <c r="V2161">
        <v>12.6212907717678</v>
      </c>
      <c r="W2161">
        <v>16.7992803381897</v>
      </c>
      <c r="X2161">
        <v>57984.863965341603</v>
      </c>
      <c r="Y2161">
        <v>23.887157642534198</v>
      </c>
      <c r="Z2161">
        <v>541.523215955654</v>
      </c>
      <c r="AA2161">
        <v>9.0768834971902308</v>
      </c>
    </row>
    <row r="2162" spans="1:27" x14ac:dyDescent="0.35">
      <c r="A2162" s="1">
        <v>44642</v>
      </c>
      <c r="B2162" t="str">
        <f>_xlfn.XLOOKUP(Table1[[#This Row],[location]],Table8[Location],Table8[Continent])</f>
        <v>South America</v>
      </c>
      <c r="C2162" s="19" t="s">
        <v>36</v>
      </c>
      <c r="D2162">
        <v>2161088</v>
      </c>
      <c r="E2162">
        <v>1478</v>
      </c>
      <c r="F2162">
        <v>220702</v>
      </c>
      <c r="G2162">
        <v>316</v>
      </c>
      <c r="H2162">
        <v>99623798</v>
      </c>
      <c r="I2162">
        <v>50697</v>
      </c>
      <c r="J2162">
        <v>1.35815878987697E-2</v>
      </c>
      <c r="K2162">
        <v>284.91424013642199</v>
      </c>
      <c r="L2162">
        <v>1519346</v>
      </c>
      <c r="M2162">
        <v>33624177</v>
      </c>
      <c r="N2162">
        <v>6695051</v>
      </c>
      <c r="O2162">
        <v>86000</v>
      </c>
      <c r="P2162">
        <v>12572</v>
      </c>
      <c r="Q2162">
        <v>1.61012646502757</v>
      </c>
      <c r="R2162">
        <v>47.561371125168201</v>
      </c>
      <c r="S2162">
        <v>389444076</v>
      </c>
      <c r="T2162">
        <v>489.50040979401098</v>
      </c>
      <c r="U2162">
        <v>49.920700339091901</v>
      </c>
      <c r="V2162">
        <v>16.412042267794199</v>
      </c>
      <c r="W2162">
        <v>8.8955017247708792</v>
      </c>
      <c r="X2162">
        <v>54827.777343048401</v>
      </c>
      <c r="Y2162">
        <v>46.148644795544001</v>
      </c>
      <c r="Z2162">
        <v>162.92646291128</v>
      </c>
      <c r="AA2162">
        <v>14.2979602997349</v>
      </c>
    </row>
    <row r="2163" spans="1:27" x14ac:dyDescent="0.35">
      <c r="A2163" s="1">
        <v>44216</v>
      </c>
      <c r="B2163" t="str">
        <f>_xlfn.XLOOKUP(Table1[[#This Row],[location]],Table8[Location],Table8[Continent])</f>
        <v>Asia</v>
      </c>
      <c r="C2163" s="19" t="s">
        <v>30</v>
      </c>
      <c r="D2163">
        <v>8018006</v>
      </c>
      <c r="E2163">
        <v>6396</v>
      </c>
      <c r="F2163">
        <v>49111</v>
      </c>
      <c r="G2163">
        <v>597</v>
      </c>
      <c r="H2163">
        <v>65495449</v>
      </c>
      <c r="I2163">
        <v>2693</v>
      </c>
      <c r="J2163">
        <v>0.349082538265237</v>
      </c>
      <c r="K2163">
        <v>178.28287866889599</v>
      </c>
      <c r="L2163">
        <v>18801324</v>
      </c>
      <c r="M2163">
        <v>88915</v>
      </c>
      <c r="N2163">
        <v>58712436</v>
      </c>
      <c r="O2163">
        <v>61800</v>
      </c>
      <c r="P2163">
        <v>7480</v>
      </c>
      <c r="Q2163">
        <v>0.65069345971690395</v>
      </c>
      <c r="R2163">
        <v>51.028903267252502</v>
      </c>
      <c r="S2163">
        <v>471846039</v>
      </c>
      <c r="T2163">
        <v>701.14056189624603</v>
      </c>
      <c r="U2163">
        <v>46.795350400688598</v>
      </c>
      <c r="V2163">
        <v>20.919799902803501</v>
      </c>
      <c r="W2163">
        <v>14.234469529436501</v>
      </c>
      <c r="X2163">
        <v>20172.227672678498</v>
      </c>
      <c r="Y2163">
        <v>27.512097651505599</v>
      </c>
      <c r="Z2163">
        <v>286.43369218468803</v>
      </c>
      <c r="AA2163">
        <v>14.892960351499401</v>
      </c>
    </row>
    <row r="2164" spans="1:27" x14ac:dyDescent="0.35">
      <c r="A2164" s="1">
        <v>44103</v>
      </c>
      <c r="B2164" t="str">
        <f>_xlfn.XLOOKUP(Table1[[#This Row],[location]],Table8[Location],Table8[Continent])</f>
        <v>Europe</v>
      </c>
      <c r="C2164" s="19" t="s">
        <v>33</v>
      </c>
      <c r="D2164">
        <v>2320484</v>
      </c>
      <c r="E2164">
        <v>8448</v>
      </c>
      <c r="F2164">
        <v>89402</v>
      </c>
      <c r="G2164">
        <v>767</v>
      </c>
      <c r="H2164">
        <v>35045928</v>
      </c>
      <c r="I2164">
        <v>56751</v>
      </c>
      <c r="J2164">
        <v>0.13209840172873999</v>
      </c>
      <c r="K2164">
        <v>387.133372093856</v>
      </c>
      <c r="L2164">
        <v>18658902</v>
      </c>
      <c r="M2164">
        <v>63325779</v>
      </c>
      <c r="N2164">
        <v>26774590</v>
      </c>
      <c r="O2164">
        <v>88297</v>
      </c>
      <c r="P2164">
        <v>17569</v>
      </c>
      <c r="Q2164">
        <v>1.4129025883944599</v>
      </c>
      <c r="R2164">
        <v>70.699820496073499</v>
      </c>
      <c r="S2164">
        <v>225417014</v>
      </c>
      <c r="T2164">
        <v>851.85123494586696</v>
      </c>
      <c r="U2164">
        <v>24.356912707043001</v>
      </c>
      <c r="V2164">
        <v>24.786395869493902</v>
      </c>
      <c r="W2164">
        <v>19.124532063645599</v>
      </c>
      <c r="X2164">
        <v>43365.664445820701</v>
      </c>
      <c r="Y2164">
        <v>39.980496913254598</v>
      </c>
      <c r="Z2164">
        <v>177.21475508103799</v>
      </c>
      <c r="AA2164">
        <v>10.780484627426199</v>
      </c>
    </row>
    <row r="2165" spans="1:27" x14ac:dyDescent="0.35">
      <c r="A2165" s="1">
        <v>44296</v>
      </c>
      <c r="B2165" t="str">
        <f>_xlfn.XLOOKUP(Table1[[#This Row],[location]],Table8[Location],Table8[Continent])</f>
        <v>Europe</v>
      </c>
      <c r="C2165" s="19" t="s">
        <v>35</v>
      </c>
      <c r="D2165">
        <v>4105223</v>
      </c>
      <c r="E2165">
        <v>441</v>
      </c>
      <c r="F2165">
        <v>119774</v>
      </c>
      <c r="G2165">
        <v>720</v>
      </c>
      <c r="H2165">
        <v>29902413</v>
      </c>
      <c r="I2165">
        <v>81098</v>
      </c>
      <c r="J2165">
        <v>0.126619829045023</v>
      </c>
      <c r="K2165">
        <v>272.90324280945799</v>
      </c>
      <c r="L2165">
        <v>28950209</v>
      </c>
      <c r="M2165">
        <v>64971602</v>
      </c>
      <c r="N2165">
        <v>19931913</v>
      </c>
      <c r="O2165">
        <v>83868</v>
      </c>
      <c r="P2165">
        <v>16973</v>
      </c>
      <c r="Q2165">
        <v>1.42231221591992</v>
      </c>
      <c r="R2165">
        <v>68.426679780358995</v>
      </c>
      <c r="S2165">
        <v>406312500</v>
      </c>
      <c r="T2165">
        <v>179.55824075119</v>
      </c>
      <c r="U2165">
        <v>31.974092092810999</v>
      </c>
      <c r="V2165">
        <v>11.121182913078</v>
      </c>
      <c r="W2165">
        <v>13.3177032005739</v>
      </c>
      <c r="X2165">
        <v>26024.201080773699</v>
      </c>
      <c r="Y2165">
        <v>46.781191811138498</v>
      </c>
      <c r="Z2165">
        <v>552.24954454375495</v>
      </c>
      <c r="AA2165">
        <v>15.0754235373167</v>
      </c>
    </row>
    <row r="2166" spans="1:27" x14ac:dyDescent="0.35">
      <c r="A2166" s="1">
        <v>44802</v>
      </c>
      <c r="B2166" t="str">
        <f>_xlfn.XLOOKUP(Table1[[#This Row],[location]],Table8[Location],Table8[Continent])</f>
        <v>Europe</v>
      </c>
      <c r="C2166" s="19" t="s">
        <v>35</v>
      </c>
      <c r="D2166">
        <v>487510</v>
      </c>
      <c r="E2166">
        <v>2646</v>
      </c>
      <c r="F2166">
        <v>253724</v>
      </c>
      <c r="G2166">
        <v>726</v>
      </c>
      <c r="H2166">
        <v>17434444</v>
      </c>
      <c r="I2166">
        <v>6259</v>
      </c>
      <c r="J2166">
        <v>0.81542949401156795</v>
      </c>
      <c r="K2166">
        <v>216.66693776247001</v>
      </c>
      <c r="L2166">
        <v>58011178</v>
      </c>
      <c r="M2166">
        <v>14771151</v>
      </c>
      <c r="N2166">
        <v>13823126</v>
      </c>
      <c r="O2166">
        <v>82142</v>
      </c>
      <c r="P2166">
        <v>4217</v>
      </c>
      <c r="Q2166">
        <v>1.1382733482842899</v>
      </c>
      <c r="R2166">
        <v>50.277740211296504</v>
      </c>
      <c r="S2166">
        <v>6849421</v>
      </c>
      <c r="T2166">
        <v>443.40089233410299</v>
      </c>
      <c r="U2166">
        <v>23.958124542778201</v>
      </c>
      <c r="V2166">
        <v>16.076088247270601</v>
      </c>
      <c r="W2166">
        <v>7.1166098776353204</v>
      </c>
      <c r="X2166">
        <v>54076.672886316803</v>
      </c>
      <c r="Y2166">
        <v>28.5529019278001</v>
      </c>
      <c r="Z2166">
        <v>175.98744711446699</v>
      </c>
      <c r="AA2166">
        <v>11.040648453276701</v>
      </c>
    </row>
    <row r="2167" spans="1:27" x14ac:dyDescent="0.35">
      <c r="A2167" s="1">
        <v>44207</v>
      </c>
      <c r="B2167" t="str">
        <f>_xlfn.XLOOKUP(Table1[[#This Row],[location]],Table8[Location],Table8[Continent])</f>
        <v>Europe</v>
      </c>
      <c r="C2167" s="19" t="s">
        <v>37</v>
      </c>
      <c r="D2167">
        <v>6354986</v>
      </c>
      <c r="E2167">
        <v>5209</v>
      </c>
      <c r="F2167">
        <v>215657</v>
      </c>
      <c r="G2167">
        <v>885</v>
      </c>
      <c r="H2167">
        <v>57043718</v>
      </c>
      <c r="I2167">
        <v>4942</v>
      </c>
      <c r="J2167">
        <v>0.91836831475012204</v>
      </c>
      <c r="K2167">
        <v>481.49012403263498</v>
      </c>
      <c r="L2167">
        <v>4482459</v>
      </c>
      <c r="M2167">
        <v>45611621</v>
      </c>
      <c r="N2167">
        <v>50387466</v>
      </c>
      <c r="O2167">
        <v>42599</v>
      </c>
      <c r="P2167">
        <v>7648</v>
      </c>
      <c r="Q2167">
        <v>1.0543171073752999</v>
      </c>
      <c r="R2167">
        <v>33.983839418450899</v>
      </c>
      <c r="S2167">
        <v>582575319</v>
      </c>
      <c r="T2167">
        <v>258.965393063639</v>
      </c>
      <c r="U2167">
        <v>33.982688492876001</v>
      </c>
      <c r="V2167">
        <v>14.320150975499899</v>
      </c>
      <c r="W2167">
        <v>17.117763443303101</v>
      </c>
      <c r="X2167">
        <v>48781.427483517102</v>
      </c>
      <c r="Y2167">
        <v>5.45934844972028</v>
      </c>
      <c r="Z2167">
        <v>531.97154807349102</v>
      </c>
      <c r="AA2167">
        <v>2.84968235776297</v>
      </c>
    </row>
    <row r="2168" spans="1:27" x14ac:dyDescent="0.35">
      <c r="A2168" s="1">
        <v>44396</v>
      </c>
      <c r="B2168" t="str">
        <f>_xlfn.XLOOKUP(Table1[[#This Row],[location]],Table8[Location],Table8[Continent])</f>
        <v>Asia</v>
      </c>
      <c r="C2168" s="19" t="s">
        <v>30</v>
      </c>
      <c r="D2168">
        <v>7609964</v>
      </c>
      <c r="E2168">
        <v>6533</v>
      </c>
      <c r="F2168">
        <v>304863</v>
      </c>
      <c r="G2168">
        <v>611</v>
      </c>
      <c r="H2168">
        <v>90391186</v>
      </c>
      <c r="I2168">
        <v>47419</v>
      </c>
      <c r="J2168">
        <v>0.77775825423298495</v>
      </c>
      <c r="K2168">
        <v>195.364528104844</v>
      </c>
      <c r="L2168">
        <v>36026014</v>
      </c>
      <c r="M2168">
        <v>32328148</v>
      </c>
      <c r="N2168">
        <v>36268927</v>
      </c>
      <c r="O2168">
        <v>94534</v>
      </c>
      <c r="P2168">
        <v>17519</v>
      </c>
      <c r="Q2168">
        <v>0.948595948232409</v>
      </c>
      <c r="R2168">
        <v>33.1051693587439</v>
      </c>
      <c r="S2168">
        <v>1287931655</v>
      </c>
      <c r="T2168">
        <v>263.264859066935</v>
      </c>
      <c r="U2168">
        <v>43.291484742344899</v>
      </c>
      <c r="V2168">
        <v>24.978563186262399</v>
      </c>
      <c r="W2168">
        <v>3.2132228518461701</v>
      </c>
      <c r="X2168">
        <v>7242.2216972773604</v>
      </c>
      <c r="Y2168">
        <v>41.084997688719398</v>
      </c>
      <c r="Z2168">
        <v>194.28332968798301</v>
      </c>
      <c r="AA2168">
        <v>17.1806863197335</v>
      </c>
    </row>
    <row r="2169" spans="1:27" x14ac:dyDescent="0.35">
      <c r="A2169" s="1">
        <v>43920</v>
      </c>
      <c r="B2169" t="str">
        <f>_xlfn.XLOOKUP(Table1[[#This Row],[location]],Table8[Location],Table8[Continent])</f>
        <v>Europe</v>
      </c>
      <c r="C2169" s="19" t="s">
        <v>35</v>
      </c>
      <c r="D2169">
        <v>5795250</v>
      </c>
      <c r="E2169">
        <v>4677</v>
      </c>
      <c r="F2169">
        <v>227600</v>
      </c>
      <c r="G2169">
        <v>560</v>
      </c>
      <c r="H2169">
        <v>4554804</v>
      </c>
      <c r="I2169">
        <v>56105</v>
      </c>
      <c r="J2169">
        <v>0.97661571899255895</v>
      </c>
      <c r="K2169">
        <v>200.30546189867101</v>
      </c>
      <c r="L2169">
        <v>29207144</v>
      </c>
      <c r="M2169">
        <v>67973212</v>
      </c>
      <c r="N2169">
        <v>4834278</v>
      </c>
      <c r="O2169">
        <v>37985</v>
      </c>
      <c r="P2169">
        <v>13550</v>
      </c>
      <c r="Q2169">
        <v>0.51188214374933905</v>
      </c>
      <c r="R2169">
        <v>5.7710733889511197</v>
      </c>
      <c r="S2169">
        <v>439613326</v>
      </c>
      <c r="T2169">
        <v>310.800914411809</v>
      </c>
      <c r="U2169">
        <v>24.673661297862701</v>
      </c>
      <c r="V2169">
        <v>21.178272609988898</v>
      </c>
      <c r="W2169">
        <v>7.36113174432771</v>
      </c>
      <c r="X2169">
        <v>59248.983410520501</v>
      </c>
      <c r="Y2169">
        <v>40.889108269815097</v>
      </c>
      <c r="Z2169">
        <v>760.34822390830402</v>
      </c>
      <c r="AA2169">
        <v>17.5391285893602</v>
      </c>
    </row>
    <row r="2170" spans="1:27" x14ac:dyDescent="0.35">
      <c r="A2170" s="1">
        <v>44533</v>
      </c>
      <c r="B2170" t="str">
        <f>_xlfn.XLOOKUP(Table1[[#This Row],[location]],Table8[Location],Table8[Continent])</f>
        <v>Asia</v>
      </c>
      <c r="C2170" s="19" t="s">
        <v>28</v>
      </c>
      <c r="D2170">
        <v>4055447</v>
      </c>
      <c r="E2170">
        <v>7211</v>
      </c>
      <c r="F2170">
        <v>180109</v>
      </c>
      <c r="G2170">
        <v>200</v>
      </c>
      <c r="H2170">
        <v>72728599</v>
      </c>
      <c r="I2170">
        <v>65907</v>
      </c>
      <c r="J2170">
        <v>0.21632897016627001</v>
      </c>
      <c r="K2170">
        <v>332.88621053039401</v>
      </c>
      <c r="L2170">
        <v>54458308</v>
      </c>
      <c r="M2170">
        <v>51914219</v>
      </c>
      <c r="N2170">
        <v>27386415</v>
      </c>
      <c r="O2170">
        <v>13537</v>
      </c>
      <c r="P2170">
        <v>19804</v>
      </c>
      <c r="Q2170">
        <v>0.50363256897794595</v>
      </c>
      <c r="R2170">
        <v>89.9630139272425</v>
      </c>
      <c r="S2170">
        <v>968539689</v>
      </c>
      <c r="T2170">
        <v>591.24505227428199</v>
      </c>
      <c r="U2170">
        <v>46.412660972597102</v>
      </c>
      <c r="V2170">
        <v>12.9416771716038</v>
      </c>
      <c r="W2170">
        <v>9.5873383053123291</v>
      </c>
      <c r="X2170">
        <v>13380.4012515578</v>
      </c>
      <c r="Y2170">
        <v>5.7492597171757698</v>
      </c>
      <c r="Z2170">
        <v>391.466474183336</v>
      </c>
      <c r="AA2170">
        <v>6.0627631304973502</v>
      </c>
    </row>
    <row r="2171" spans="1:27" x14ac:dyDescent="0.35">
      <c r="A2171" s="1">
        <v>44411</v>
      </c>
      <c r="B2171" t="str">
        <f>_xlfn.XLOOKUP(Table1[[#This Row],[location]],Table8[Location],Table8[Continent])</f>
        <v>Europe</v>
      </c>
      <c r="C2171" s="19" t="s">
        <v>40</v>
      </c>
      <c r="D2171">
        <v>1673879</v>
      </c>
      <c r="E2171">
        <v>9927</v>
      </c>
      <c r="F2171">
        <v>473319</v>
      </c>
      <c r="G2171">
        <v>947</v>
      </c>
      <c r="H2171">
        <v>57431782</v>
      </c>
      <c r="I2171">
        <v>27383</v>
      </c>
      <c r="J2171">
        <v>0.14079991220968999</v>
      </c>
      <c r="K2171">
        <v>404.73929206108397</v>
      </c>
      <c r="L2171">
        <v>52310244</v>
      </c>
      <c r="M2171">
        <v>70304869</v>
      </c>
      <c r="N2171">
        <v>62852367</v>
      </c>
      <c r="O2171">
        <v>42717</v>
      </c>
      <c r="P2171">
        <v>10750</v>
      </c>
      <c r="Q2171">
        <v>1.6795744215811801</v>
      </c>
      <c r="R2171">
        <v>76.939452372675603</v>
      </c>
      <c r="S2171">
        <v>749017397</v>
      </c>
      <c r="T2171">
        <v>26.411696968732301</v>
      </c>
      <c r="U2171">
        <v>37.071726546215103</v>
      </c>
      <c r="V2171">
        <v>14.5375811121529</v>
      </c>
      <c r="W2171">
        <v>6.3316406432537802</v>
      </c>
      <c r="X2171">
        <v>13013.569470112099</v>
      </c>
      <c r="Y2171">
        <v>27.405907580777999</v>
      </c>
      <c r="Z2171">
        <v>188.61305570325601</v>
      </c>
      <c r="AA2171">
        <v>15.942234877231201</v>
      </c>
    </row>
    <row r="2172" spans="1:27" x14ac:dyDescent="0.35">
      <c r="A2172" s="1">
        <v>44624</v>
      </c>
      <c r="B2172" t="str">
        <f>_xlfn.XLOOKUP(Table1[[#This Row],[location]],Table8[Location],Table8[Continent])</f>
        <v>Europe</v>
      </c>
      <c r="C2172" s="19" t="s">
        <v>37</v>
      </c>
      <c r="D2172">
        <v>1780752</v>
      </c>
      <c r="E2172">
        <v>2645</v>
      </c>
      <c r="F2172">
        <v>125695</v>
      </c>
      <c r="G2172">
        <v>257</v>
      </c>
      <c r="H2172">
        <v>46023526</v>
      </c>
      <c r="I2172">
        <v>23404</v>
      </c>
      <c r="J2172">
        <v>0.52070378203961298</v>
      </c>
      <c r="K2172">
        <v>313.10749542927198</v>
      </c>
      <c r="L2172">
        <v>84771544</v>
      </c>
      <c r="M2172">
        <v>61694444</v>
      </c>
      <c r="N2172">
        <v>8130478</v>
      </c>
      <c r="O2172">
        <v>9027</v>
      </c>
      <c r="P2172">
        <v>1</v>
      </c>
      <c r="Q2172">
        <v>1.0829278222813701</v>
      </c>
      <c r="R2172">
        <v>62.334324130149398</v>
      </c>
      <c r="S2172">
        <v>71805953</v>
      </c>
      <c r="T2172">
        <v>414.67862345237199</v>
      </c>
      <c r="U2172">
        <v>42.468333643917298</v>
      </c>
      <c r="V2172">
        <v>9.9191318885318598</v>
      </c>
      <c r="W2172">
        <v>13.268307573163099</v>
      </c>
      <c r="X2172">
        <v>51628.534362548999</v>
      </c>
      <c r="Y2172">
        <v>24.354281772616201</v>
      </c>
      <c r="Z2172">
        <v>129.267315277813</v>
      </c>
      <c r="AA2172">
        <v>10.712248976018801</v>
      </c>
    </row>
    <row r="2173" spans="1:27" x14ac:dyDescent="0.35">
      <c r="A2173" s="1">
        <v>44779</v>
      </c>
      <c r="B2173" t="str">
        <f>_xlfn.XLOOKUP(Table1[[#This Row],[location]],Table8[Location],Table8[Continent])</f>
        <v>South America</v>
      </c>
      <c r="C2173" s="19" t="s">
        <v>36</v>
      </c>
      <c r="D2173">
        <v>3293331</v>
      </c>
      <c r="E2173">
        <v>8210</v>
      </c>
      <c r="F2173">
        <v>134585</v>
      </c>
      <c r="G2173">
        <v>479</v>
      </c>
      <c r="H2173">
        <v>43027128</v>
      </c>
      <c r="I2173">
        <v>72656</v>
      </c>
      <c r="J2173">
        <v>0.82903761474261795</v>
      </c>
      <c r="K2173">
        <v>349.30511102721402</v>
      </c>
      <c r="L2173">
        <v>42307489</v>
      </c>
      <c r="M2173">
        <v>44767994</v>
      </c>
      <c r="N2173">
        <v>20583411</v>
      </c>
      <c r="O2173">
        <v>2536</v>
      </c>
      <c r="P2173">
        <v>17275</v>
      </c>
      <c r="Q2173">
        <v>0.83577731156640001</v>
      </c>
      <c r="R2173">
        <v>39.608174321422403</v>
      </c>
      <c r="S2173">
        <v>320988652</v>
      </c>
      <c r="T2173">
        <v>194.96183388046401</v>
      </c>
      <c r="U2173">
        <v>21.354674363228</v>
      </c>
      <c r="V2173">
        <v>20.104946394976501</v>
      </c>
      <c r="W2173">
        <v>12.486010487984201</v>
      </c>
      <c r="X2173">
        <v>13644.3232359625</v>
      </c>
      <c r="Y2173">
        <v>42.358146635319699</v>
      </c>
      <c r="Z2173">
        <v>330.59578769663398</v>
      </c>
      <c r="AA2173">
        <v>3.3565164223479398</v>
      </c>
    </row>
    <row r="2174" spans="1:27" x14ac:dyDescent="0.35">
      <c r="A2174" s="1">
        <v>44294</v>
      </c>
      <c r="B2174" t="str">
        <f>_xlfn.XLOOKUP(Table1[[#This Row],[location]],Table8[Location],Table8[Continent])</f>
        <v>Europe</v>
      </c>
      <c r="C2174" s="19" t="s">
        <v>37</v>
      </c>
      <c r="D2174">
        <v>3764455</v>
      </c>
      <c r="E2174">
        <v>9316</v>
      </c>
      <c r="F2174">
        <v>246255</v>
      </c>
      <c r="G2174">
        <v>887</v>
      </c>
      <c r="H2174">
        <v>6517682</v>
      </c>
      <c r="I2174">
        <v>5702</v>
      </c>
      <c r="J2174">
        <v>3.9839090838059699E-2</v>
      </c>
      <c r="K2174">
        <v>186.465784283305</v>
      </c>
      <c r="L2174">
        <v>58447334</v>
      </c>
      <c r="M2174">
        <v>2938340</v>
      </c>
      <c r="N2174">
        <v>12705220</v>
      </c>
      <c r="O2174">
        <v>2525</v>
      </c>
      <c r="P2174">
        <v>7882</v>
      </c>
      <c r="Q2174">
        <v>1.8694704110245901</v>
      </c>
      <c r="R2174">
        <v>58.246573065087702</v>
      </c>
      <c r="S2174">
        <v>756260063</v>
      </c>
      <c r="T2174">
        <v>967.44732342750797</v>
      </c>
      <c r="U2174">
        <v>22.8151446005261</v>
      </c>
      <c r="V2174">
        <v>21.9042357275688</v>
      </c>
      <c r="W2174">
        <v>9.9104416634590802</v>
      </c>
      <c r="X2174">
        <v>9445.3897943585598</v>
      </c>
      <c r="Y2174">
        <v>13.7313916228832</v>
      </c>
      <c r="Z2174">
        <v>723.97049699802903</v>
      </c>
      <c r="AA2174">
        <v>8.5619752189998</v>
      </c>
    </row>
    <row r="2175" spans="1:27" x14ac:dyDescent="0.35">
      <c r="A2175" s="1">
        <v>44163</v>
      </c>
      <c r="B2175" t="str">
        <f>_xlfn.XLOOKUP(Table1[[#This Row],[location]],Table8[Location],Table8[Continent])</f>
        <v>Europe</v>
      </c>
      <c r="C2175" s="19" t="s">
        <v>37</v>
      </c>
      <c r="D2175">
        <v>7253817</v>
      </c>
      <c r="E2175">
        <v>7933</v>
      </c>
      <c r="F2175">
        <v>144407</v>
      </c>
      <c r="G2175">
        <v>177</v>
      </c>
      <c r="H2175">
        <v>2942449</v>
      </c>
      <c r="I2175">
        <v>73883</v>
      </c>
      <c r="J2175">
        <v>0.99556566099988197</v>
      </c>
      <c r="K2175">
        <v>239.74841823912899</v>
      </c>
      <c r="L2175">
        <v>47908191</v>
      </c>
      <c r="M2175">
        <v>45829084</v>
      </c>
      <c r="N2175">
        <v>13604578</v>
      </c>
      <c r="O2175">
        <v>9176</v>
      </c>
      <c r="P2175">
        <v>13086</v>
      </c>
      <c r="Q2175">
        <v>1.5578091389588899</v>
      </c>
      <c r="R2175">
        <v>48.508980496859898</v>
      </c>
      <c r="S2175">
        <v>822875966</v>
      </c>
      <c r="T2175">
        <v>586.90186765780697</v>
      </c>
      <c r="U2175">
        <v>38.6258355919298</v>
      </c>
      <c r="V2175">
        <v>24.299736472458399</v>
      </c>
      <c r="W2175">
        <v>8.0044505931247105</v>
      </c>
      <c r="X2175">
        <v>24155.215078765101</v>
      </c>
      <c r="Y2175">
        <v>21.3138854143</v>
      </c>
      <c r="Z2175">
        <v>200.67061335849399</v>
      </c>
      <c r="AA2175">
        <v>2.45448720725825</v>
      </c>
    </row>
    <row r="2176" spans="1:27" x14ac:dyDescent="0.35">
      <c r="A2176" s="1">
        <v>44287</v>
      </c>
      <c r="B2176" t="str">
        <f>_xlfn.XLOOKUP(Table1[[#This Row],[location]],Table8[Location],Table8[Continent])</f>
        <v>Europe</v>
      </c>
      <c r="C2176" s="19" t="s">
        <v>40</v>
      </c>
      <c r="D2176">
        <v>4335518</v>
      </c>
      <c r="E2176">
        <v>5476</v>
      </c>
      <c r="F2176">
        <v>175212</v>
      </c>
      <c r="G2176">
        <v>756</v>
      </c>
      <c r="H2176">
        <v>74342404</v>
      </c>
      <c r="I2176">
        <v>56332</v>
      </c>
      <c r="J2176">
        <v>0.60224592920532205</v>
      </c>
      <c r="K2176">
        <v>98.517543233981598</v>
      </c>
      <c r="L2176">
        <v>6153657</v>
      </c>
      <c r="M2176">
        <v>44026334</v>
      </c>
      <c r="N2176">
        <v>31823348</v>
      </c>
      <c r="O2176">
        <v>83277</v>
      </c>
      <c r="P2176">
        <v>12748</v>
      </c>
      <c r="Q2176">
        <v>2.3299165537625002</v>
      </c>
      <c r="R2176">
        <v>27.393497847888401</v>
      </c>
      <c r="S2176">
        <v>489930832</v>
      </c>
      <c r="T2176">
        <v>869.41451414201902</v>
      </c>
      <c r="U2176">
        <v>45.145757387863597</v>
      </c>
      <c r="V2176">
        <v>16.316577936355898</v>
      </c>
      <c r="W2176">
        <v>10.376423137154299</v>
      </c>
      <c r="X2176">
        <v>58871.161175419104</v>
      </c>
      <c r="Y2176">
        <v>30.239552236956602</v>
      </c>
      <c r="Z2176">
        <v>653.582447276518</v>
      </c>
      <c r="AA2176">
        <v>15.9428729198002</v>
      </c>
    </row>
    <row r="2177" spans="1:27" x14ac:dyDescent="0.35">
      <c r="A2177" s="1">
        <v>44717</v>
      </c>
      <c r="B2177" t="str">
        <f>_xlfn.XLOOKUP(Table1[[#This Row],[location]],Table8[Location],Table8[Continent])</f>
        <v>Europe</v>
      </c>
      <c r="C2177" s="19" t="s">
        <v>37</v>
      </c>
      <c r="D2177">
        <v>8791690</v>
      </c>
      <c r="E2177">
        <v>7928</v>
      </c>
      <c r="F2177">
        <v>104126</v>
      </c>
      <c r="G2177">
        <v>122</v>
      </c>
      <c r="H2177">
        <v>6756631</v>
      </c>
      <c r="I2177">
        <v>39419</v>
      </c>
      <c r="J2177">
        <v>0.97894181218137699</v>
      </c>
      <c r="K2177">
        <v>340.12324534926103</v>
      </c>
      <c r="L2177">
        <v>98384506</v>
      </c>
      <c r="M2177">
        <v>60898156</v>
      </c>
      <c r="N2177">
        <v>28418968</v>
      </c>
      <c r="O2177">
        <v>70423</v>
      </c>
      <c r="P2177">
        <v>19937</v>
      </c>
      <c r="Q2177">
        <v>2.1620338741439999</v>
      </c>
      <c r="R2177">
        <v>29.857274670803399</v>
      </c>
      <c r="S2177">
        <v>824374328</v>
      </c>
      <c r="T2177">
        <v>203.73308690191499</v>
      </c>
      <c r="U2177">
        <v>46.2159525357565</v>
      </c>
      <c r="V2177">
        <v>18.413660044748699</v>
      </c>
      <c r="W2177">
        <v>7.9504383641164997</v>
      </c>
      <c r="X2177">
        <v>13199.8043180439</v>
      </c>
      <c r="Y2177">
        <v>25.8622596320509</v>
      </c>
      <c r="Z2177">
        <v>392.16027998057899</v>
      </c>
      <c r="AA2177">
        <v>4.7284357926950404</v>
      </c>
    </row>
    <row r="2178" spans="1:27" x14ac:dyDescent="0.35">
      <c r="A2178" s="1">
        <v>44848</v>
      </c>
      <c r="B2178" t="str">
        <f>_xlfn.XLOOKUP(Table1[[#This Row],[location]],Table8[Location],Table8[Continent])</f>
        <v>Europe</v>
      </c>
      <c r="C2178" s="19" t="s">
        <v>37</v>
      </c>
      <c r="D2178">
        <v>8589747</v>
      </c>
      <c r="E2178">
        <v>2080</v>
      </c>
      <c r="F2178">
        <v>211445</v>
      </c>
      <c r="G2178">
        <v>341</v>
      </c>
      <c r="H2178">
        <v>88000933</v>
      </c>
      <c r="I2178">
        <v>90576</v>
      </c>
      <c r="J2178">
        <v>0.36508163323377602</v>
      </c>
      <c r="K2178">
        <v>110.725970213354</v>
      </c>
      <c r="L2178">
        <v>74639818</v>
      </c>
      <c r="M2178">
        <v>49643686</v>
      </c>
      <c r="N2178">
        <v>16760912</v>
      </c>
      <c r="O2178">
        <v>89642</v>
      </c>
      <c r="P2178">
        <v>16308</v>
      </c>
      <c r="Q2178">
        <v>1.9534583821999301</v>
      </c>
      <c r="R2178">
        <v>87.447970645605494</v>
      </c>
      <c r="S2178">
        <v>1034802165</v>
      </c>
      <c r="T2178">
        <v>811.91554233054899</v>
      </c>
      <c r="U2178">
        <v>40.651079758012401</v>
      </c>
      <c r="V2178">
        <v>13.9211766333891</v>
      </c>
      <c r="W2178">
        <v>6.7613946407319796</v>
      </c>
      <c r="X2178">
        <v>24396.036525129501</v>
      </c>
      <c r="Y2178">
        <v>47.751713734677502</v>
      </c>
      <c r="Z2178">
        <v>662.049495517114</v>
      </c>
      <c r="AA2178">
        <v>4.1234461211221101</v>
      </c>
    </row>
    <row r="2179" spans="1:27" x14ac:dyDescent="0.35">
      <c r="A2179" s="1">
        <v>44543</v>
      </c>
      <c r="B2179" t="str">
        <f>_xlfn.XLOOKUP(Table1[[#This Row],[location]],Table8[Location],Table8[Continent])</f>
        <v>Asia</v>
      </c>
      <c r="C2179" s="19" t="s">
        <v>39</v>
      </c>
      <c r="D2179">
        <v>5222798</v>
      </c>
      <c r="E2179">
        <v>6089</v>
      </c>
      <c r="F2179">
        <v>77658</v>
      </c>
      <c r="G2179">
        <v>170</v>
      </c>
      <c r="H2179">
        <v>17944155</v>
      </c>
      <c r="I2179">
        <v>88078</v>
      </c>
      <c r="J2179">
        <v>0.45802382053358898</v>
      </c>
      <c r="K2179">
        <v>0.628397696905591</v>
      </c>
      <c r="L2179">
        <v>70352920</v>
      </c>
      <c r="M2179">
        <v>43315339</v>
      </c>
      <c r="N2179">
        <v>68878876</v>
      </c>
      <c r="O2179">
        <v>80383</v>
      </c>
      <c r="P2179">
        <v>11849</v>
      </c>
      <c r="Q2179">
        <v>0.75316391437002805</v>
      </c>
      <c r="R2179">
        <v>63.490807247590297</v>
      </c>
      <c r="S2179">
        <v>801960137</v>
      </c>
      <c r="T2179">
        <v>420.634636692181</v>
      </c>
      <c r="U2179">
        <v>26.028161604420301</v>
      </c>
      <c r="V2179">
        <v>17.1825702067528</v>
      </c>
      <c r="W2179">
        <v>8.9715922492588902</v>
      </c>
      <c r="X2179">
        <v>20751.522589830602</v>
      </c>
      <c r="Y2179">
        <v>48.032866386639597</v>
      </c>
      <c r="Z2179">
        <v>712.00394419416796</v>
      </c>
      <c r="AA2179">
        <v>4.96221499939635</v>
      </c>
    </row>
    <row r="2180" spans="1:27" x14ac:dyDescent="0.35">
      <c r="A2180" s="1">
        <v>44851</v>
      </c>
      <c r="B2180" t="str">
        <f>_xlfn.XLOOKUP(Table1[[#This Row],[location]],Table8[Location],Table8[Continent])</f>
        <v>Asia</v>
      </c>
      <c r="C2180" s="19" t="s">
        <v>30</v>
      </c>
      <c r="D2180">
        <v>3904722</v>
      </c>
      <c r="E2180">
        <v>7396</v>
      </c>
      <c r="F2180">
        <v>165912</v>
      </c>
      <c r="G2180">
        <v>844</v>
      </c>
      <c r="H2180">
        <v>42256849</v>
      </c>
      <c r="I2180">
        <v>73844</v>
      </c>
      <c r="J2180">
        <v>0.752361442397392</v>
      </c>
      <c r="K2180">
        <v>466.88105990337499</v>
      </c>
      <c r="L2180">
        <v>68681644</v>
      </c>
      <c r="M2180">
        <v>58974813</v>
      </c>
      <c r="N2180">
        <v>10901305</v>
      </c>
      <c r="O2180">
        <v>76788</v>
      </c>
      <c r="P2180">
        <v>15317</v>
      </c>
      <c r="Q2180">
        <v>1.8321774779175199</v>
      </c>
      <c r="R2180">
        <v>0.14224847421286901</v>
      </c>
      <c r="S2180">
        <v>1377319957</v>
      </c>
      <c r="T2180">
        <v>185.91774196090799</v>
      </c>
      <c r="U2180">
        <v>25.850651439820901</v>
      </c>
      <c r="V2180">
        <v>11.9749806048026</v>
      </c>
      <c r="W2180">
        <v>13.239704893163401</v>
      </c>
      <c r="X2180">
        <v>25568.199665672098</v>
      </c>
      <c r="Y2180">
        <v>4.0786245392201401</v>
      </c>
      <c r="Z2180">
        <v>798.47229032514394</v>
      </c>
      <c r="AA2180">
        <v>5.2964892420567402</v>
      </c>
    </row>
    <row r="2181" spans="1:27" x14ac:dyDescent="0.35">
      <c r="A2181" s="1">
        <v>44378</v>
      </c>
      <c r="B2181" t="str">
        <f>_xlfn.XLOOKUP(Table1[[#This Row],[location]],Table8[Location],Table8[Continent])</f>
        <v>Asia</v>
      </c>
      <c r="C2181" s="19" t="s">
        <v>39</v>
      </c>
      <c r="D2181">
        <v>5215622</v>
      </c>
      <c r="E2181">
        <v>9739</v>
      </c>
      <c r="F2181">
        <v>293151</v>
      </c>
      <c r="G2181">
        <v>647</v>
      </c>
      <c r="H2181">
        <v>94050036</v>
      </c>
      <c r="I2181">
        <v>39242</v>
      </c>
      <c r="J2181">
        <v>0.79270045056131799</v>
      </c>
      <c r="K2181">
        <v>153.00762060727601</v>
      </c>
      <c r="L2181">
        <v>88879473</v>
      </c>
      <c r="M2181">
        <v>74333572</v>
      </c>
      <c r="N2181">
        <v>5006586</v>
      </c>
      <c r="O2181">
        <v>70013</v>
      </c>
      <c r="P2181">
        <v>12341</v>
      </c>
      <c r="Q2181">
        <v>1.8878528858752499</v>
      </c>
      <c r="R2181">
        <v>32.6871765106307</v>
      </c>
      <c r="S2181">
        <v>202850885</v>
      </c>
      <c r="T2181">
        <v>763.63275036435004</v>
      </c>
      <c r="U2181">
        <v>46.440882420714601</v>
      </c>
      <c r="V2181">
        <v>19.753782330412701</v>
      </c>
      <c r="W2181">
        <v>14.022644564224001</v>
      </c>
      <c r="X2181">
        <v>50284.753810681003</v>
      </c>
      <c r="Y2181">
        <v>14.8923496147417</v>
      </c>
      <c r="Z2181">
        <v>147.73823364352799</v>
      </c>
      <c r="AA2181">
        <v>13.8050914396946</v>
      </c>
    </row>
    <row r="2182" spans="1:27" x14ac:dyDescent="0.35">
      <c r="A2182" s="1">
        <v>44117</v>
      </c>
      <c r="B2182" t="str">
        <f>_xlfn.XLOOKUP(Table1[[#This Row],[location]],Table8[Location],Table8[Continent])</f>
        <v>North America</v>
      </c>
      <c r="C2182" s="19" t="s">
        <v>32</v>
      </c>
      <c r="D2182">
        <v>6879771</v>
      </c>
      <c r="E2182">
        <v>7797</v>
      </c>
      <c r="F2182">
        <v>450163</v>
      </c>
      <c r="G2182">
        <v>58</v>
      </c>
      <c r="H2182">
        <v>71485843</v>
      </c>
      <c r="I2182">
        <v>34142</v>
      </c>
      <c r="J2182">
        <v>0.23303305335023999</v>
      </c>
      <c r="K2182">
        <v>98.316021233001095</v>
      </c>
      <c r="L2182">
        <v>59003891</v>
      </c>
      <c r="M2182">
        <v>35768090</v>
      </c>
      <c r="N2182">
        <v>65227489</v>
      </c>
      <c r="O2182">
        <v>17755</v>
      </c>
      <c r="P2182">
        <v>13778</v>
      </c>
      <c r="Q2182">
        <v>2.0266651799494202</v>
      </c>
      <c r="R2182">
        <v>33.994546472535298</v>
      </c>
      <c r="S2182">
        <v>1269033754</v>
      </c>
      <c r="T2182">
        <v>764.39098663912796</v>
      </c>
      <c r="U2182">
        <v>23.3970615655182</v>
      </c>
      <c r="V2182">
        <v>5.4540073150875399</v>
      </c>
      <c r="W2182">
        <v>8.0549017380816395</v>
      </c>
      <c r="X2182">
        <v>28977.125087922701</v>
      </c>
      <c r="Y2182">
        <v>0.37674078557853802</v>
      </c>
      <c r="Z2182">
        <v>657.410882507971</v>
      </c>
      <c r="AA2182">
        <v>13.1334186600808</v>
      </c>
    </row>
    <row r="2183" spans="1:27" x14ac:dyDescent="0.35">
      <c r="A2183" s="1">
        <v>43844</v>
      </c>
      <c r="B2183" t="str">
        <f>_xlfn.XLOOKUP(Table1[[#This Row],[location]],Table8[Location],Table8[Continent])</f>
        <v>Asia</v>
      </c>
      <c r="C2183" s="19" t="s">
        <v>39</v>
      </c>
      <c r="D2183">
        <v>9596394</v>
      </c>
      <c r="E2183">
        <v>861</v>
      </c>
      <c r="F2183">
        <v>106833</v>
      </c>
      <c r="G2183">
        <v>704</v>
      </c>
      <c r="H2183">
        <v>6910286</v>
      </c>
      <c r="I2183">
        <v>96226</v>
      </c>
      <c r="J2183">
        <v>0.92980108630772196</v>
      </c>
      <c r="K2183">
        <v>134.073365482887</v>
      </c>
      <c r="L2183">
        <v>58298978</v>
      </c>
      <c r="M2183">
        <v>14243719</v>
      </c>
      <c r="N2183">
        <v>55349869</v>
      </c>
      <c r="O2183">
        <v>19608</v>
      </c>
      <c r="P2183">
        <v>4204</v>
      </c>
      <c r="Q2183">
        <v>1.0262654475148101</v>
      </c>
      <c r="R2183">
        <v>70.633555945161604</v>
      </c>
      <c r="S2183">
        <v>163631571</v>
      </c>
      <c r="T2183">
        <v>995.92902779541998</v>
      </c>
      <c r="U2183">
        <v>40.582125923254203</v>
      </c>
      <c r="V2183">
        <v>5.5691369938396704</v>
      </c>
      <c r="W2183">
        <v>19.1057666176028</v>
      </c>
      <c r="X2183">
        <v>53410.791012518101</v>
      </c>
      <c r="Y2183">
        <v>20.893017425234099</v>
      </c>
      <c r="Z2183">
        <v>148.782218623739</v>
      </c>
      <c r="AA2183">
        <v>3.4573958581204298</v>
      </c>
    </row>
    <row r="2184" spans="1:27" x14ac:dyDescent="0.35">
      <c r="A2184" s="1">
        <v>44861</v>
      </c>
      <c r="B2184" t="str">
        <f>_xlfn.XLOOKUP(Table1[[#This Row],[location]],Table8[Location],Table8[Continent])</f>
        <v>South America</v>
      </c>
      <c r="C2184" s="19" t="s">
        <v>36</v>
      </c>
      <c r="D2184">
        <v>8481209</v>
      </c>
      <c r="E2184">
        <v>8346</v>
      </c>
      <c r="F2184">
        <v>118637</v>
      </c>
      <c r="G2184">
        <v>464</v>
      </c>
      <c r="H2184">
        <v>84774823</v>
      </c>
      <c r="I2184">
        <v>7393</v>
      </c>
      <c r="J2184">
        <v>0.86742312183472803</v>
      </c>
      <c r="K2184">
        <v>165.22384880932299</v>
      </c>
      <c r="L2184">
        <v>16430431</v>
      </c>
      <c r="M2184">
        <v>58105643</v>
      </c>
      <c r="N2184">
        <v>52807875</v>
      </c>
      <c r="O2184">
        <v>59843</v>
      </c>
      <c r="P2184">
        <v>8471</v>
      </c>
      <c r="Q2184">
        <v>1.7805950073275001</v>
      </c>
      <c r="R2184">
        <v>70.045334248111104</v>
      </c>
      <c r="S2184">
        <v>136944767</v>
      </c>
      <c r="T2184">
        <v>783.12788918018202</v>
      </c>
      <c r="U2184">
        <v>36.005205171102297</v>
      </c>
      <c r="V2184">
        <v>19.322417803731899</v>
      </c>
      <c r="W2184">
        <v>7.4533069085992603</v>
      </c>
      <c r="X2184">
        <v>45187.816539137297</v>
      </c>
      <c r="Y2184">
        <v>33.106952644063398</v>
      </c>
      <c r="Z2184">
        <v>320.35489824529702</v>
      </c>
      <c r="AA2184">
        <v>14.7639645359456</v>
      </c>
    </row>
    <row r="2185" spans="1:27" x14ac:dyDescent="0.35">
      <c r="A2185" s="1">
        <v>44142</v>
      </c>
      <c r="B2185" t="str">
        <f>_xlfn.XLOOKUP(Table1[[#This Row],[location]],Table8[Location],Table8[Continent])</f>
        <v>Asia</v>
      </c>
      <c r="C2185" s="19" t="s">
        <v>28</v>
      </c>
      <c r="D2185">
        <v>3175684</v>
      </c>
      <c r="E2185">
        <v>3494</v>
      </c>
      <c r="F2185">
        <v>382865</v>
      </c>
      <c r="G2185">
        <v>779</v>
      </c>
      <c r="H2185">
        <v>66550850</v>
      </c>
      <c r="I2185">
        <v>69939</v>
      </c>
      <c r="J2185">
        <v>1.8205303103198501E-2</v>
      </c>
      <c r="K2185">
        <v>237.27321322408599</v>
      </c>
      <c r="L2185">
        <v>13301747</v>
      </c>
      <c r="M2185">
        <v>61809602</v>
      </c>
      <c r="N2185">
        <v>12100904</v>
      </c>
      <c r="O2185">
        <v>52513</v>
      </c>
      <c r="P2185">
        <v>18082</v>
      </c>
      <c r="Q2185">
        <v>1.7365569165650701</v>
      </c>
      <c r="R2185">
        <v>46.415485300520899</v>
      </c>
      <c r="S2185">
        <v>1211175184</v>
      </c>
      <c r="T2185">
        <v>153.81457544785599</v>
      </c>
      <c r="U2185">
        <v>32.642602884112499</v>
      </c>
      <c r="V2185">
        <v>23.613656062503299</v>
      </c>
      <c r="W2185">
        <v>15.106245873031</v>
      </c>
      <c r="X2185">
        <v>25915.843565515199</v>
      </c>
      <c r="Y2185">
        <v>23.5642390542932</v>
      </c>
      <c r="Z2185">
        <v>552.36257824882398</v>
      </c>
      <c r="AA2185">
        <v>7.63208495780653</v>
      </c>
    </row>
    <row r="2186" spans="1:27" x14ac:dyDescent="0.35">
      <c r="A2186" s="1">
        <v>44835</v>
      </c>
      <c r="B2186" t="str">
        <f>_xlfn.XLOOKUP(Table1[[#This Row],[location]],Table8[Location],Table8[Continent])</f>
        <v>Asia</v>
      </c>
      <c r="C2186" s="19" t="s">
        <v>39</v>
      </c>
      <c r="D2186">
        <v>629085</v>
      </c>
      <c r="E2186">
        <v>904</v>
      </c>
      <c r="F2186">
        <v>93220</v>
      </c>
      <c r="G2186">
        <v>259</v>
      </c>
      <c r="H2186">
        <v>14433245</v>
      </c>
      <c r="I2186">
        <v>69082</v>
      </c>
      <c r="J2186">
        <v>0.128568105855183</v>
      </c>
      <c r="K2186">
        <v>34.675835509298302</v>
      </c>
      <c r="L2186">
        <v>96749676</v>
      </c>
      <c r="M2186">
        <v>70183898</v>
      </c>
      <c r="N2186">
        <v>1231793</v>
      </c>
      <c r="O2186">
        <v>81631</v>
      </c>
      <c r="P2186">
        <v>11079</v>
      </c>
      <c r="Q2186">
        <v>1.2706200996229799</v>
      </c>
      <c r="R2186">
        <v>95.097941281139398</v>
      </c>
      <c r="S2186">
        <v>849896512</v>
      </c>
      <c r="T2186">
        <v>329.31929436786999</v>
      </c>
      <c r="U2186">
        <v>33.210036984915597</v>
      </c>
      <c r="V2186">
        <v>17.644978688728902</v>
      </c>
      <c r="W2186">
        <v>4.3851609672659997</v>
      </c>
      <c r="X2186">
        <v>30824.6139308989</v>
      </c>
      <c r="Y2186">
        <v>3.3590936780071599</v>
      </c>
      <c r="Z2186">
        <v>413.10190450829799</v>
      </c>
      <c r="AA2186">
        <v>9.6919818833674096</v>
      </c>
    </row>
    <row r="2187" spans="1:27" x14ac:dyDescent="0.35">
      <c r="A2187" s="1">
        <v>44124</v>
      </c>
      <c r="B2187" t="str">
        <f>_xlfn.XLOOKUP(Table1[[#This Row],[location]],Table8[Location],Table8[Continent])</f>
        <v>Europe</v>
      </c>
      <c r="C2187" s="19" t="s">
        <v>37</v>
      </c>
      <c r="D2187">
        <v>9906695</v>
      </c>
      <c r="E2187">
        <v>1269</v>
      </c>
      <c r="F2187">
        <v>26393</v>
      </c>
      <c r="G2187">
        <v>372</v>
      </c>
      <c r="H2187">
        <v>52596764</v>
      </c>
      <c r="I2187">
        <v>28893</v>
      </c>
      <c r="J2187">
        <v>0.496097106407067</v>
      </c>
      <c r="K2187">
        <v>26.336578102725401</v>
      </c>
      <c r="L2187">
        <v>44242779</v>
      </c>
      <c r="M2187">
        <v>24794163</v>
      </c>
      <c r="N2187">
        <v>9550216</v>
      </c>
      <c r="O2187">
        <v>71640</v>
      </c>
      <c r="P2187">
        <v>2884</v>
      </c>
      <c r="Q2187">
        <v>1.8270139607376099</v>
      </c>
      <c r="R2187">
        <v>87.222916973414598</v>
      </c>
      <c r="S2187">
        <v>156200700</v>
      </c>
      <c r="T2187">
        <v>457.20964811823399</v>
      </c>
      <c r="U2187">
        <v>48.356220882055702</v>
      </c>
      <c r="V2187">
        <v>19.530565980073899</v>
      </c>
      <c r="W2187">
        <v>14.3023572836724</v>
      </c>
      <c r="X2187">
        <v>49549.967132036698</v>
      </c>
      <c r="Y2187">
        <v>9.7978118750131404</v>
      </c>
      <c r="Z2187">
        <v>495.67981268810797</v>
      </c>
      <c r="AA2187">
        <v>3.3723392365707001</v>
      </c>
    </row>
    <row r="2188" spans="1:27" x14ac:dyDescent="0.35">
      <c r="A2188" s="1">
        <v>44086</v>
      </c>
      <c r="B2188" t="str">
        <f>_xlfn.XLOOKUP(Table1[[#This Row],[location]],Table8[Location],Table8[Continent])</f>
        <v>Europe</v>
      </c>
      <c r="C2188" s="19" t="s">
        <v>40</v>
      </c>
      <c r="D2188">
        <v>6071845</v>
      </c>
      <c r="E2188">
        <v>404</v>
      </c>
      <c r="F2188">
        <v>57480</v>
      </c>
      <c r="G2188">
        <v>972</v>
      </c>
      <c r="H2188">
        <v>84282049</v>
      </c>
      <c r="I2188">
        <v>9388</v>
      </c>
      <c r="J2188">
        <v>0.46095551411318197</v>
      </c>
      <c r="K2188">
        <v>146.45538276903599</v>
      </c>
      <c r="L2188">
        <v>48164059</v>
      </c>
      <c r="M2188">
        <v>62362913</v>
      </c>
      <c r="N2188">
        <v>63444057</v>
      </c>
      <c r="O2188">
        <v>99446</v>
      </c>
      <c r="P2188">
        <v>3579</v>
      </c>
      <c r="Q2188">
        <v>0.67339112263272904</v>
      </c>
      <c r="R2188">
        <v>86.621071472902102</v>
      </c>
      <c r="S2188">
        <v>22857230</v>
      </c>
      <c r="T2188">
        <v>135.386277652697</v>
      </c>
      <c r="U2188">
        <v>45.843295996909802</v>
      </c>
      <c r="V2188">
        <v>21.4786858243633</v>
      </c>
      <c r="W2188">
        <v>10.819128727201001</v>
      </c>
      <c r="X2188">
        <v>37898.123509297802</v>
      </c>
      <c r="Y2188">
        <v>8.6645674150223204</v>
      </c>
      <c r="Z2188">
        <v>776.33448464857997</v>
      </c>
      <c r="AA2188">
        <v>14.4638950658683</v>
      </c>
    </row>
    <row r="2189" spans="1:27" x14ac:dyDescent="0.35">
      <c r="A2189" s="1">
        <v>44514</v>
      </c>
      <c r="B2189" t="str">
        <f>_xlfn.XLOOKUP(Table1[[#This Row],[location]],Table8[Location],Table8[Continent])</f>
        <v>North America</v>
      </c>
      <c r="C2189" s="19" t="s">
        <v>34</v>
      </c>
      <c r="D2189">
        <v>2518638</v>
      </c>
      <c r="E2189">
        <v>9035</v>
      </c>
      <c r="F2189">
        <v>379387</v>
      </c>
      <c r="G2189">
        <v>94</v>
      </c>
      <c r="H2189">
        <v>99579715</v>
      </c>
      <c r="I2189">
        <v>62969</v>
      </c>
      <c r="J2189">
        <v>0.70839085503483501</v>
      </c>
      <c r="K2189">
        <v>147.88306559854701</v>
      </c>
      <c r="L2189">
        <v>89773978</v>
      </c>
      <c r="M2189">
        <v>78895340</v>
      </c>
      <c r="N2189">
        <v>55875180</v>
      </c>
      <c r="O2189">
        <v>20693</v>
      </c>
      <c r="P2189">
        <v>7195</v>
      </c>
      <c r="Q2189">
        <v>1.7870100422439701</v>
      </c>
      <c r="R2189">
        <v>34.826551097162699</v>
      </c>
      <c r="S2189">
        <v>1304259904</v>
      </c>
      <c r="T2189">
        <v>790.15858470333501</v>
      </c>
      <c r="U2189">
        <v>45.949515916452299</v>
      </c>
      <c r="V2189">
        <v>12.233485289271499</v>
      </c>
      <c r="W2189">
        <v>12.6748333589377</v>
      </c>
      <c r="X2189">
        <v>60915.4711384896</v>
      </c>
      <c r="Y2189">
        <v>25.5564144879461</v>
      </c>
      <c r="Z2189">
        <v>673.05973075121096</v>
      </c>
      <c r="AA2189">
        <v>8.1482207968888201</v>
      </c>
    </row>
    <row r="2190" spans="1:27" x14ac:dyDescent="0.35">
      <c r="A2190" s="1">
        <v>44454</v>
      </c>
      <c r="B2190" t="str">
        <f>_xlfn.XLOOKUP(Table1[[#This Row],[location]],Table8[Location],Table8[Continent])</f>
        <v>North America</v>
      </c>
      <c r="C2190" s="19" t="s">
        <v>34</v>
      </c>
      <c r="D2190">
        <v>603103</v>
      </c>
      <c r="E2190">
        <v>9974</v>
      </c>
      <c r="F2190">
        <v>350434</v>
      </c>
      <c r="G2190">
        <v>124</v>
      </c>
      <c r="H2190">
        <v>67965107</v>
      </c>
      <c r="I2190">
        <v>36660</v>
      </c>
      <c r="J2190">
        <v>8.9711376053034003E-2</v>
      </c>
      <c r="K2190">
        <v>58.823113907117502</v>
      </c>
      <c r="L2190">
        <v>96740047</v>
      </c>
      <c r="M2190">
        <v>20147479</v>
      </c>
      <c r="N2190">
        <v>10063930</v>
      </c>
      <c r="O2190">
        <v>57908</v>
      </c>
      <c r="P2190">
        <v>2251</v>
      </c>
      <c r="Q2190">
        <v>1.71203116842533</v>
      </c>
      <c r="R2190">
        <v>43.0999789152429</v>
      </c>
      <c r="S2190">
        <v>755230224</v>
      </c>
      <c r="T2190">
        <v>531.43155253346004</v>
      </c>
      <c r="U2190">
        <v>32.198549244308602</v>
      </c>
      <c r="V2190">
        <v>7.1622731511881597</v>
      </c>
      <c r="W2190">
        <v>6.1292352117357103</v>
      </c>
      <c r="X2190">
        <v>65389.655874896896</v>
      </c>
      <c r="Y2190">
        <v>33.884000787144601</v>
      </c>
      <c r="Z2190">
        <v>354.56869002655799</v>
      </c>
      <c r="AA2190">
        <v>13.0104624622097</v>
      </c>
    </row>
    <row r="2191" spans="1:27" x14ac:dyDescent="0.35">
      <c r="A2191" s="1">
        <v>44677</v>
      </c>
      <c r="B2191" t="str">
        <f>_xlfn.XLOOKUP(Table1[[#This Row],[location]],Table8[Location],Table8[Continent])</f>
        <v>Europe</v>
      </c>
      <c r="C2191" s="19" t="s">
        <v>40</v>
      </c>
      <c r="D2191">
        <v>1989968</v>
      </c>
      <c r="E2191">
        <v>9756</v>
      </c>
      <c r="F2191">
        <v>479551</v>
      </c>
      <c r="G2191">
        <v>40</v>
      </c>
      <c r="H2191">
        <v>43722259</v>
      </c>
      <c r="I2191">
        <v>89244</v>
      </c>
      <c r="J2191">
        <v>0.64485530669712599</v>
      </c>
      <c r="K2191">
        <v>202.39579716026699</v>
      </c>
      <c r="L2191">
        <v>54851096</v>
      </c>
      <c r="M2191">
        <v>67503147</v>
      </c>
      <c r="N2191">
        <v>62388333</v>
      </c>
      <c r="O2191">
        <v>94939</v>
      </c>
      <c r="P2191">
        <v>4640</v>
      </c>
      <c r="Q2191">
        <v>0.92124881450817497</v>
      </c>
      <c r="R2191">
        <v>41.896192452832203</v>
      </c>
      <c r="S2191">
        <v>231228588</v>
      </c>
      <c r="T2191">
        <v>945.00507340479601</v>
      </c>
      <c r="U2191">
        <v>23.209436262119201</v>
      </c>
      <c r="V2191">
        <v>23.661845745001902</v>
      </c>
      <c r="W2191">
        <v>10.370587465853699</v>
      </c>
      <c r="X2191">
        <v>50521.805496645597</v>
      </c>
      <c r="Y2191">
        <v>15.816271157530901</v>
      </c>
      <c r="Z2191">
        <v>519.96124435879995</v>
      </c>
      <c r="AA2191">
        <v>9.1171979485347094</v>
      </c>
    </row>
    <row r="2192" spans="1:27" x14ac:dyDescent="0.35">
      <c r="A2192" s="1">
        <v>44198</v>
      </c>
      <c r="B2192" t="str">
        <f>_xlfn.XLOOKUP(Table1[[#This Row],[location]],Table8[Location],Table8[Continent])</f>
        <v>Europe</v>
      </c>
      <c r="C2192" s="19" t="s">
        <v>37</v>
      </c>
      <c r="D2192">
        <v>5303943</v>
      </c>
      <c r="E2192">
        <v>1184</v>
      </c>
      <c r="F2192">
        <v>366407</v>
      </c>
      <c r="G2192">
        <v>890</v>
      </c>
      <c r="H2192">
        <v>3060867</v>
      </c>
      <c r="I2192">
        <v>24726</v>
      </c>
      <c r="J2192">
        <v>0.61636993113458205</v>
      </c>
      <c r="K2192">
        <v>142.014334101391</v>
      </c>
      <c r="L2192">
        <v>9439663</v>
      </c>
      <c r="M2192">
        <v>45630321</v>
      </c>
      <c r="N2192">
        <v>12946025</v>
      </c>
      <c r="O2192">
        <v>12726</v>
      </c>
      <c r="P2192">
        <v>18740</v>
      </c>
      <c r="Q2192">
        <v>2.1364272390397301</v>
      </c>
      <c r="R2192">
        <v>44.026688246399701</v>
      </c>
      <c r="S2192">
        <v>568967291</v>
      </c>
      <c r="T2192">
        <v>593.41506308056205</v>
      </c>
      <c r="U2192">
        <v>49.935182993529203</v>
      </c>
      <c r="V2192">
        <v>23.771411300048801</v>
      </c>
      <c r="W2192">
        <v>16.026723561471599</v>
      </c>
      <c r="X2192">
        <v>69255.291267737193</v>
      </c>
      <c r="Y2192">
        <v>6.5230032171817696</v>
      </c>
      <c r="Z2192">
        <v>133.938119625962</v>
      </c>
      <c r="AA2192">
        <v>1.92850721244026</v>
      </c>
    </row>
    <row r="2193" spans="1:27" x14ac:dyDescent="0.35">
      <c r="A2193" s="1">
        <v>44285</v>
      </c>
      <c r="B2193" t="str">
        <f>_xlfn.XLOOKUP(Table1[[#This Row],[location]],Table8[Location],Table8[Continent])</f>
        <v>North America</v>
      </c>
      <c r="C2193" s="19" t="s">
        <v>32</v>
      </c>
      <c r="D2193">
        <v>5497191</v>
      </c>
      <c r="E2193">
        <v>8938</v>
      </c>
      <c r="F2193">
        <v>140179</v>
      </c>
      <c r="G2193">
        <v>253</v>
      </c>
      <c r="H2193">
        <v>69323753</v>
      </c>
      <c r="I2193">
        <v>79544</v>
      </c>
      <c r="J2193">
        <v>0.233619598478044</v>
      </c>
      <c r="K2193">
        <v>13.027776397535</v>
      </c>
      <c r="L2193">
        <v>27797376</v>
      </c>
      <c r="M2193">
        <v>67181309</v>
      </c>
      <c r="N2193">
        <v>20367068</v>
      </c>
      <c r="O2193">
        <v>6898</v>
      </c>
      <c r="P2193">
        <v>15993</v>
      </c>
      <c r="Q2193">
        <v>2.2488280005254002</v>
      </c>
      <c r="R2193">
        <v>88.921079501086595</v>
      </c>
      <c r="S2193">
        <v>32502890</v>
      </c>
      <c r="T2193">
        <v>527.67009290087105</v>
      </c>
      <c r="U2193">
        <v>24.360292617664399</v>
      </c>
      <c r="V2193">
        <v>13.8368111114415</v>
      </c>
      <c r="W2193">
        <v>16.040442157626899</v>
      </c>
      <c r="X2193">
        <v>42161.038331934098</v>
      </c>
      <c r="Y2193">
        <v>39.929882403628397</v>
      </c>
      <c r="Z2193">
        <v>417.028765998707</v>
      </c>
      <c r="AA2193">
        <v>14.3663017512685</v>
      </c>
    </row>
    <row r="2194" spans="1:27" x14ac:dyDescent="0.35">
      <c r="A2194" s="1">
        <v>44623</v>
      </c>
      <c r="B2194" t="str">
        <f>_xlfn.XLOOKUP(Table1[[#This Row],[location]],Table8[Location],Table8[Continent])</f>
        <v>Europe</v>
      </c>
      <c r="C2194" s="19" t="s">
        <v>33</v>
      </c>
      <c r="D2194">
        <v>1257008</v>
      </c>
      <c r="E2194">
        <v>1725</v>
      </c>
      <c r="F2194">
        <v>268137</v>
      </c>
      <c r="G2194">
        <v>6</v>
      </c>
      <c r="H2194">
        <v>86440268</v>
      </c>
      <c r="I2194">
        <v>62996</v>
      </c>
      <c r="J2194">
        <v>0.54239396426839903</v>
      </c>
      <c r="K2194">
        <v>442.86039021055501</v>
      </c>
      <c r="L2194">
        <v>9808903</v>
      </c>
      <c r="M2194">
        <v>36165990</v>
      </c>
      <c r="N2194">
        <v>10597135</v>
      </c>
      <c r="O2194">
        <v>83508</v>
      </c>
      <c r="P2194">
        <v>12815</v>
      </c>
      <c r="Q2194">
        <v>0.92096789450731897</v>
      </c>
      <c r="R2194">
        <v>24.912069956979899</v>
      </c>
      <c r="S2194">
        <v>590962667</v>
      </c>
      <c r="T2194">
        <v>80.710901403535601</v>
      </c>
      <c r="U2194">
        <v>35.467469909859702</v>
      </c>
      <c r="V2194">
        <v>9.3433931398922692</v>
      </c>
      <c r="W2194">
        <v>7.0384513409371303</v>
      </c>
      <c r="X2194">
        <v>3748.32453143881</v>
      </c>
      <c r="Y2194">
        <v>42.918091840796301</v>
      </c>
      <c r="Z2194">
        <v>525.87757477533398</v>
      </c>
      <c r="AA2194">
        <v>11.4976550446875</v>
      </c>
    </row>
    <row r="2195" spans="1:27" x14ac:dyDescent="0.35">
      <c r="A2195" s="1">
        <v>44746</v>
      </c>
      <c r="B2195" t="str">
        <f>_xlfn.XLOOKUP(Table1[[#This Row],[location]],Table8[Location],Table8[Continent])</f>
        <v>Asia</v>
      </c>
      <c r="C2195" s="19" t="s">
        <v>39</v>
      </c>
      <c r="D2195">
        <v>6473507</v>
      </c>
      <c r="E2195">
        <v>8462</v>
      </c>
      <c r="F2195">
        <v>489557</v>
      </c>
      <c r="G2195">
        <v>470</v>
      </c>
      <c r="H2195">
        <v>58984224</v>
      </c>
      <c r="I2195">
        <v>111</v>
      </c>
      <c r="J2195">
        <v>0.22220720699598101</v>
      </c>
      <c r="K2195">
        <v>443.009509021795</v>
      </c>
      <c r="L2195">
        <v>30347899</v>
      </c>
      <c r="M2195">
        <v>50515511</v>
      </c>
      <c r="N2195">
        <v>13880368</v>
      </c>
      <c r="O2195">
        <v>44945</v>
      </c>
      <c r="P2195">
        <v>10123</v>
      </c>
      <c r="Q2195">
        <v>0.65192216847440698</v>
      </c>
      <c r="R2195">
        <v>80.2195070959323</v>
      </c>
      <c r="S2195">
        <v>360856490</v>
      </c>
      <c r="T2195">
        <v>157.85244589513201</v>
      </c>
      <c r="U2195">
        <v>27.938575657951699</v>
      </c>
      <c r="V2195">
        <v>22.847087655399701</v>
      </c>
      <c r="W2195">
        <v>8.9941876769214897</v>
      </c>
      <c r="X2195">
        <v>35834.7918727742</v>
      </c>
      <c r="Y2195">
        <v>13.8244106722375</v>
      </c>
      <c r="Z2195">
        <v>600.30199053797401</v>
      </c>
      <c r="AA2195">
        <v>9.25065351782251</v>
      </c>
    </row>
    <row r="2196" spans="1:27" x14ac:dyDescent="0.35">
      <c r="A2196" s="1">
        <v>44046</v>
      </c>
      <c r="B2196" t="str">
        <f>_xlfn.XLOOKUP(Table1[[#This Row],[location]],Table8[Location],Table8[Continent])</f>
        <v>Europe</v>
      </c>
      <c r="C2196" s="19" t="s">
        <v>33</v>
      </c>
      <c r="D2196">
        <v>7437693</v>
      </c>
      <c r="E2196">
        <v>5811</v>
      </c>
      <c r="F2196">
        <v>93650</v>
      </c>
      <c r="G2196">
        <v>727</v>
      </c>
      <c r="H2196">
        <v>49691168</v>
      </c>
      <c r="I2196">
        <v>17545</v>
      </c>
      <c r="J2196">
        <v>0.14692302710060601</v>
      </c>
      <c r="K2196">
        <v>104.591126456737</v>
      </c>
      <c r="L2196">
        <v>90647649</v>
      </c>
      <c r="M2196">
        <v>7023281</v>
      </c>
      <c r="N2196">
        <v>1406328</v>
      </c>
      <c r="O2196">
        <v>45684</v>
      </c>
      <c r="P2196">
        <v>19798</v>
      </c>
      <c r="Q2196">
        <v>1.70715092708309</v>
      </c>
      <c r="R2196">
        <v>51.403997504477303</v>
      </c>
      <c r="S2196">
        <v>1259562129</v>
      </c>
      <c r="T2196">
        <v>851.03081599650898</v>
      </c>
      <c r="U2196">
        <v>35.322285849497199</v>
      </c>
      <c r="V2196">
        <v>19.168533941705</v>
      </c>
      <c r="W2196">
        <v>3.0648304416657202</v>
      </c>
      <c r="X2196">
        <v>16870.640277624199</v>
      </c>
      <c r="Y2196">
        <v>21.0373851180603</v>
      </c>
      <c r="Z2196">
        <v>731.06210214610201</v>
      </c>
      <c r="AA2196">
        <v>4.8294878234489804</v>
      </c>
    </row>
    <row r="2197" spans="1:27" x14ac:dyDescent="0.35">
      <c r="A2197" s="1">
        <v>44884</v>
      </c>
      <c r="B2197" t="str">
        <f>_xlfn.XLOOKUP(Table1[[#This Row],[location]],Table8[Location],Table8[Continent])</f>
        <v>Asia</v>
      </c>
      <c r="C2197" s="19" t="s">
        <v>28</v>
      </c>
      <c r="D2197">
        <v>5137997</v>
      </c>
      <c r="E2197">
        <v>5606</v>
      </c>
      <c r="F2197">
        <v>234397</v>
      </c>
      <c r="G2197">
        <v>510</v>
      </c>
      <c r="H2197">
        <v>45854473</v>
      </c>
      <c r="I2197">
        <v>40168</v>
      </c>
      <c r="J2197">
        <v>0.57313493465406995</v>
      </c>
      <c r="K2197">
        <v>81.436114082173901</v>
      </c>
      <c r="L2197">
        <v>67679961</v>
      </c>
      <c r="M2197">
        <v>39637453</v>
      </c>
      <c r="N2197">
        <v>53433375</v>
      </c>
      <c r="O2197">
        <v>44874</v>
      </c>
      <c r="P2197">
        <v>9200</v>
      </c>
      <c r="Q2197">
        <v>1.4598350539665901</v>
      </c>
      <c r="R2197">
        <v>24.908418573328198</v>
      </c>
      <c r="S2197">
        <v>1213426134</v>
      </c>
      <c r="T2197">
        <v>990.76921804755</v>
      </c>
      <c r="U2197">
        <v>29.147995823079398</v>
      </c>
      <c r="V2197">
        <v>5.1645670109392299</v>
      </c>
      <c r="W2197">
        <v>4.5293569637489899</v>
      </c>
      <c r="X2197">
        <v>24026.209446517201</v>
      </c>
      <c r="Y2197">
        <v>4.09655513132327</v>
      </c>
      <c r="Z2197">
        <v>298.14076346909701</v>
      </c>
      <c r="AA2197">
        <v>12.862521081569501</v>
      </c>
    </row>
    <row r="2198" spans="1:27" x14ac:dyDescent="0.35">
      <c r="A2198" s="1">
        <v>43856</v>
      </c>
      <c r="B2198" t="str">
        <f>_xlfn.XLOOKUP(Table1[[#This Row],[location]],Table8[Location],Table8[Continent])</f>
        <v>Asia</v>
      </c>
      <c r="C2198" s="19" t="s">
        <v>39</v>
      </c>
      <c r="D2198">
        <v>7270518</v>
      </c>
      <c r="E2198">
        <v>3956</v>
      </c>
      <c r="F2198">
        <v>379739</v>
      </c>
      <c r="G2198">
        <v>580</v>
      </c>
      <c r="H2198">
        <v>67751870</v>
      </c>
      <c r="I2198">
        <v>2379</v>
      </c>
      <c r="J2198">
        <v>0.97747427830056999</v>
      </c>
      <c r="K2198">
        <v>273.64638217349</v>
      </c>
      <c r="L2198">
        <v>35683789</v>
      </c>
      <c r="M2198">
        <v>7392716</v>
      </c>
      <c r="N2198">
        <v>31708645</v>
      </c>
      <c r="O2198">
        <v>78218</v>
      </c>
      <c r="P2198">
        <v>12904</v>
      </c>
      <c r="Q2198">
        <v>1.3551884585241101</v>
      </c>
      <c r="R2198">
        <v>52.729377885955401</v>
      </c>
      <c r="S2198">
        <v>804548936</v>
      </c>
      <c r="T2198">
        <v>421.02734453928599</v>
      </c>
      <c r="U2198">
        <v>46.906599218628699</v>
      </c>
      <c r="V2198">
        <v>7.1543940291816499</v>
      </c>
      <c r="W2198">
        <v>5.1544159950288302</v>
      </c>
      <c r="X2198">
        <v>34814.833598226003</v>
      </c>
      <c r="Y2198">
        <v>11.3848631596979</v>
      </c>
      <c r="Z2198">
        <v>731.51930343067295</v>
      </c>
      <c r="AA2198">
        <v>6.2287514814878699</v>
      </c>
    </row>
    <row r="2199" spans="1:27" x14ac:dyDescent="0.35">
      <c r="A2199" s="1">
        <v>44442</v>
      </c>
      <c r="B2199" t="str">
        <f>_xlfn.XLOOKUP(Table1[[#This Row],[location]],Table8[Location],Table8[Continent])</f>
        <v>Europe</v>
      </c>
      <c r="C2199" s="19" t="s">
        <v>35</v>
      </c>
      <c r="D2199">
        <v>5511934</v>
      </c>
      <c r="E2199">
        <v>171</v>
      </c>
      <c r="F2199">
        <v>52066</v>
      </c>
      <c r="G2199">
        <v>68</v>
      </c>
      <c r="H2199">
        <v>83248596</v>
      </c>
      <c r="I2199">
        <v>95773</v>
      </c>
      <c r="J2199">
        <v>0.23693334917174499</v>
      </c>
      <c r="K2199">
        <v>315.37675149071498</v>
      </c>
      <c r="L2199">
        <v>54205340</v>
      </c>
      <c r="M2199">
        <v>10128128</v>
      </c>
      <c r="N2199">
        <v>52525656</v>
      </c>
      <c r="O2199">
        <v>69878</v>
      </c>
      <c r="P2199">
        <v>18462</v>
      </c>
      <c r="Q2199">
        <v>2.0220166600873899</v>
      </c>
      <c r="R2199">
        <v>19.544162067404301</v>
      </c>
      <c r="S2199">
        <v>932552391</v>
      </c>
      <c r="T2199">
        <v>811.98522288767902</v>
      </c>
      <c r="U2199">
        <v>49.050247871265697</v>
      </c>
      <c r="V2199">
        <v>24.663992855434799</v>
      </c>
      <c r="W2199">
        <v>7.9920725402302999</v>
      </c>
      <c r="X2199">
        <v>21358.5055043473</v>
      </c>
      <c r="Y2199">
        <v>38.350018902509198</v>
      </c>
      <c r="Z2199">
        <v>563.06296124569405</v>
      </c>
      <c r="AA2199">
        <v>9.1543116738926607</v>
      </c>
    </row>
    <row r="2200" spans="1:27" x14ac:dyDescent="0.35">
      <c r="A2200" s="1">
        <v>44002</v>
      </c>
      <c r="B2200" t="str">
        <f>_xlfn.XLOOKUP(Table1[[#This Row],[location]],Table8[Location],Table8[Continent])</f>
        <v>Europe</v>
      </c>
      <c r="C2200" s="19" t="s">
        <v>35</v>
      </c>
      <c r="D2200">
        <v>8173321</v>
      </c>
      <c r="E2200">
        <v>8465</v>
      </c>
      <c r="F2200">
        <v>373994</v>
      </c>
      <c r="G2200">
        <v>80</v>
      </c>
      <c r="H2200">
        <v>37066372</v>
      </c>
      <c r="I2200">
        <v>87346</v>
      </c>
      <c r="J2200">
        <v>0.35533614935515101</v>
      </c>
      <c r="K2200">
        <v>478.771278723536</v>
      </c>
      <c r="L2200">
        <v>80615837</v>
      </c>
      <c r="M2200">
        <v>39484274</v>
      </c>
      <c r="N2200">
        <v>47561695</v>
      </c>
      <c r="O2200">
        <v>48008</v>
      </c>
      <c r="P2200">
        <v>2714</v>
      </c>
      <c r="Q2200">
        <v>2.4393252790178299</v>
      </c>
      <c r="R2200">
        <v>10.817929750703399</v>
      </c>
      <c r="S2200">
        <v>44258289</v>
      </c>
      <c r="T2200">
        <v>631.30990866734498</v>
      </c>
      <c r="U2200">
        <v>32.3019284791364</v>
      </c>
      <c r="V2200">
        <v>5.7625635761628899</v>
      </c>
      <c r="W2200">
        <v>15.903263274621899</v>
      </c>
      <c r="X2200">
        <v>22363.893074796699</v>
      </c>
      <c r="Y2200">
        <v>18.259894480377</v>
      </c>
      <c r="Z2200">
        <v>154.35200559630599</v>
      </c>
      <c r="AA2200">
        <v>2.07321779468628</v>
      </c>
    </row>
    <row r="2201" spans="1:27" x14ac:dyDescent="0.35">
      <c r="A2201" s="1">
        <v>44477</v>
      </c>
      <c r="B2201" t="str">
        <f>_xlfn.XLOOKUP(Table1[[#This Row],[location]],Table8[Location],Table8[Continent])</f>
        <v>Europe</v>
      </c>
      <c r="C2201" s="19" t="s">
        <v>33</v>
      </c>
      <c r="D2201">
        <v>7899284</v>
      </c>
      <c r="E2201">
        <v>2306</v>
      </c>
      <c r="F2201">
        <v>305086</v>
      </c>
      <c r="G2201">
        <v>541</v>
      </c>
      <c r="H2201">
        <v>4120586</v>
      </c>
      <c r="I2201">
        <v>41120</v>
      </c>
      <c r="J2201">
        <v>0.25657322599004601</v>
      </c>
      <c r="K2201">
        <v>188.67422831990601</v>
      </c>
      <c r="L2201">
        <v>1215746</v>
      </c>
      <c r="M2201">
        <v>14531945</v>
      </c>
      <c r="N2201">
        <v>6030338</v>
      </c>
      <c r="O2201">
        <v>3362</v>
      </c>
      <c r="P2201">
        <v>6947</v>
      </c>
      <c r="Q2201">
        <v>1.45532743875239</v>
      </c>
      <c r="R2201">
        <v>83.817741783205093</v>
      </c>
      <c r="S2201">
        <v>235131279</v>
      </c>
      <c r="T2201">
        <v>959.46868093499597</v>
      </c>
      <c r="U2201">
        <v>22.105689217326798</v>
      </c>
      <c r="V2201">
        <v>10.6511002072724</v>
      </c>
      <c r="W2201">
        <v>11.674252246651699</v>
      </c>
      <c r="X2201">
        <v>28739.127212302501</v>
      </c>
      <c r="Y2201">
        <v>30.2346132700876</v>
      </c>
      <c r="Z2201">
        <v>366.23301875202202</v>
      </c>
      <c r="AA2201">
        <v>15.7581836362001</v>
      </c>
    </row>
    <row r="2202" spans="1:27" x14ac:dyDescent="0.35">
      <c r="A2202" s="1">
        <v>44303</v>
      </c>
      <c r="B2202" t="str">
        <f>_xlfn.XLOOKUP(Table1[[#This Row],[location]],Table8[Location],Table8[Continent])</f>
        <v>North America</v>
      </c>
      <c r="C2202" s="19" t="s">
        <v>34</v>
      </c>
      <c r="D2202">
        <v>1003171</v>
      </c>
      <c r="E2202">
        <v>9350</v>
      </c>
      <c r="F2202">
        <v>16138</v>
      </c>
      <c r="G2202">
        <v>584</v>
      </c>
      <c r="H2202">
        <v>29828146</v>
      </c>
      <c r="I2202">
        <v>17809</v>
      </c>
      <c r="J2202">
        <v>0.26645982164649401</v>
      </c>
      <c r="K2202">
        <v>309.10017143227901</v>
      </c>
      <c r="L2202">
        <v>39956835</v>
      </c>
      <c r="M2202">
        <v>47694231</v>
      </c>
      <c r="N2202">
        <v>58265977</v>
      </c>
      <c r="O2202">
        <v>80119</v>
      </c>
      <c r="P2202">
        <v>1338</v>
      </c>
      <c r="Q2202">
        <v>0.51231015754954901</v>
      </c>
      <c r="R2202">
        <v>69.932202343065896</v>
      </c>
      <c r="S2202">
        <v>1070140502</v>
      </c>
      <c r="T2202">
        <v>245.755863089652</v>
      </c>
      <c r="U2202">
        <v>39.900082980364402</v>
      </c>
      <c r="V2202">
        <v>15.9699268941227</v>
      </c>
      <c r="W2202">
        <v>16.474338321388199</v>
      </c>
      <c r="X2202">
        <v>20765.556995185401</v>
      </c>
      <c r="Y2202">
        <v>47.309224019164098</v>
      </c>
      <c r="Z2202">
        <v>433.61658311694998</v>
      </c>
      <c r="AA2202">
        <v>2.7107045659448499</v>
      </c>
    </row>
    <row r="2203" spans="1:27" x14ac:dyDescent="0.35">
      <c r="A2203" s="1">
        <v>44464</v>
      </c>
      <c r="B2203" t="str">
        <f>_xlfn.XLOOKUP(Table1[[#This Row],[location]],Table8[Location],Table8[Continent])</f>
        <v>Asia</v>
      </c>
      <c r="C2203" s="19" t="s">
        <v>39</v>
      </c>
      <c r="D2203">
        <v>7214938</v>
      </c>
      <c r="E2203">
        <v>9898</v>
      </c>
      <c r="F2203">
        <v>118558</v>
      </c>
      <c r="G2203">
        <v>261</v>
      </c>
      <c r="H2203">
        <v>52113303</v>
      </c>
      <c r="I2203">
        <v>52813</v>
      </c>
      <c r="J2203">
        <v>0.40419213418667999</v>
      </c>
      <c r="K2203">
        <v>439.09052290215402</v>
      </c>
      <c r="L2203">
        <v>27913465</v>
      </c>
      <c r="M2203">
        <v>24189988</v>
      </c>
      <c r="N2203">
        <v>6997922</v>
      </c>
      <c r="O2203">
        <v>34404</v>
      </c>
      <c r="P2203">
        <v>12782</v>
      </c>
      <c r="Q2203">
        <v>1.69253426907675</v>
      </c>
      <c r="R2203">
        <v>20.4978990213868</v>
      </c>
      <c r="S2203">
        <v>24528948</v>
      </c>
      <c r="T2203">
        <v>549.38738557786303</v>
      </c>
      <c r="U2203">
        <v>31.298766921454</v>
      </c>
      <c r="V2203">
        <v>8.6871123241109096</v>
      </c>
      <c r="W2203">
        <v>15.833397029149699</v>
      </c>
      <c r="X2203">
        <v>12695.568667506001</v>
      </c>
      <c r="Y2203">
        <v>36.181892291054702</v>
      </c>
      <c r="Z2203">
        <v>346.74108603217798</v>
      </c>
      <c r="AA2203">
        <v>17.925952548197699</v>
      </c>
    </row>
    <row r="2204" spans="1:27" x14ac:dyDescent="0.35">
      <c r="A2204" s="1">
        <v>44798</v>
      </c>
      <c r="B2204" t="str">
        <f>_xlfn.XLOOKUP(Table1[[#This Row],[location]],Table8[Location],Table8[Continent])</f>
        <v>North America</v>
      </c>
      <c r="C2204" s="19" t="s">
        <v>34</v>
      </c>
      <c r="D2204">
        <v>2900737</v>
      </c>
      <c r="E2204">
        <v>9963</v>
      </c>
      <c r="F2204">
        <v>258480</v>
      </c>
      <c r="G2204">
        <v>88</v>
      </c>
      <c r="H2204">
        <v>89903368</v>
      </c>
      <c r="I2204">
        <v>74005</v>
      </c>
      <c r="J2204">
        <v>0.70185551065062002</v>
      </c>
      <c r="K2204">
        <v>224.97689289042501</v>
      </c>
      <c r="L2204">
        <v>82663051</v>
      </c>
      <c r="M2204">
        <v>35146195</v>
      </c>
      <c r="N2204">
        <v>51080433</v>
      </c>
      <c r="O2204">
        <v>11104</v>
      </c>
      <c r="P2204">
        <v>6614</v>
      </c>
      <c r="Q2204">
        <v>1.8079317442596701</v>
      </c>
      <c r="R2204">
        <v>94.229473025864806</v>
      </c>
      <c r="S2204">
        <v>53542812</v>
      </c>
      <c r="T2204">
        <v>414.707860159169</v>
      </c>
      <c r="U2204">
        <v>49.579059678692801</v>
      </c>
      <c r="V2204">
        <v>9.6410817272591807</v>
      </c>
      <c r="W2204">
        <v>12.981349561630401</v>
      </c>
      <c r="X2204">
        <v>53823.658117420498</v>
      </c>
      <c r="Y2204">
        <v>22.672609230687598</v>
      </c>
      <c r="Z2204">
        <v>181.15776908501999</v>
      </c>
      <c r="AA2204">
        <v>17.4839177619099</v>
      </c>
    </row>
    <row r="2205" spans="1:27" x14ac:dyDescent="0.35">
      <c r="A2205" s="1">
        <v>44208</v>
      </c>
      <c r="B2205" t="str">
        <f>_xlfn.XLOOKUP(Table1[[#This Row],[location]],Table8[Location],Table8[Continent])</f>
        <v>Asia</v>
      </c>
      <c r="C2205" s="19" t="s">
        <v>39</v>
      </c>
      <c r="D2205">
        <v>1370485</v>
      </c>
      <c r="E2205">
        <v>421</v>
      </c>
      <c r="F2205">
        <v>437743</v>
      </c>
      <c r="G2205">
        <v>914</v>
      </c>
      <c r="H2205">
        <v>14411098</v>
      </c>
      <c r="I2205">
        <v>27967</v>
      </c>
      <c r="J2205">
        <v>3.8804524030945101E-2</v>
      </c>
      <c r="K2205">
        <v>61.172875578663003</v>
      </c>
      <c r="L2205">
        <v>44681038</v>
      </c>
      <c r="M2205">
        <v>45582027</v>
      </c>
      <c r="N2205">
        <v>44252741</v>
      </c>
      <c r="O2205">
        <v>26048</v>
      </c>
      <c r="P2205">
        <v>741</v>
      </c>
      <c r="Q2205">
        <v>2.15603661199065</v>
      </c>
      <c r="R2205">
        <v>2.4398373341249102</v>
      </c>
      <c r="S2205">
        <v>1187888457</v>
      </c>
      <c r="T2205">
        <v>546.29881618358502</v>
      </c>
      <c r="U2205">
        <v>22.681243336547599</v>
      </c>
      <c r="V2205">
        <v>12.059349731239999</v>
      </c>
      <c r="W2205">
        <v>11.4976234203333</v>
      </c>
      <c r="X2205">
        <v>28269.611603795202</v>
      </c>
      <c r="Y2205">
        <v>18.3440155182886</v>
      </c>
      <c r="Z2205">
        <v>486.10919395139501</v>
      </c>
      <c r="AA2205">
        <v>19.4507085715336</v>
      </c>
    </row>
    <row r="2206" spans="1:27" x14ac:dyDescent="0.35">
      <c r="A2206" s="1">
        <v>44421</v>
      </c>
      <c r="B2206" t="str">
        <f>_xlfn.XLOOKUP(Table1[[#This Row],[location]],Table8[Location],Table8[Continent])</f>
        <v>North America</v>
      </c>
      <c r="C2206" s="19" t="s">
        <v>34</v>
      </c>
      <c r="D2206">
        <v>7045900</v>
      </c>
      <c r="E2206">
        <v>5540</v>
      </c>
      <c r="F2206">
        <v>271334</v>
      </c>
      <c r="G2206">
        <v>207</v>
      </c>
      <c r="H2206">
        <v>44521010</v>
      </c>
      <c r="I2206">
        <v>9748</v>
      </c>
      <c r="J2206">
        <v>0.95712419568555995</v>
      </c>
      <c r="K2206">
        <v>188.72364291498701</v>
      </c>
      <c r="L2206">
        <v>59483257</v>
      </c>
      <c r="M2206">
        <v>16977876</v>
      </c>
      <c r="N2206">
        <v>53212754</v>
      </c>
      <c r="O2206">
        <v>17628</v>
      </c>
      <c r="P2206">
        <v>733</v>
      </c>
      <c r="Q2206">
        <v>0.89881396219223397</v>
      </c>
      <c r="R2206">
        <v>33.328018705018103</v>
      </c>
      <c r="S2206">
        <v>1371290315</v>
      </c>
      <c r="T2206">
        <v>276.16950258466602</v>
      </c>
      <c r="U2206">
        <v>23.5737932208548</v>
      </c>
      <c r="V2206">
        <v>10.391085366459</v>
      </c>
      <c r="W2206">
        <v>18.832454646337698</v>
      </c>
      <c r="X2206">
        <v>58391.2537338072</v>
      </c>
      <c r="Y2206">
        <v>9.5263507480482694</v>
      </c>
      <c r="Z2206">
        <v>192.22740071379499</v>
      </c>
      <c r="AA2206">
        <v>18.2603836132939</v>
      </c>
    </row>
    <row r="2207" spans="1:27" x14ac:dyDescent="0.35">
      <c r="A2207" s="1">
        <v>43896</v>
      </c>
      <c r="B2207" t="str">
        <f>_xlfn.XLOOKUP(Table1[[#This Row],[location]],Table8[Location],Table8[Continent])</f>
        <v>Europe</v>
      </c>
      <c r="C2207" s="19" t="s">
        <v>40</v>
      </c>
      <c r="D2207">
        <v>1681076</v>
      </c>
      <c r="E2207">
        <v>9401</v>
      </c>
      <c r="F2207">
        <v>354403</v>
      </c>
      <c r="G2207">
        <v>212</v>
      </c>
      <c r="H2207">
        <v>39699760</v>
      </c>
      <c r="I2207">
        <v>23424</v>
      </c>
      <c r="J2207">
        <v>4.62798794892475E-2</v>
      </c>
      <c r="K2207">
        <v>68.283463351650198</v>
      </c>
      <c r="L2207">
        <v>4290624</v>
      </c>
      <c r="M2207">
        <v>62822042</v>
      </c>
      <c r="N2207">
        <v>27357540</v>
      </c>
      <c r="O2207">
        <v>77465</v>
      </c>
      <c r="P2207">
        <v>13944</v>
      </c>
      <c r="Q2207">
        <v>1.5486552670378599</v>
      </c>
      <c r="R2207">
        <v>2.16530384915366</v>
      </c>
      <c r="S2207">
        <v>1396769277</v>
      </c>
      <c r="T2207">
        <v>502.768701088586</v>
      </c>
      <c r="U2207">
        <v>40.982693425596402</v>
      </c>
      <c r="V2207">
        <v>21.067124558400099</v>
      </c>
      <c r="W2207">
        <v>12.677593784445</v>
      </c>
      <c r="X2207">
        <v>61907.472276509303</v>
      </c>
      <c r="Y2207">
        <v>37.8070036490288</v>
      </c>
      <c r="Z2207">
        <v>740.51904449582298</v>
      </c>
      <c r="AA2207">
        <v>19.456745430110399</v>
      </c>
    </row>
    <row r="2208" spans="1:27" x14ac:dyDescent="0.35">
      <c r="A2208" s="1">
        <v>44805</v>
      </c>
      <c r="B2208" t="str">
        <f>_xlfn.XLOOKUP(Table1[[#This Row],[location]],Table8[Location],Table8[Continent])</f>
        <v>South America</v>
      </c>
      <c r="C2208" s="19" t="s">
        <v>36</v>
      </c>
      <c r="D2208">
        <v>8501598</v>
      </c>
      <c r="E2208">
        <v>4675</v>
      </c>
      <c r="F2208">
        <v>78422</v>
      </c>
      <c r="G2208">
        <v>833</v>
      </c>
      <c r="H2208">
        <v>62076469</v>
      </c>
      <c r="I2208">
        <v>86512</v>
      </c>
      <c r="J2208">
        <v>0.88125318194455904</v>
      </c>
      <c r="K2208">
        <v>8.3197321009751395</v>
      </c>
      <c r="L2208">
        <v>15498897</v>
      </c>
      <c r="M2208">
        <v>54440244</v>
      </c>
      <c r="N2208">
        <v>8684204</v>
      </c>
      <c r="O2208">
        <v>92210</v>
      </c>
      <c r="P2208">
        <v>1806</v>
      </c>
      <c r="Q2208">
        <v>1.39426300077873</v>
      </c>
      <c r="R2208">
        <v>14.2297593289333</v>
      </c>
      <c r="S2208">
        <v>113935804</v>
      </c>
      <c r="T2208">
        <v>628.55610525751695</v>
      </c>
      <c r="U2208">
        <v>42.759488070612697</v>
      </c>
      <c r="V2208">
        <v>15.005489467852</v>
      </c>
      <c r="W2208">
        <v>11.208007738467</v>
      </c>
      <c r="X2208">
        <v>52816.480544475497</v>
      </c>
      <c r="Y2208">
        <v>5.6212609579770403</v>
      </c>
      <c r="Z2208">
        <v>705.67714256557201</v>
      </c>
      <c r="AA2208">
        <v>17.858248639319399</v>
      </c>
    </row>
    <row r="2209" spans="1:27" x14ac:dyDescent="0.35">
      <c r="A2209" s="1">
        <v>44469</v>
      </c>
      <c r="B2209" t="str">
        <f>_xlfn.XLOOKUP(Table1[[#This Row],[location]],Table8[Location],Table8[Continent])</f>
        <v>North America</v>
      </c>
      <c r="C2209" s="19" t="s">
        <v>32</v>
      </c>
      <c r="D2209">
        <v>5312399</v>
      </c>
      <c r="E2209">
        <v>9082</v>
      </c>
      <c r="F2209">
        <v>186770</v>
      </c>
      <c r="G2209">
        <v>265</v>
      </c>
      <c r="H2209">
        <v>37693168</v>
      </c>
      <c r="I2209">
        <v>23914</v>
      </c>
      <c r="J2209">
        <v>0.89437809876199803</v>
      </c>
      <c r="K2209">
        <v>375.77652817451298</v>
      </c>
      <c r="L2209">
        <v>98970925</v>
      </c>
      <c r="M2209">
        <v>39162480</v>
      </c>
      <c r="N2209">
        <v>40450905</v>
      </c>
      <c r="O2209">
        <v>13268</v>
      </c>
      <c r="P2209">
        <v>13285</v>
      </c>
      <c r="Q2209">
        <v>1.82888092232526</v>
      </c>
      <c r="R2209">
        <v>18.007937616341099</v>
      </c>
      <c r="S2209">
        <v>31155379</v>
      </c>
      <c r="T2209">
        <v>90.4037251594971</v>
      </c>
      <c r="U2209">
        <v>34.132892128716897</v>
      </c>
      <c r="V2209">
        <v>10.572402951552199</v>
      </c>
      <c r="W2209">
        <v>17.775053762177201</v>
      </c>
      <c r="X2209">
        <v>28370.448180886498</v>
      </c>
      <c r="Y2209">
        <v>3.0696845189420201</v>
      </c>
      <c r="Z2209">
        <v>432.65096108453599</v>
      </c>
      <c r="AA2209">
        <v>3.13766349580699</v>
      </c>
    </row>
    <row r="2210" spans="1:27" x14ac:dyDescent="0.35">
      <c r="A2210" s="1">
        <v>44356</v>
      </c>
      <c r="B2210" t="str">
        <f>_xlfn.XLOOKUP(Table1[[#This Row],[location]],Table8[Location],Table8[Continent])</f>
        <v>Europe</v>
      </c>
      <c r="C2210" s="19" t="s">
        <v>35</v>
      </c>
      <c r="D2210">
        <v>981883</v>
      </c>
      <c r="E2210">
        <v>6748</v>
      </c>
      <c r="F2210">
        <v>82315</v>
      </c>
      <c r="G2210">
        <v>911</v>
      </c>
      <c r="H2210">
        <v>10906574</v>
      </c>
      <c r="I2210">
        <v>95603</v>
      </c>
      <c r="J2210">
        <v>0.52448918759152297</v>
      </c>
      <c r="K2210">
        <v>119.21185024767701</v>
      </c>
      <c r="L2210">
        <v>41508988</v>
      </c>
      <c r="M2210">
        <v>79607917</v>
      </c>
      <c r="N2210">
        <v>17859856</v>
      </c>
      <c r="O2210">
        <v>87226</v>
      </c>
      <c r="P2210">
        <v>10570</v>
      </c>
      <c r="Q2210">
        <v>0.62788612740632899</v>
      </c>
      <c r="R2210">
        <v>81.033486773056694</v>
      </c>
      <c r="S2210">
        <v>869832459</v>
      </c>
      <c r="T2210">
        <v>745.55738225954599</v>
      </c>
      <c r="U2210">
        <v>28.317938073204001</v>
      </c>
      <c r="V2210">
        <v>11.2619206698939</v>
      </c>
      <c r="W2210">
        <v>4.2144581507891896</v>
      </c>
      <c r="X2210">
        <v>50771.225798481697</v>
      </c>
      <c r="Y2210">
        <v>5.2414337632029797</v>
      </c>
      <c r="Z2210">
        <v>147.42405226963601</v>
      </c>
      <c r="AA2210">
        <v>9.3159553997170992</v>
      </c>
    </row>
    <row r="2211" spans="1:27" x14ac:dyDescent="0.35">
      <c r="A2211" s="1">
        <v>44269</v>
      </c>
      <c r="B2211" t="str">
        <f>_xlfn.XLOOKUP(Table1[[#This Row],[location]],Table8[Location],Table8[Continent])</f>
        <v>Europe</v>
      </c>
      <c r="C2211" s="19" t="s">
        <v>33</v>
      </c>
      <c r="D2211">
        <v>1668321</v>
      </c>
      <c r="E2211">
        <v>6103</v>
      </c>
      <c r="F2211">
        <v>486926</v>
      </c>
      <c r="G2211">
        <v>292</v>
      </c>
      <c r="H2211">
        <v>37895447</v>
      </c>
      <c r="I2211">
        <v>78478</v>
      </c>
      <c r="J2211">
        <v>0.136996828618967</v>
      </c>
      <c r="K2211">
        <v>1.0035229194870201</v>
      </c>
      <c r="L2211">
        <v>61579575</v>
      </c>
      <c r="M2211">
        <v>5026533</v>
      </c>
      <c r="N2211">
        <v>20978940</v>
      </c>
      <c r="O2211">
        <v>95756</v>
      </c>
      <c r="P2211">
        <v>11457</v>
      </c>
      <c r="Q2211">
        <v>2.26802586339904</v>
      </c>
      <c r="R2211">
        <v>99.303967053338397</v>
      </c>
      <c r="S2211">
        <v>667957129</v>
      </c>
      <c r="T2211">
        <v>709.45773352881304</v>
      </c>
      <c r="U2211">
        <v>29.294301473913499</v>
      </c>
      <c r="V2211">
        <v>5.7972991917606196</v>
      </c>
      <c r="W2211">
        <v>14.152447431804299</v>
      </c>
      <c r="X2211">
        <v>11710.2148021215</v>
      </c>
      <c r="Y2211">
        <v>12.1452693432364</v>
      </c>
      <c r="Z2211">
        <v>486.54378677544202</v>
      </c>
      <c r="AA2211">
        <v>2.44697087441345</v>
      </c>
    </row>
    <row r="2212" spans="1:27" x14ac:dyDescent="0.35">
      <c r="A2212" s="1">
        <v>44509</v>
      </c>
      <c r="B2212" t="str">
        <f>_xlfn.XLOOKUP(Table1[[#This Row],[location]],Table8[Location],Table8[Continent])</f>
        <v>Asia</v>
      </c>
      <c r="C2212" s="19" t="s">
        <v>30</v>
      </c>
      <c r="D2212">
        <v>3293705</v>
      </c>
      <c r="E2212">
        <v>1473</v>
      </c>
      <c r="F2212">
        <v>29086</v>
      </c>
      <c r="G2212">
        <v>206</v>
      </c>
      <c r="H2212">
        <v>28906692</v>
      </c>
      <c r="I2212">
        <v>19491</v>
      </c>
      <c r="J2212">
        <v>0.56514597055694304</v>
      </c>
      <c r="K2212">
        <v>436.21617876757199</v>
      </c>
      <c r="L2212">
        <v>98630846</v>
      </c>
      <c r="M2212">
        <v>21635339</v>
      </c>
      <c r="N2212">
        <v>17756671</v>
      </c>
      <c r="O2212">
        <v>64734</v>
      </c>
      <c r="P2212">
        <v>1753</v>
      </c>
      <c r="Q2212">
        <v>1.5223148084765501</v>
      </c>
      <c r="R2212">
        <v>86.732027461105503</v>
      </c>
      <c r="S2212">
        <v>1022475011</v>
      </c>
      <c r="T2212">
        <v>881.65302543696998</v>
      </c>
      <c r="U2212">
        <v>30.1391889926381</v>
      </c>
      <c r="V2212">
        <v>5.9878415236175098</v>
      </c>
      <c r="W2212">
        <v>4.9214632527155597</v>
      </c>
      <c r="X2212">
        <v>46616.987381733103</v>
      </c>
      <c r="Y2212">
        <v>31.356170743502499</v>
      </c>
      <c r="Z2212">
        <v>514.56569767041401</v>
      </c>
      <c r="AA2212">
        <v>11.3606659269073</v>
      </c>
    </row>
    <row r="2213" spans="1:27" x14ac:dyDescent="0.35">
      <c r="A2213" s="1">
        <v>44327</v>
      </c>
      <c r="B2213" t="str">
        <f>_xlfn.XLOOKUP(Table1[[#This Row],[location]],Table8[Location],Table8[Continent])</f>
        <v>Europe</v>
      </c>
      <c r="C2213" s="19" t="s">
        <v>40</v>
      </c>
      <c r="D2213">
        <v>6154512</v>
      </c>
      <c r="E2213">
        <v>3243</v>
      </c>
      <c r="F2213">
        <v>410538</v>
      </c>
      <c r="G2213">
        <v>332</v>
      </c>
      <c r="H2213">
        <v>98297995</v>
      </c>
      <c r="I2213">
        <v>49454</v>
      </c>
      <c r="J2213">
        <v>0.62863215990284904</v>
      </c>
      <c r="K2213">
        <v>221.89441924545201</v>
      </c>
      <c r="L2213">
        <v>3064582</v>
      </c>
      <c r="M2213">
        <v>69692447</v>
      </c>
      <c r="N2213">
        <v>19986020</v>
      </c>
      <c r="O2213">
        <v>10704</v>
      </c>
      <c r="P2213">
        <v>7358</v>
      </c>
      <c r="Q2213">
        <v>2.2540908899399801</v>
      </c>
      <c r="R2213">
        <v>63.513298878203798</v>
      </c>
      <c r="S2213">
        <v>385550318</v>
      </c>
      <c r="T2213">
        <v>431.59798629182598</v>
      </c>
      <c r="U2213">
        <v>26.758459719241099</v>
      </c>
      <c r="V2213">
        <v>19.358151327177598</v>
      </c>
      <c r="W2213">
        <v>16.936967674063698</v>
      </c>
      <c r="X2213">
        <v>29016.2124128164</v>
      </c>
      <c r="Y2213">
        <v>43.066506666891797</v>
      </c>
      <c r="Z2213">
        <v>721.89595966169395</v>
      </c>
      <c r="AA2213">
        <v>11.0653784681045</v>
      </c>
    </row>
    <row r="2214" spans="1:27" x14ac:dyDescent="0.35">
      <c r="A2214" s="1">
        <v>44418</v>
      </c>
      <c r="B2214" t="str">
        <f>_xlfn.XLOOKUP(Table1[[#This Row],[location]],Table8[Location],Table8[Continent])</f>
        <v>South America</v>
      </c>
      <c r="C2214" s="19" t="s">
        <v>36</v>
      </c>
      <c r="D2214">
        <v>9888679</v>
      </c>
      <c r="E2214">
        <v>2181</v>
      </c>
      <c r="F2214">
        <v>125604</v>
      </c>
      <c r="G2214">
        <v>76</v>
      </c>
      <c r="H2214">
        <v>9447879</v>
      </c>
      <c r="I2214">
        <v>70069</v>
      </c>
      <c r="J2214">
        <v>0.85775895780711098</v>
      </c>
      <c r="K2214">
        <v>119.42993981661201</v>
      </c>
      <c r="L2214">
        <v>8600553</v>
      </c>
      <c r="M2214">
        <v>9778091</v>
      </c>
      <c r="N2214">
        <v>4002943</v>
      </c>
      <c r="O2214">
        <v>70050</v>
      </c>
      <c r="P2214">
        <v>14587</v>
      </c>
      <c r="Q2214">
        <v>1.18047426372627</v>
      </c>
      <c r="R2214">
        <v>72.292343005742197</v>
      </c>
      <c r="S2214">
        <v>1341402387</v>
      </c>
      <c r="T2214">
        <v>71.052441288570506</v>
      </c>
      <c r="U2214">
        <v>45.519276444420399</v>
      </c>
      <c r="V2214">
        <v>7.25821674142228</v>
      </c>
      <c r="W2214">
        <v>16.475325145843801</v>
      </c>
      <c r="X2214">
        <v>46239.464634429001</v>
      </c>
      <c r="Y2214">
        <v>49.631120153055001</v>
      </c>
      <c r="Z2214">
        <v>147.26226192121399</v>
      </c>
      <c r="AA2214">
        <v>18.5213888422095</v>
      </c>
    </row>
    <row r="2215" spans="1:27" x14ac:dyDescent="0.35">
      <c r="A2215" s="1">
        <v>44652</v>
      </c>
      <c r="B2215" t="str">
        <f>_xlfn.XLOOKUP(Table1[[#This Row],[location]],Table8[Location],Table8[Continent])</f>
        <v>Asia</v>
      </c>
      <c r="C2215" s="19" t="s">
        <v>39</v>
      </c>
      <c r="D2215">
        <v>3759505</v>
      </c>
      <c r="E2215">
        <v>9641</v>
      </c>
      <c r="F2215">
        <v>362958</v>
      </c>
      <c r="G2215">
        <v>287</v>
      </c>
      <c r="H2215">
        <v>38846894</v>
      </c>
      <c r="I2215">
        <v>51925</v>
      </c>
      <c r="J2215">
        <v>0.55089537576956904</v>
      </c>
      <c r="K2215">
        <v>131.394986177709</v>
      </c>
      <c r="L2215">
        <v>2239336</v>
      </c>
      <c r="M2215">
        <v>40158384</v>
      </c>
      <c r="N2215">
        <v>4792529</v>
      </c>
      <c r="O2215">
        <v>24834</v>
      </c>
      <c r="P2215">
        <v>5857</v>
      </c>
      <c r="Q2215">
        <v>1.80704442928125</v>
      </c>
      <c r="R2215">
        <v>52.282099402068503</v>
      </c>
      <c r="S2215">
        <v>497370216</v>
      </c>
      <c r="T2215">
        <v>466.84651773146999</v>
      </c>
      <c r="U2215">
        <v>21.952316226643902</v>
      </c>
      <c r="V2215">
        <v>14.515935493635601</v>
      </c>
      <c r="W2215">
        <v>11.5612005823051</v>
      </c>
      <c r="X2215">
        <v>53080.550857778901</v>
      </c>
      <c r="Y2215">
        <v>36.574207390501599</v>
      </c>
      <c r="Z2215">
        <v>584.47334096776797</v>
      </c>
      <c r="AA2215">
        <v>19.4242001571846</v>
      </c>
    </row>
    <row r="2216" spans="1:27" x14ac:dyDescent="0.35">
      <c r="A2216" s="1">
        <v>44233</v>
      </c>
      <c r="B2216" t="str">
        <f>_xlfn.XLOOKUP(Table1[[#This Row],[location]],Table8[Location],Table8[Continent])</f>
        <v>North America</v>
      </c>
      <c r="C2216" s="19" t="s">
        <v>34</v>
      </c>
      <c r="D2216">
        <v>8415414</v>
      </c>
      <c r="E2216">
        <v>3096</v>
      </c>
      <c r="F2216">
        <v>119324</v>
      </c>
      <c r="G2216">
        <v>46</v>
      </c>
      <c r="H2216">
        <v>18120030</v>
      </c>
      <c r="I2216">
        <v>89119</v>
      </c>
      <c r="J2216">
        <v>0.41070939590333799</v>
      </c>
      <c r="K2216">
        <v>120.268946652525</v>
      </c>
      <c r="L2216">
        <v>75343655</v>
      </c>
      <c r="M2216">
        <v>77928648</v>
      </c>
      <c r="N2216">
        <v>9323119</v>
      </c>
      <c r="O2216">
        <v>48308</v>
      </c>
      <c r="P2216">
        <v>1024</v>
      </c>
      <c r="Q2216">
        <v>2.41345029861882</v>
      </c>
      <c r="R2216">
        <v>42.254360664799101</v>
      </c>
      <c r="S2216">
        <v>1173125542</v>
      </c>
      <c r="T2216">
        <v>146.23308034134101</v>
      </c>
      <c r="U2216">
        <v>32.218334722349397</v>
      </c>
      <c r="V2216">
        <v>21.847312857115899</v>
      </c>
      <c r="W2216">
        <v>14.237750551461801</v>
      </c>
      <c r="X2216">
        <v>39825.367674297799</v>
      </c>
      <c r="Y2216">
        <v>7.2988547840310103</v>
      </c>
      <c r="Z2216">
        <v>493.963424051819</v>
      </c>
      <c r="AA2216">
        <v>5.9332368896776897</v>
      </c>
    </row>
    <row r="2217" spans="1:27" x14ac:dyDescent="0.35">
      <c r="A2217" s="1">
        <v>43881</v>
      </c>
      <c r="B2217" t="str">
        <f>_xlfn.XLOOKUP(Table1[[#This Row],[location]],Table8[Location],Table8[Continent])</f>
        <v>South America</v>
      </c>
      <c r="C2217" s="19" t="s">
        <v>36</v>
      </c>
      <c r="D2217">
        <v>5418952</v>
      </c>
      <c r="E2217">
        <v>6646</v>
      </c>
      <c r="F2217">
        <v>476785</v>
      </c>
      <c r="G2217">
        <v>621</v>
      </c>
      <c r="H2217">
        <v>22737091</v>
      </c>
      <c r="I2217">
        <v>37049</v>
      </c>
      <c r="J2217">
        <v>0.83829119385411299</v>
      </c>
      <c r="K2217">
        <v>97.278080594635995</v>
      </c>
      <c r="L2217">
        <v>82826398</v>
      </c>
      <c r="M2217">
        <v>54908714</v>
      </c>
      <c r="N2217">
        <v>5510285</v>
      </c>
      <c r="O2217">
        <v>84278</v>
      </c>
      <c r="P2217">
        <v>9674</v>
      </c>
      <c r="Q2217">
        <v>2.3867583814195501</v>
      </c>
      <c r="R2217">
        <v>69.216893084243907</v>
      </c>
      <c r="S2217">
        <v>179139997</v>
      </c>
      <c r="T2217">
        <v>650.97234538659905</v>
      </c>
      <c r="U2217">
        <v>42.428094345229702</v>
      </c>
      <c r="V2217">
        <v>12.369070114544</v>
      </c>
      <c r="W2217">
        <v>16.1345687521708</v>
      </c>
      <c r="X2217">
        <v>45331.022920787596</v>
      </c>
      <c r="Y2217">
        <v>13.885237906474501</v>
      </c>
      <c r="Z2217">
        <v>222.34217357306201</v>
      </c>
      <c r="AA2217">
        <v>12.063944145479701</v>
      </c>
    </row>
    <row r="2218" spans="1:27" x14ac:dyDescent="0.35">
      <c r="A2218" s="1">
        <v>44221</v>
      </c>
      <c r="B2218" t="str">
        <f>_xlfn.XLOOKUP(Table1[[#This Row],[location]],Table8[Location],Table8[Continent])</f>
        <v>Europe</v>
      </c>
      <c r="C2218" s="19" t="s">
        <v>33</v>
      </c>
      <c r="D2218">
        <v>4609688</v>
      </c>
      <c r="E2218">
        <v>9782</v>
      </c>
      <c r="F2218">
        <v>216682</v>
      </c>
      <c r="G2218">
        <v>199</v>
      </c>
      <c r="H2218">
        <v>1333907</v>
      </c>
      <c r="I2218">
        <v>27821</v>
      </c>
      <c r="J2218">
        <v>0.98095179735261895</v>
      </c>
      <c r="K2218">
        <v>420.613112287148</v>
      </c>
      <c r="L2218">
        <v>23241693</v>
      </c>
      <c r="M2218">
        <v>57289300</v>
      </c>
      <c r="N2218">
        <v>1249452</v>
      </c>
      <c r="O2218">
        <v>96428</v>
      </c>
      <c r="P2218">
        <v>3554</v>
      </c>
      <c r="Q2218">
        <v>2.3882055095424302</v>
      </c>
      <c r="R2218">
        <v>97.311668600938205</v>
      </c>
      <c r="S2218">
        <v>305184179</v>
      </c>
      <c r="T2218">
        <v>56.660208889992703</v>
      </c>
      <c r="U2218">
        <v>20.1147642334018</v>
      </c>
      <c r="V2218">
        <v>11.915044540214099</v>
      </c>
      <c r="W2218">
        <v>11.2161657902782</v>
      </c>
      <c r="X2218">
        <v>15733.427266962801</v>
      </c>
      <c r="Y2218">
        <v>6.5993372136685</v>
      </c>
      <c r="Z2218">
        <v>185.21341337441399</v>
      </c>
      <c r="AA2218">
        <v>9.8243940034060202</v>
      </c>
    </row>
    <row r="2219" spans="1:27" x14ac:dyDescent="0.35">
      <c r="A2219" s="1">
        <v>44278</v>
      </c>
      <c r="B2219" t="str">
        <f>_xlfn.XLOOKUP(Table1[[#This Row],[location]],Table8[Location],Table8[Continent])</f>
        <v>North America</v>
      </c>
      <c r="C2219" s="19" t="s">
        <v>34</v>
      </c>
      <c r="D2219">
        <v>4264423</v>
      </c>
      <c r="E2219">
        <v>5882</v>
      </c>
      <c r="F2219">
        <v>391065</v>
      </c>
      <c r="G2219">
        <v>426</v>
      </c>
      <c r="H2219">
        <v>13488357</v>
      </c>
      <c r="I2219">
        <v>95797</v>
      </c>
      <c r="J2219">
        <v>0.64510320515793296</v>
      </c>
      <c r="K2219">
        <v>85.165817184934696</v>
      </c>
      <c r="L2219">
        <v>26371800</v>
      </c>
      <c r="M2219">
        <v>60310562</v>
      </c>
      <c r="N2219">
        <v>32002494</v>
      </c>
      <c r="O2219">
        <v>60737</v>
      </c>
      <c r="P2219">
        <v>9971</v>
      </c>
      <c r="Q2219">
        <v>0.58589368103386297</v>
      </c>
      <c r="R2219">
        <v>2.88940423563169</v>
      </c>
      <c r="S2219">
        <v>465352872</v>
      </c>
      <c r="T2219">
        <v>380.25644216541798</v>
      </c>
      <c r="U2219">
        <v>46.340975503427799</v>
      </c>
      <c r="V2219">
        <v>22.460965515739399</v>
      </c>
      <c r="W2219">
        <v>18.401284534418501</v>
      </c>
      <c r="X2219">
        <v>41896.269274943901</v>
      </c>
      <c r="Y2219">
        <v>5.7775890756891899</v>
      </c>
      <c r="Z2219">
        <v>585.76558137360905</v>
      </c>
      <c r="AA2219">
        <v>11.3879683200781</v>
      </c>
    </row>
    <row r="2220" spans="1:27" x14ac:dyDescent="0.35">
      <c r="A2220" s="1">
        <v>44532</v>
      </c>
      <c r="B2220" t="str">
        <f>_xlfn.XLOOKUP(Table1[[#This Row],[location]],Table8[Location],Table8[Continent])</f>
        <v>Europe</v>
      </c>
      <c r="C2220" s="19" t="s">
        <v>35</v>
      </c>
      <c r="D2220">
        <v>8181883</v>
      </c>
      <c r="E2220">
        <v>5982</v>
      </c>
      <c r="F2220">
        <v>3435</v>
      </c>
      <c r="G2220">
        <v>209</v>
      </c>
      <c r="H2220">
        <v>92928697</v>
      </c>
      <c r="I2220">
        <v>29945</v>
      </c>
      <c r="J2220">
        <v>0.87438703730280898</v>
      </c>
      <c r="K2220">
        <v>280.92734193969898</v>
      </c>
      <c r="L2220">
        <v>25094549</v>
      </c>
      <c r="M2220">
        <v>10804340</v>
      </c>
      <c r="N2220">
        <v>28802166</v>
      </c>
      <c r="O2220">
        <v>61122</v>
      </c>
      <c r="P2220">
        <v>11908</v>
      </c>
      <c r="Q2220">
        <v>1.3060320019490399</v>
      </c>
      <c r="R2220">
        <v>31.408495032402499</v>
      </c>
      <c r="S2220">
        <v>919025687</v>
      </c>
      <c r="T2220">
        <v>92.0144695026204</v>
      </c>
      <c r="U2220">
        <v>41.188796371380903</v>
      </c>
      <c r="V2220">
        <v>22.297007932993399</v>
      </c>
      <c r="W2220">
        <v>10.429510157396599</v>
      </c>
      <c r="X2220">
        <v>32772.725926872103</v>
      </c>
      <c r="Y2220">
        <v>28.386632427069099</v>
      </c>
      <c r="Z2220">
        <v>337.874614816281</v>
      </c>
      <c r="AA2220">
        <v>11.102833806690599</v>
      </c>
    </row>
    <row r="2221" spans="1:27" x14ac:dyDescent="0.35">
      <c r="A2221" s="1">
        <v>44203</v>
      </c>
      <c r="B2221" t="str">
        <f>_xlfn.XLOOKUP(Table1[[#This Row],[location]],Table8[Location],Table8[Continent])</f>
        <v>Asia</v>
      </c>
      <c r="C2221" s="19" t="s">
        <v>39</v>
      </c>
      <c r="D2221">
        <v>8306681</v>
      </c>
      <c r="E2221">
        <v>5798</v>
      </c>
      <c r="F2221">
        <v>363649</v>
      </c>
      <c r="G2221">
        <v>887</v>
      </c>
      <c r="H2221">
        <v>55157923</v>
      </c>
      <c r="I2221">
        <v>17384</v>
      </c>
      <c r="J2221">
        <v>0.598735112829064</v>
      </c>
      <c r="K2221">
        <v>38.6601223360936</v>
      </c>
      <c r="L2221">
        <v>6450147</v>
      </c>
      <c r="M2221">
        <v>68670921</v>
      </c>
      <c r="N2221">
        <v>21628057</v>
      </c>
      <c r="O2221">
        <v>93523</v>
      </c>
      <c r="P2221">
        <v>4566</v>
      </c>
      <c r="Q2221">
        <v>0.62156251489553105</v>
      </c>
      <c r="R2221">
        <v>33.005980300711997</v>
      </c>
      <c r="S2221">
        <v>1367747593</v>
      </c>
      <c r="T2221">
        <v>13.3327697308872</v>
      </c>
      <c r="U2221">
        <v>22.201218705022001</v>
      </c>
      <c r="V2221">
        <v>22.602736029205602</v>
      </c>
      <c r="W2221">
        <v>18.164382757935801</v>
      </c>
      <c r="X2221">
        <v>30535.6473094473</v>
      </c>
      <c r="Y2221">
        <v>45.336152845342497</v>
      </c>
      <c r="Z2221">
        <v>799.95778723200203</v>
      </c>
      <c r="AA2221">
        <v>18.36836377485</v>
      </c>
    </row>
    <row r="2222" spans="1:27" x14ac:dyDescent="0.35">
      <c r="A2222" s="1">
        <v>43902</v>
      </c>
      <c r="B2222" t="str">
        <f>_xlfn.XLOOKUP(Table1[[#This Row],[location]],Table8[Location],Table8[Continent])</f>
        <v>Asia</v>
      </c>
      <c r="C2222" s="19" t="s">
        <v>30</v>
      </c>
      <c r="D2222">
        <v>7170837</v>
      </c>
      <c r="E2222">
        <v>9627</v>
      </c>
      <c r="F2222">
        <v>315475</v>
      </c>
      <c r="G2222">
        <v>419</v>
      </c>
      <c r="H2222">
        <v>58460326</v>
      </c>
      <c r="I2222">
        <v>28410</v>
      </c>
      <c r="J2222">
        <v>0.689787991410305</v>
      </c>
      <c r="K2222">
        <v>474.7606880893</v>
      </c>
      <c r="L2222">
        <v>88901300</v>
      </c>
      <c r="M2222">
        <v>64476630</v>
      </c>
      <c r="N2222">
        <v>53963074</v>
      </c>
      <c r="O2222">
        <v>38383</v>
      </c>
      <c r="P2222">
        <v>14022</v>
      </c>
      <c r="Q2222">
        <v>1.1189540265501601</v>
      </c>
      <c r="R2222">
        <v>41.425085582009899</v>
      </c>
      <c r="S2222">
        <v>550468979</v>
      </c>
      <c r="T2222">
        <v>960.95165166257596</v>
      </c>
      <c r="U2222">
        <v>46.849897669833098</v>
      </c>
      <c r="V2222">
        <v>16.438279202635101</v>
      </c>
      <c r="W2222">
        <v>12.906648830422901</v>
      </c>
      <c r="X2222">
        <v>29311.7870516193</v>
      </c>
      <c r="Y2222">
        <v>34.216318066765197</v>
      </c>
      <c r="Z2222">
        <v>725.80221166121203</v>
      </c>
      <c r="AA2222">
        <v>18.026389729793699</v>
      </c>
    </row>
    <row r="2223" spans="1:27" x14ac:dyDescent="0.35">
      <c r="A2223" s="1">
        <v>44315</v>
      </c>
      <c r="B2223" t="str">
        <f>_xlfn.XLOOKUP(Table1[[#This Row],[location]],Table8[Location],Table8[Continent])</f>
        <v>Europe</v>
      </c>
      <c r="C2223" s="19" t="s">
        <v>40</v>
      </c>
      <c r="D2223">
        <v>1519603</v>
      </c>
      <c r="E2223">
        <v>8415</v>
      </c>
      <c r="F2223">
        <v>160014</v>
      </c>
      <c r="G2223">
        <v>153</v>
      </c>
      <c r="H2223">
        <v>81551724</v>
      </c>
      <c r="I2223">
        <v>77734</v>
      </c>
      <c r="J2223">
        <v>0.68816711754891802</v>
      </c>
      <c r="K2223">
        <v>301.65695222296</v>
      </c>
      <c r="L2223">
        <v>41543258</v>
      </c>
      <c r="M2223">
        <v>2226086</v>
      </c>
      <c r="N2223">
        <v>42596461</v>
      </c>
      <c r="O2223">
        <v>50420</v>
      </c>
      <c r="P2223">
        <v>11157</v>
      </c>
      <c r="Q2223">
        <v>0.84915619018765698</v>
      </c>
      <c r="R2223">
        <v>62.689214690144802</v>
      </c>
      <c r="S2223">
        <v>803815020</v>
      </c>
      <c r="T2223">
        <v>996.16607454601694</v>
      </c>
      <c r="U2223">
        <v>34.619149778924502</v>
      </c>
      <c r="V2223">
        <v>24.046085471465201</v>
      </c>
      <c r="W2223">
        <v>10.246135486972101</v>
      </c>
      <c r="X2223">
        <v>22453.757931024898</v>
      </c>
      <c r="Y2223">
        <v>40.032509863018298</v>
      </c>
      <c r="Z2223">
        <v>496.002231314087</v>
      </c>
      <c r="AA2223">
        <v>3.3319969568074002</v>
      </c>
    </row>
    <row r="2224" spans="1:27" x14ac:dyDescent="0.35">
      <c r="A2224" s="1">
        <v>43890</v>
      </c>
      <c r="B2224" t="str">
        <f>_xlfn.XLOOKUP(Table1[[#This Row],[location]],Table8[Location],Table8[Continent])</f>
        <v>Europe</v>
      </c>
      <c r="C2224" s="19" t="s">
        <v>33</v>
      </c>
      <c r="D2224">
        <v>1750740</v>
      </c>
      <c r="E2224">
        <v>8411</v>
      </c>
      <c r="F2224">
        <v>190707</v>
      </c>
      <c r="G2224">
        <v>521</v>
      </c>
      <c r="H2224">
        <v>88600766</v>
      </c>
      <c r="I2224">
        <v>63766</v>
      </c>
      <c r="J2224">
        <v>0.70478698684026497</v>
      </c>
      <c r="K2224">
        <v>451.57625560114599</v>
      </c>
      <c r="L2224">
        <v>2255888</v>
      </c>
      <c r="M2224">
        <v>60202968</v>
      </c>
      <c r="N2224">
        <v>4745625</v>
      </c>
      <c r="O2224">
        <v>14840</v>
      </c>
      <c r="P2224">
        <v>10952</v>
      </c>
      <c r="Q2224">
        <v>1.74027484822379</v>
      </c>
      <c r="R2224">
        <v>51.375316247970098</v>
      </c>
      <c r="S2224">
        <v>122448485</v>
      </c>
      <c r="T2224">
        <v>559.94792201649398</v>
      </c>
      <c r="U2224">
        <v>39.567180016709301</v>
      </c>
      <c r="V2224">
        <v>21.379278956347498</v>
      </c>
      <c r="W2224">
        <v>3.0696580833142399</v>
      </c>
      <c r="X2224">
        <v>22068.0917046635</v>
      </c>
      <c r="Y2224">
        <v>25.404838067853699</v>
      </c>
      <c r="Z2224">
        <v>549.21211002011898</v>
      </c>
      <c r="AA2224">
        <v>7.5570933899203601</v>
      </c>
    </row>
    <row r="2225" spans="1:27" x14ac:dyDescent="0.35">
      <c r="A2225" s="1">
        <v>44318</v>
      </c>
      <c r="B2225" t="str">
        <f>_xlfn.XLOOKUP(Table1[[#This Row],[location]],Table8[Location],Table8[Continent])</f>
        <v>Europe</v>
      </c>
      <c r="C2225" s="19" t="s">
        <v>40</v>
      </c>
      <c r="D2225">
        <v>863403</v>
      </c>
      <c r="E2225">
        <v>9846</v>
      </c>
      <c r="F2225">
        <v>422275</v>
      </c>
      <c r="G2225">
        <v>414</v>
      </c>
      <c r="H2225">
        <v>43561310</v>
      </c>
      <c r="I2225">
        <v>94890</v>
      </c>
      <c r="J2225">
        <v>0.32101344392863301</v>
      </c>
      <c r="K2225">
        <v>198.93888973774699</v>
      </c>
      <c r="L2225">
        <v>6429308</v>
      </c>
      <c r="M2225">
        <v>59890583</v>
      </c>
      <c r="N2225">
        <v>31505825</v>
      </c>
      <c r="O2225">
        <v>24771</v>
      </c>
      <c r="P2225">
        <v>6894</v>
      </c>
      <c r="Q2225">
        <v>2.0614923025307901</v>
      </c>
      <c r="R2225">
        <v>1.87290490257912</v>
      </c>
      <c r="S2225">
        <v>1361495267</v>
      </c>
      <c r="T2225">
        <v>246.566291446029</v>
      </c>
      <c r="U2225">
        <v>46.461001235565199</v>
      </c>
      <c r="V2225">
        <v>13.312688539047301</v>
      </c>
      <c r="W2225">
        <v>8.0244506494600696</v>
      </c>
      <c r="X2225">
        <v>49279.743528587001</v>
      </c>
      <c r="Y2225">
        <v>23.7660552326894</v>
      </c>
      <c r="Z2225">
        <v>211.220593846588</v>
      </c>
      <c r="AA2225">
        <v>15.3027263982629</v>
      </c>
    </row>
    <row r="2226" spans="1:27" x14ac:dyDescent="0.35">
      <c r="A2226" s="1">
        <v>44879</v>
      </c>
      <c r="B2226" t="str">
        <f>_xlfn.XLOOKUP(Table1[[#This Row],[location]],Table8[Location],Table8[Continent])</f>
        <v>Europe</v>
      </c>
      <c r="C2226" s="19" t="s">
        <v>35</v>
      </c>
      <c r="D2226">
        <v>9268511</v>
      </c>
      <c r="E2226">
        <v>8456</v>
      </c>
      <c r="F2226">
        <v>188629</v>
      </c>
      <c r="G2226">
        <v>352</v>
      </c>
      <c r="H2226">
        <v>9398333</v>
      </c>
      <c r="I2226">
        <v>7169</v>
      </c>
      <c r="J2226">
        <v>0.57566139627171198</v>
      </c>
      <c r="K2226">
        <v>405.33602838120498</v>
      </c>
      <c r="L2226">
        <v>26414339</v>
      </c>
      <c r="M2226">
        <v>17277715</v>
      </c>
      <c r="N2226">
        <v>53496312</v>
      </c>
      <c r="O2226">
        <v>28733</v>
      </c>
      <c r="P2226">
        <v>7082</v>
      </c>
      <c r="Q2226">
        <v>1.5266939305267999</v>
      </c>
      <c r="R2226">
        <v>41.160957838537101</v>
      </c>
      <c r="S2226">
        <v>397205648</v>
      </c>
      <c r="T2226">
        <v>911.98804644056997</v>
      </c>
      <c r="U2226">
        <v>46.434870340683901</v>
      </c>
      <c r="V2226">
        <v>17.591102838800701</v>
      </c>
      <c r="W2226">
        <v>17.754665369808102</v>
      </c>
      <c r="X2226">
        <v>39488.183152659403</v>
      </c>
      <c r="Y2226">
        <v>46.874228309383</v>
      </c>
      <c r="Z2226">
        <v>725.80329044672806</v>
      </c>
      <c r="AA2226">
        <v>13.9957550107711</v>
      </c>
    </row>
    <row r="2227" spans="1:27" x14ac:dyDescent="0.35">
      <c r="A2227" s="1">
        <v>44536</v>
      </c>
      <c r="B2227" t="str">
        <f>_xlfn.XLOOKUP(Table1[[#This Row],[location]],Table8[Location],Table8[Continent])</f>
        <v>North America</v>
      </c>
      <c r="C2227" s="19" t="s">
        <v>34</v>
      </c>
      <c r="D2227">
        <v>885421</v>
      </c>
      <c r="E2227">
        <v>9145</v>
      </c>
      <c r="F2227">
        <v>375601</v>
      </c>
      <c r="G2227">
        <v>156</v>
      </c>
      <c r="H2227">
        <v>57585089</v>
      </c>
      <c r="I2227">
        <v>40129</v>
      </c>
      <c r="J2227">
        <v>0.59413558397379496</v>
      </c>
      <c r="K2227">
        <v>426.82723972465499</v>
      </c>
      <c r="L2227">
        <v>39874492</v>
      </c>
      <c r="M2227">
        <v>54014350</v>
      </c>
      <c r="N2227">
        <v>66944508</v>
      </c>
      <c r="O2227">
        <v>19480</v>
      </c>
      <c r="P2227">
        <v>11946</v>
      </c>
      <c r="Q2227">
        <v>2.0909461465957602</v>
      </c>
      <c r="R2227">
        <v>61.944870452330299</v>
      </c>
      <c r="S2227">
        <v>308646765</v>
      </c>
      <c r="T2227">
        <v>923.80623110534498</v>
      </c>
      <c r="U2227">
        <v>32.262323555225002</v>
      </c>
      <c r="V2227">
        <v>7.4357816551661902</v>
      </c>
      <c r="W2227">
        <v>10.2881174140828</v>
      </c>
      <c r="X2227">
        <v>3066.6954080928299</v>
      </c>
      <c r="Y2227">
        <v>36.098231903277799</v>
      </c>
      <c r="Z2227">
        <v>421.25364204123099</v>
      </c>
      <c r="AA2227">
        <v>12.992658556580899</v>
      </c>
    </row>
    <row r="2228" spans="1:27" x14ac:dyDescent="0.35">
      <c r="A2228" s="1">
        <v>43929</v>
      </c>
      <c r="B2228" t="str">
        <f>_xlfn.XLOOKUP(Table1[[#This Row],[location]],Table8[Location],Table8[Continent])</f>
        <v>South America</v>
      </c>
      <c r="C2228" s="19" t="s">
        <v>36</v>
      </c>
      <c r="D2228">
        <v>4278384</v>
      </c>
      <c r="E2228">
        <v>4524</v>
      </c>
      <c r="F2228">
        <v>314533</v>
      </c>
      <c r="G2228">
        <v>260</v>
      </c>
      <c r="H2228">
        <v>6439505</v>
      </c>
      <c r="I2228">
        <v>97445</v>
      </c>
      <c r="J2228">
        <v>0.31507162671323102</v>
      </c>
      <c r="K2228">
        <v>351.47464558933399</v>
      </c>
      <c r="L2228">
        <v>14263161</v>
      </c>
      <c r="M2228">
        <v>69773908</v>
      </c>
      <c r="N2228">
        <v>14256390</v>
      </c>
      <c r="O2228">
        <v>85555</v>
      </c>
      <c r="P2228">
        <v>19752</v>
      </c>
      <c r="Q2228">
        <v>0.52562659321246197</v>
      </c>
      <c r="R2228">
        <v>50.482472493048398</v>
      </c>
      <c r="S2228">
        <v>1268427962</v>
      </c>
      <c r="T2228">
        <v>855.96380225899804</v>
      </c>
      <c r="U2228">
        <v>27.130684550748001</v>
      </c>
      <c r="V2228">
        <v>16.026643719016999</v>
      </c>
      <c r="W2228">
        <v>10.164964961958599</v>
      </c>
      <c r="X2228">
        <v>4348.2408754420103</v>
      </c>
      <c r="Y2228">
        <v>22.967055530446601</v>
      </c>
      <c r="Z2228">
        <v>464.94779973841298</v>
      </c>
      <c r="AA2228">
        <v>19.882398213633401</v>
      </c>
    </row>
    <row r="2229" spans="1:27" x14ac:dyDescent="0.35">
      <c r="A2229" s="1">
        <v>43923</v>
      </c>
      <c r="B2229" t="str">
        <f>_xlfn.XLOOKUP(Table1[[#This Row],[location]],Table8[Location],Table8[Continent])</f>
        <v>Asia</v>
      </c>
      <c r="C2229" s="19" t="s">
        <v>28</v>
      </c>
      <c r="D2229">
        <v>5495671</v>
      </c>
      <c r="E2229">
        <v>6559</v>
      </c>
      <c r="F2229">
        <v>315158</v>
      </c>
      <c r="G2229">
        <v>76</v>
      </c>
      <c r="H2229">
        <v>61863731</v>
      </c>
      <c r="I2229">
        <v>3830</v>
      </c>
      <c r="J2229">
        <v>0.34985236770366301</v>
      </c>
      <c r="K2229">
        <v>46.473733226853099</v>
      </c>
      <c r="L2229">
        <v>86525282</v>
      </c>
      <c r="M2229">
        <v>46016628</v>
      </c>
      <c r="N2229">
        <v>44321475</v>
      </c>
      <c r="O2229">
        <v>16945</v>
      </c>
      <c r="P2229">
        <v>2629</v>
      </c>
      <c r="Q2229">
        <v>2.1409527293183901</v>
      </c>
      <c r="R2229">
        <v>87.206186418131395</v>
      </c>
      <c r="S2229">
        <v>143094018</v>
      </c>
      <c r="T2229">
        <v>548.92628472170804</v>
      </c>
      <c r="U2229">
        <v>27.722646330385299</v>
      </c>
      <c r="V2229">
        <v>10.262981671085299</v>
      </c>
      <c r="W2229">
        <v>11.3199815781407</v>
      </c>
      <c r="X2229">
        <v>40338.211072327598</v>
      </c>
      <c r="Y2229">
        <v>16.629122325578201</v>
      </c>
      <c r="Z2229">
        <v>711.19036028584196</v>
      </c>
      <c r="AA2229">
        <v>7.4017660886673502</v>
      </c>
    </row>
    <row r="2230" spans="1:27" x14ac:dyDescent="0.35">
      <c r="A2230" s="1">
        <v>44643</v>
      </c>
      <c r="B2230" t="str">
        <f>_xlfn.XLOOKUP(Table1[[#This Row],[location]],Table8[Location],Table8[Continent])</f>
        <v>Asia</v>
      </c>
      <c r="C2230" s="19" t="s">
        <v>30</v>
      </c>
      <c r="D2230">
        <v>978836</v>
      </c>
      <c r="E2230">
        <v>7620</v>
      </c>
      <c r="F2230">
        <v>426042</v>
      </c>
      <c r="G2230">
        <v>768</v>
      </c>
      <c r="H2230">
        <v>72790799</v>
      </c>
      <c r="I2230">
        <v>56306</v>
      </c>
      <c r="J2230">
        <v>0.76224676501671396</v>
      </c>
      <c r="K2230">
        <v>8.0400432029529796</v>
      </c>
      <c r="L2230">
        <v>4389102</v>
      </c>
      <c r="M2230">
        <v>43774313</v>
      </c>
      <c r="N2230">
        <v>6207289</v>
      </c>
      <c r="O2230">
        <v>11641</v>
      </c>
      <c r="P2230">
        <v>6661</v>
      </c>
      <c r="Q2230">
        <v>0.85672044937761305</v>
      </c>
      <c r="R2230">
        <v>39.859567066802001</v>
      </c>
      <c r="S2230">
        <v>1253517777</v>
      </c>
      <c r="T2230">
        <v>83.955139287067098</v>
      </c>
      <c r="U2230">
        <v>42.978247591511803</v>
      </c>
      <c r="V2230">
        <v>10.670944530227301</v>
      </c>
      <c r="W2230">
        <v>7.8671685358838204</v>
      </c>
      <c r="X2230">
        <v>59393.560037556002</v>
      </c>
      <c r="Y2230">
        <v>4.6563746558936598</v>
      </c>
      <c r="Z2230">
        <v>104.375230639099</v>
      </c>
      <c r="AA2230">
        <v>10.7897254098565</v>
      </c>
    </row>
    <row r="2231" spans="1:27" x14ac:dyDescent="0.35">
      <c r="A2231" s="1">
        <v>44641</v>
      </c>
      <c r="B2231" t="str">
        <f>_xlfn.XLOOKUP(Table1[[#This Row],[location]],Table8[Location],Table8[Continent])</f>
        <v>Europe</v>
      </c>
      <c r="C2231" s="19" t="s">
        <v>33</v>
      </c>
      <c r="D2231">
        <v>3223522</v>
      </c>
      <c r="E2231">
        <v>2774</v>
      </c>
      <c r="F2231">
        <v>292441</v>
      </c>
      <c r="G2231">
        <v>982</v>
      </c>
      <c r="H2231">
        <v>18277882</v>
      </c>
      <c r="I2231">
        <v>86940</v>
      </c>
      <c r="J2231">
        <v>0.58272384061724902</v>
      </c>
      <c r="K2231">
        <v>84.279836028110793</v>
      </c>
      <c r="L2231">
        <v>31101107</v>
      </c>
      <c r="M2231">
        <v>13672651</v>
      </c>
      <c r="N2231">
        <v>40592182</v>
      </c>
      <c r="O2231">
        <v>15232</v>
      </c>
      <c r="P2231">
        <v>6275</v>
      </c>
      <c r="Q2231">
        <v>1.4218718028095401</v>
      </c>
      <c r="R2231">
        <v>1.2558679826911501</v>
      </c>
      <c r="S2231">
        <v>594597313</v>
      </c>
      <c r="T2231">
        <v>97.554538261429798</v>
      </c>
      <c r="U2231">
        <v>47.882910830124203</v>
      </c>
      <c r="V2231">
        <v>7.51436465855849</v>
      </c>
      <c r="W2231">
        <v>11.3563715858769</v>
      </c>
      <c r="X2231">
        <v>4034.4689734179901</v>
      </c>
      <c r="Y2231">
        <v>41.049145552643402</v>
      </c>
      <c r="Z2231">
        <v>446.04262047550799</v>
      </c>
      <c r="AA2231">
        <v>19.603857091774199</v>
      </c>
    </row>
    <row r="2232" spans="1:27" x14ac:dyDescent="0.35">
      <c r="A2232" s="1">
        <v>44117</v>
      </c>
      <c r="B2232" t="str">
        <f>_xlfn.XLOOKUP(Table1[[#This Row],[location]],Table8[Location],Table8[Continent])</f>
        <v>Europe</v>
      </c>
      <c r="C2232" s="19" t="s">
        <v>40</v>
      </c>
      <c r="D2232">
        <v>2217181</v>
      </c>
      <c r="E2232">
        <v>5673</v>
      </c>
      <c r="F2232">
        <v>43890</v>
      </c>
      <c r="G2232">
        <v>487</v>
      </c>
      <c r="H2232">
        <v>94169110</v>
      </c>
      <c r="I2232">
        <v>65267</v>
      </c>
      <c r="J2232">
        <v>0.14921114796316801</v>
      </c>
      <c r="K2232">
        <v>59.048378483339199</v>
      </c>
      <c r="L2232">
        <v>19617186</v>
      </c>
      <c r="M2232">
        <v>43936913</v>
      </c>
      <c r="N2232">
        <v>49073677</v>
      </c>
      <c r="O2232">
        <v>44326</v>
      </c>
      <c r="P2232">
        <v>10227</v>
      </c>
      <c r="Q2232">
        <v>1.3851712318063301</v>
      </c>
      <c r="R2232">
        <v>28.489851755449799</v>
      </c>
      <c r="S2232">
        <v>1233151143</v>
      </c>
      <c r="T2232">
        <v>897.65358983552801</v>
      </c>
      <c r="U2232">
        <v>22.1669201994095</v>
      </c>
      <c r="V2232">
        <v>12.1639844714785</v>
      </c>
      <c r="W2232">
        <v>9.3879729794812992</v>
      </c>
      <c r="X2232">
        <v>35997.278453597799</v>
      </c>
      <c r="Y2232">
        <v>8.4661846449665408</v>
      </c>
      <c r="Z2232">
        <v>538.73665704956397</v>
      </c>
      <c r="AA2232">
        <v>14.2154932936326</v>
      </c>
    </row>
    <row r="2233" spans="1:27" x14ac:dyDescent="0.35">
      <c r="A2233" s="1">
        <v>43853</v>
      </c>
      <c r="B2233" t="str">
        <f>_xlfn.XLOOKUP(Table1[[#This Row],[location]],Table8[Location],Table8[Continent])</f>
        <v>North America</v>
      </c>
      <c r="C2233" s="19" t="s">
        <v>32</v>
      </c>
      <c r="D2233">
        <v>8568438</v>
      </c>
      <c r="E2233">
        <v>3124</v>
      </c>
      <c r="F2233">
        <v>283466</v>
      </c>
      <c r="G2233">
        <v>130</v>
      </c>
      <c r="H2233">
        <v>70619176</v>
      </c>
      <c r="I2233">
        <v>27757</v>
      </c>
      <c r="J2233">
        <v>0.83763698868287195</v>
      </c>
      <c r="K2233">
        <v>362.568832099921</v>
      </c>
      <c r="L2233">
        <v>76474027</v>
      </c>
      <c r="M2233">
        <v>77072827</v>
      </c>
      <c r="N2233">
        <v>49570252</v>
      </c>
      <c r="O2233">
        <v>76851</v>
      </c>
      <c r="P2233">
        <v>13674</v>
      </c>
      <c r="Q2233">
        <v>2.2463110583296899</v>
      </c>
      <c r="R2233">
        <v>13.567262696898799</v>
      </c>
      <c r="S2233">
        <v>831673027</v>
      </c>
      <c r="T2233">
        <v>877.06857898265696</v>
      </c>
      <c r="U2233">
        <v>20.450591842220401</v>
      </c>
      <c r="V2233">
        <v>14.6278066059831</v>
      </c>
      <c r="W2233">
        <v>18.460523017352699</v>
      </c>
      <c r="X2233">
        <v>59728.340909893399</v>
      </c>
      <c r="Y2233">
        <v>25.750791465523399</v>
      </c>
      <c r="Z2233">
        <v>211.51700318489699</v>
      </c>
      <c r="AA2233">
        <v>13.324925171562599</v>
      </c>
    </row>
    <row r="2234" spans="1:27" x14ac:dyDescent="0.35">
      <c r="A2234" s="1">
        <v>44464</v>
      </c>
      <c r="B2234" t="str">
        <f>_xlfn.XLOOKUP(Table1[[#This Row],[location]],Table8[Location],Table8[Continent])</f>
        <v>Asia</v>
      </c>
      <c r="C2234" s="19" t="s">
        <v>39</v>
      </c>
      <c r="D2234">
        <v>1556518</v>
      </c>
      <c r="E2234">
        <v>8671</v>
      </c>
      <c r="F2234">
        <v>35739</v>
      </c>
      <c r="G2234">
        <v>578</v>
      </c>
      <c r="H2234">
        <v>37644202</v>
      </c>
      <c r="I2234">
        <v>63867</v>
      </c>
      <c r="J2234">
        <v>0.88311428707431905</v>
      </c>
      <c r="K2234">
        <v>278.50341034467101</v>
      </c>
      <c r="L2234">
        <v>60644494</v>
      </c>
      <c r="M2234">
        <v>34427606</v>
      </c>
      <c r="N2234">
        <v>28487896</v>
      </c>
      <c r="O2234">
        <v>43851</v>
      </c>
      <c r="P2234">
        <v>1719</v>
      </c>
      <c r="Q2234">
        <v>2.4319582945679299</v>
      </c>
      <c r="R2234">
        <v>25.023032345282498</v>
      </c>
      <c r="S2234">
        <v>1119729810</v>
      </c>
      <c r="T2234">
        <v>440.05327668940498</v>
      </c>
      <c r="U2234">
        <v>44.688051844182198</v>
      </c>
      <c r="V2234">
        <v>17.007088823737199</v>
      </c>
      <c r="W2234">
        <v>12.587435110341399</v>
      </c>
      <c r="X2234">
        <v>1306.9104888192101</v>
      </c>
      <c r="Y2234">
        <v>31.863961967935701</v>
      </c>
      <c r="Z2234">
        <v>147.81028246885501</v>
      </c>
      <c r="AA2234">
        <v>3.9401975609689699</v>
      </c>
    </row>
    <row r="2235" spans="1:27" x14ac:dyDescent="0.35">
      <c r="A2235" s="1">
        <v>44684</v>
      </c>
      <c r="B2235" t="str">
        <f>_xlfn.XLOOKUP(Table1[[#This Row],[location]],Table8[Location],Table8[Continent])</f>
        <v>North America</v>
      </c>
      <c r="C2235" s="19" t="s">
        <v>32</v>
      </c>
      <c r="D2235">
        <v>2659083</v>
      </c>
      <c r="E2235">
        <v>1353</v>
      </c>
      <c r="F2235">
        <v>402935</v>
      </c>
      <c r="G2235">
        <v>454</v>
      </c>
      <c r="H2235">
        <v>62756985</v>
      </c>
      <c r="I2235">
        <v>35650</v>
      </c>
      <c r="J2235">
        <v>0.46614114795781397</v>
      </c>
      <c r="K2235">
        <v>262.97543227280198</v>
      </c>
      <c r="L2235">
        <v>82454844</v>
      </c>
      <c r="M2235">
        <v>5302262</v>
      </c>
      <c r="N2235">
        <v>11405004</v>
      </c>
      <c r="O2235">
        <v>24615</v>
      </c>
      <c r="P2235">
        <v>9233</v>
      </c>
      <c r="Q2235">
        <v>1.0102419330750601</v>
      </c>
      <c r="R2235">
        <v>36.2088018036874</v>
      </c>
      <c r="S2235">
        <v>504010473</v>
      </c>
      <c r="T2235">
        <v>334.87307328166099</v>
      </c>
      <c r="U2235">
        <v>31.598078097621698</v>
      </c>
      <c r="V2235">
        <v>11.0973867253861</v>
      </c>
      <c r="W2235">
        <v>17.180566475421202</v>
      </c>
      <c r="X2235">
        <v>20029.779624524599</v>
      </c>
      <c r="Y2235">
        <v>37.2039052632081</v>
      </c>
      <c r="Z2235">
        <v>474.45389569117202</v>
      </c>
      <c r="AA2235">
        <v>5.6864811654624603</v>
      </c>
    </row>
    <row r="2236" spans="1:27" x14ac:dyDescent="0.35">
      <c r="A2236" s="1">
        <v>44635</v>
      </c>
      <c r="B2236" t="str">
        <f>_xlfn.XLOOKUP(Table1[[#This Row],[location]],Table8[Location],Table8[Continent])</f>
        <v>Europe</v>
      </c>
      <c r="C2236" s="19" t="s">
        <v>35</v>
      </c>
      <c r="D2236">
        <v>4113640</v>
      </c>
      <c r="E2236">
        <v>9081</v>
      </c>
      <c r="F2236">
        <v>79553</v>
      </c>
      <c r="G2236">
        <v>739</v>
      </c>
      <c r="H2236">
        <v>53682949</v>
      </c>
      <c r="I2236">
        <v>33766</v>
      </c>
      <c r="J2236">
        <v>0.208907432022926</v>
      </c>
      <c r="K2236">
        <v>126.43365016407</v>
      </c>
      <c r="L2236">
        <v>97334515</v>
      </c>
      <c r="M2236">
        <v>69283112</v>
      </c>
      <c r="N2236">
        <v>58779044</v>
      </c>
      <c r="O2236">
        <v>23255</v>
      </c>
      <c r="P2236">
        <v>3487</v>
      </c>
      <c r="Q2236">
        <v>0.63482634518640202</v>
      </c>
      <c r="R2236">
        <v>67.665565232115497</v>
      </c>
      <c r="S2236">
        <v>1271883248</v>
      </c>
      <c r="T2236">
        <v>647.68268094266102</v>
      </c>
      <c r="U2236">
        <v>28.293477348744801</v>
      </c>
      <c r="V2236">
        <v>20.844964686201799</v>
      </c>
      <c r="W2236">
        <v>14.6768596247977</v>
      </c>
      <c r="X2236">
        <v>64474.495065876799</v>
      </c>
      <c r="Y2236">
        <v>4.1671779058246399</v>
      </c>
      <c r="Z2236">
        <v>483.270340270541</v>
      </c>
      <c r="AA2236">
        <v>8.17199059834733</v>
      </c>
    </row>
    <row r="2237" spans="1:27" x14ac:dyDescent="0.35">
      <c r="A2237" s="1">
        <v>44336</v>
      </c>
      <c r="B2237" t="str">
        <f>_xlfn.XLOOKUP(Table1[[#This Row],[location]],Table8[Location],Table8[Continent])</f>
        <v>Europe</v>
      </c>
      <c r="C2237" s="19" t="s">
        <v>33</v>
      </c>
      <c r="D2237">
        <v>4500398</v>
      </c>
      <c r="E2237">
        <v>3854</v>
      </c>
      <c r="F2237">
        <v>8314</v>
      </c>
      <c r="G2237">
        <v>162</v>
      </c>
      <c r="H2237">
        <v>87093289</v>
      </c>
      <c r="I2237">
        <v>81478</v>
      </c>
      <c r="J2237">
        <v>0.94760649540490505</v>
      </c>
      <c r="K2237">
        <v>77.303768368520807</v>
      </c>
      <c r="L2237">
        <v>96583911</v>
      </c>
      <c r="M2237">
        <v>26221411</v>
      </c>
      <c r="N2237">
        <v>31611</v>
      </c>
      <c r="O2237">
        <v>30709</v>
      </c>
      <c r="P2237">
        <v>5844</v>
      </c>
      <c r="Q2237">
        <v>1.8010435649096901</v>
      </c>
      <c r="R2237">
        <v>32.4169995298179</v>
      </c>
      <c r="S2237">
        <v>960667846</v>
      </c>
      <c r="T2237">
        <v>808.91806877296904</v>
      </c>
      <c r="U2237">
        <v>25.651215428475201</v>
      </c>
      <c r="V2237">
        <v>15.4191992320743</v>
      </c>
      <c r="W2237">
        <v>6.6142507289536603</v>
      </c>
      <c r="X2237">
        <v>6621.4040140184097</v>
      </c>
      <c r="Y2237">
        <v>0.53430694893141195</v>
      </c>
      <c r="Z2237">
        <v>331.17535418355601</v>
      </c>
      <c r="AA2237">
        <v>9.8320949069027801</v>
      </c>
    </row>
    <row r="2238" spans="1:27" x14ac:dyDescent="0.35">
      <c r="A2238" s="1">
        <v>44310</v>
      </c>
      <c r="B2238" t="str">
        <f>_xlfn.XLOOKUP(Table1[[#This Row],[location]],Table8[Location],Table8[Continent])</f>
        <v>Asia</v>
      </c>
      <c r="C2238" s="19" t="s">
        <v>39</v>
      </c>
      <c r="D2238">
        <v>9625105</v>
      </c>
      <c r="E2238">
        <v>8134</v>
      </c>
      <c r="F2238">
        <v>93831</v>
      </c>
      <c r="G2238">
        <v>14</v>
      </c>
      <c r="H2238">
        <v>61108292</v>
      </c>
      <c r="I2238">
        <v>32419</v>
      </c>
      <c r="J2238">
        <v>0.88226956451957605</v>
      </c>
      <c r="K2238">
        <v>103.273984884447</v>
      </c>
      <c r="L2238">
        <v>57157396</v>
      </c>
      <c r="M2238">
        <v>70676441</v>
      </c>
      <c r="N2238">
        <v>2823339</v>
      </c>
      <c r="O2238">
        <v>56173</v>
      </c>
      <c r="P2238">
        <v>8751</v>
      </c>
      <c r="Q2238">
        <v>1.50568117350641</v>
      </c>
      <c r="R2238">
        <v>88.410917506386596</v>
      </c>
      <c r="S2238">
        <v>640022344</v>
      </c>
      <c r="T2238">
        <v>734.36809263130203</v>
      </c>
      <c r="U2238">
        <v>30.394418294847299</v>
      </c>
      <c r="V2238">
        <v>17.7610421791146</v>
      </c>
      <c r="W2238">
        <v>17.7503153649151</v>
      </c>
      <c r="X2238">
        <v>42882.756947464499</v>
      </c>
      <c r="Y2238">
        <v>35.300424792229002</v>
      </c>
      <c r="Z2238">
        <v>717.56189392294698</v>
      </c>
      <c r="AA2238">
        <v>10.4469945543979</v>
      </c>
    </row>
    <row r="2239" spans="1:27" x14ac:dyDescent="0.35">
      <c r="A2239" s="1">
        <v>44612</v>
      </c>
      <c r="B2239" t="str">
        <f>_xlfn.XLOOKUP(Table1[[#This Row],[location]],Table8[Location],Table8[Continent])</f>
        <v>Europe</v>
      </c>
      <c r="C2239" s="19" t="s">
        <v>35</v>
      </c>
      <c r="D2239">
        <v>4877708</v>
      </c>
      <c r="E2239">
        <v>924</v>
      </c>
      <c r="F2239">
        <v>337308</v>
      </c>
      <c r="G2239">
        <v>231</v>
      </c>
      <c r="H2239">
        <v>75299656</v>
      </c>
      <c r="I2239">
        <v>16668</v>
      </c>
      <c r="J2239">
        <v>0.24438174634183801</v>
      </c>
      <c r="K2239">
        <v>200.13850370724001</v>
      </c>
      <c r="L2239">
        <v>78833228</v>
      </c>
      <c r="M2239">
        <v>35427558</v>
      </c>
      <c r="N2239">
        <v>42629509</v>
      </c>
      <c r="O2239">
        <v>87891</v>
      </c>
      <c r="P2239">
        <v>11416</v>
      </c>
      <c r="Q2239">
        <v>1.63141028382138</v>
      </c>
      <c r="R2239">
        <v>29.956790938963199</v>
      </c>
      <c r="S2239">
        <v>998194950</v>
      </c>
      <c r="T2239">
        <v>619.44690867019904</v>
      </c>
      <c r="U2239">
        <v>49.144042678340199</v>
      </c>
      <c r="V2239">
        <v>10.562872179570601</v>
      </c>
      <c r="W2239">
        <v>4.4836035556049003</v>
      </c>
      <c r="X2239">
        <v>36009.3349953535</v>
      </c>
      <c r="Y2239">
        <v>22.719563737988299</v>
      </c>
      <c r="Z2239">
        <v>310.75921053698301</v>
      </c>
      <c r="AA2239">
        <v>18.140606447163201</v>
      </c>
    </row>
    <row r="2240" spans="1:27" x14ac:dyDescent="0.35">
      <c r="A2240" s="1">
        <v>44138</v>
      </c>
      <c r="B2240" t="str">
        <f>_xlfn.XLOOKUP(Table1[[#This Row],[location]],Table8[Location],Table8[Continent])</f>
        <v>Europe</v>
      </c>
      <c r="C2240" s="19" t="s">
        <v>40</v>
      </c>
      <c r="D2240">
        <v>9935869</v>
      </c>
      <c r="E2240">
        <v>2170</v>
      </c>
      <c r="F2240">
        <v>369802</v>
      </c>
      <c r="G2240">
        <v>194</v>
      </c>
      <c r="H2240">
        <v>56565137</v>
      </c>
      <c r="I2240">
        <v>16246</v>
      </c>
      <c r="J2240">
        <v>9.5593736302697394E-2</v>
      </c>
      <c r="K2240">
        <v>370.07160338047601</v>
      </c>
      <c r="L2240">
        <v>43881774</v>
      </c>
      <c r="M2240">
        <v>42198218</v>
      </c>
      <c r="N2240">
        <v>23612441</v>
      </c>
      <c r="O2240">
        <v>57028</v>
      </c>
      <c r="P2240">
        <v>6462</v>
      </c>
      <c r="Q2240">
        <v>0.59254042553999897</v>
      </c>
      <c r="R2240">
        <v>13.693341214151101</v>
      </c>
      <c r="S2240">
        <v>1261754466</v>
      </c>
      <c r="T2240">
        <v>239.19593400038301</v>
      </c>
      <c r="U2240">
        <v>49.312393236310903</v>
      </c>
      <c r="V2240">
        <v>21.282717580245201</v>
      </c>
      <c r="W2240">
        <v>10.626843629739099</v>
      </c>
      <c r="X2240">
        <v>11465.8760572725</v>
      </c>
      <c r="Y2240">
        <v>9.0567679949153206</v>
      </c>
      <c r="Z2240">
        <v>461.535632259034</v>
      </c>
      <c r="AA2240">
        <v>3.0370277284699698</v>
      </c>
    </row>
    <row r="2241" spans="1:27" x14ac:dyDescent="0.35">
      <c r="A2241" s="1">
        <v>44360</v>
      </c>
      <c r="B2241" t="str">
        <f>_xlfn.XLOOKUP(Table1[[#This Row],[location]],Table8[Location],Table8[Continent])</f>
        <v>Europe</v>
      </c>
      <c r="C2241" s="19" t="s">
        <v>33</v>
      </c>
      <c r="D2241">
        <v>7880317</v>
      </c>
      <c r="E2241">
        <v>5506</v>
      </c>
      <c r="F2241">
        <v>339172</v>
      </c>
      <c r="G2241">
        <v>860</v>
      </c>
      <c r="H2241">
        <v>20420677</v>
      </c>
      <c r="I2241">
        <v>24996</v>
      </c>
      <c r="J2241">
        <v>0.44065360754910599</v>
      </c>
      <c r="K2241">
        <v>127.258308268234</v>
      </c>
      <c r="L2241">
        <v>48386378</v>
      </c>
      <c r="M2241">
        <v>34404713</v>
      </c>
      <c r="N2241">
        <v>53137781</v>
      </c>
      <c r="O2241">
        <v>90899</v>
      </c>
      <c r="P2241">
        <v>18184</v>
      </c>
      <c r="Q2241">
        <v>2.0506196432358901</v>
      </c>
      <c r="R2241">
        <v>16.886541747092298</v>
      </c>
      <c r="S2241">
        <v>1340916119</v>
      </c>
      <c r="T2241">
        <v>269.87982052850799</v>
      </c>
      <c r="U2241">
        <v>29.945405796701099</v>
      </c>
      <c r="V2241">
        <v>17.485489011318698</v>
      </c>
      <c r="W2241">
        <v>7.06564223404476</v>
      </c>
      <c r="X2241">
        <v>3931.60368904401</v>
      </c>
      <c r="Y2241">
        <v>49.101370602809098</v>
      </c>
      <c r="Z2241">
        <v>230.700527289837</v>
      </c>
      <c r="AA2241">
        <v>5.7186988309625901</v>
      </c>
    </row>
    <row r="2242" spans="1:27" x14ac:dyDescent="0.35">
      <c r="A2242" s="1">
        <v>43909</v>
      </c>
      <c r="B2242" t="str">
        <f>_xlfn.XLOOKUP(Table1[[#This Row],[location]],Table8[Location],Table8[Continent])</f>
        <v>South America</v>
      </c>
      <c r="C2242" s="19" t="s">
        <v>36</v>
      </c>
      <c r="D2242">
        <v>9254791</v>
      </c>
      <c r="E2242">
        <v>2395</v>
      </c>
      <c r="F2242">
        <v>298257</v>
      </c>
      <c r="G2242">
        <v>541</v>
      </c>
      <c r="H2242">
        <v>30683729</v>
      </c>
      <c r="I2242">
        <v>51312</v>
      </c>
      <c r="J2242">
        <v>0.67639698649373903</v>
      </c>
      <c r="K2242">
        <v>349.30650062936002</v>
      </c>
      <c r="L2242">
        <v>81195568</v>
      </c>
      <c r="M2242">
        <v>55521674</v>
      </c>
      <c r="N2242">
        <v>9724647</v>
      </c>
      <c r="O2242">
        <v>10068</v>
      </c>
      <c r="P2242">
        <v>10003</v>
      </c>
      <c r="Q2242">
        <v>0.96470683017459502</v>
      </c>
      <c r="R2242">
        <v>93.457986388196105</v>
      </c>
      <c r="S2242">
        <v>49422367</v>
      </c>
      <c r="T2242">
        <v>726.82680658372396</v>
      </c>
      <c r="U2242">
        <v>48.910703548673403</v>
      </c>
      <c r="V2242">
        <v>22.246974988983101</v>
      </c>
      <c r="W2242">
        <v>12.138442184747401</v>
      </c>
      <c r="X2242">
        <v>35678.510020370501</v>
      </c>
      <c r="Y2242">
        <v>39.567707762625602</v>
      </c>
      <c r="Z2242">
        <v>107.81221383694</v>
      </c>
      <c r="AA2242">
        <v>3.72904226742039</v>
      </c>
    </row>
    <row r="2243" spans="1:27" x14ac:dyDescent="0.35">
      <c r="A2243" s="1">
        <v>44744</v>
      </c>
      <c r="B2243" t="str">
        <f>_xlfn.XLOOKUP(Table1[[#This Row],[location]],Table8[Location],Table8[Continent])</f>
        <v>Asia</v>
      </c>
      <c r="C2243" s="19" t="s">
        <v>28</v>
      </c>
      <c r="D2243">
        <v>9011501</v>
      </c>
      <c r="E2243">
        <v>8220</v>
      </c>
      <c r="F2243">
        <v>117174</v>
      </c>
      <c r="G2243">
        <v>358</v>
      </c>
      <c r="H2243">
        <v>41194604</v>
      </c>
      <c r="I2243">
        <v>3065</v>
      </c>
      <c r="J2243">
        <v>0.17538858521994399</v>
      </c>
      <c r="K2243">
        <v>245.75591020242101</v>
      </c>
      <c r="L2243">
        <v>97201076</v>
      </c>
      <c r="M2243">
        <v>31581073</v>
      </c>
      <c r="N2243">
        <v>47209648</v>
      </c>
      <c r="O2243">
        <v>42089</v>
      </c>
      <c r="P2243">
        <v>15498</v>
      </c>
      <c r="Q2243">
        <v>1.16987356182255</v>
      </c>
      <c r="R2243">
        <v>45.481447129875797</v>
      </c>
      <c r="S2243">
        <v>429394403</v>
      </c>
      <c r="T2243">
        <v>804.59365392652001</v>
      </c>
      <c r="U2243">
        <v>28.9959034921885</v>
      </c>
      <c r="V2243">
        <v>8.1990315787658901</v>
      </c>
      <c r="W2243">
        <v>8.1008428505615395</v>
      </c>
      <c r="X2243">
        <v>51723.983040245097</v>
      </c>
      <c r="Y2243">
        <v>28.925653058018899</v>
      </c>
      <c r="Z2243">
        <v>398.21949758784802</v>
      </c>
      <c r="AA2243">
        <v>14.9709037893091</v>
      </c>
    </row>
    <row r="2244" spans="1:27" x14ac:dyDescent="0.35">
      <c r="A2244" s="1">
        <v>44528</v>
      </c>
      <c r="B2244" t="str">
        <f>_xlfn.XLOOKUP(Table1[[#This Row],[location]],Table8[Location],Table8[Continent])</f>
        <v>Asia</v>
      </c>
      <c r="C2244" s="19" t="s">
        <v>39</v>
      </c>
      <c r="D2244">
        <v>8281447</v>
      </c>
      <c r="E2244">
        <v>8226</v>
      </c>
      <c r="F2244">
        <v>146429</v>
      </c>
      <c r="G2244">
        <v>849</v>
      </c>
      <c r="H2244">
        <v>21660057</v>
      </c>
      <c r="I2244">
        <v>10467</v>
      </c>
      <c r="J2244">
        <v>0.51321265843174801</v>
      </c>
      <c r="K2244">
        <v>442.72042425539598</v>
      </c>
      <c r="L2244">
        <v>88604919</v>
      </c>
      <c r="M2244">
        <v>66178448</v>
      </c>
      <c r="N2244">
        <v>25002836</v>
      </c>
      <c r="O2244">
        <v>45832</v>
      </c>
      <c r="P2244">
        <v>4262</v>
      </c>
      <c r="Q2244">
        <v>0.95670742509874696</v>
      </c>
      <c r="R2244">
        <v>40.312606806250002</v>
      </c>
      <c r="S2244">
        <v>635259804</v>
      </c>
      <c r="T2244">
        <v>124.97383621859299</v>
      </c>
      <c r="U2244">
        <v>45.634432858012097</v>
      </c>
      <c r="V2244">
        <v>12.6132653386199</v>
      </c>
      <c r="W2244">
        <v>15.2880464068186</v>
      </c>
      <c r="X2244">
        <v>13229.7516353958</v>
      </c>
      <c r="Y2244">
        <v>35.105354644784398</v>
      </c>
      <c r="Z2244">
        <v>468.86386128563902</v>
      </c>
      <c r="AA2244">
        <v>19.441016221073401</v>
      </c>
    </row>
    <row r="2245" spans="1:27" x14ac:dyDescent="0.35">
      <c r="A2245" s="1">
        <v>44180</v>
      </c>
      <c r="B2245" t="str">
        <f>_xlfn.XLOOKUP(Table1[[#This Row],[location]],Table8[Location],Table8[Continent])</f>
        <v>Europe</v>
      </c>
      <c r="C2245" s="19" t="s">
        <v>37</v>
      </c>
      <c r="D2245">
        <v>3895958</v>
      </c>
      <c r="E2245">
        <v>5515</v>
      </c>
      <c r="F2245">
        <v>229937</v>
      </c>
      <c r="G2245">
        <v>330</v>
      </c>
      <c r="H2245">
        <v>28874017</v>
      </c>
      <c r="I2245">
        <v>50646</v>
      </c>
      <c r="J2245">
        <v>0.42541549427251601</v>
      </c>
      <c r="K2245">
        <v>116.457280444516</v>
      </c>
      <c r="L2245">
        <v>96358682</v>
      </c>
      <c r="M2245">
        <v>48883574</v>
      </c>
      <c r="N2245">
        <v>57046762</v>
      </c>
      <c r="O2245">
        <v>6822</v>
      </c>
      <c r="P2245">
        <v>146</v>
      </c>
      <c r="Q2245">
        <v>2.3918891211841</v>
      </c>
      <c r="R2245">
        <v>6.8900881098526199</v>
      </c>
      <c r="S2245">
        <v>1183926890</v>
      </c>
      <c r="T2245">
        <v>195.42407723419299</v>
      </c>
      <c r="U2245">
        <v>26.360126274642699</v>
      </c>
      <c r="V2245">
        <v>7.2603236811451897</v>
      </c>
      <c r="W2245">
        <v>18.927617919614601</v>
      </c>
      <c r="X2245">
        <v>48701.068188606798</v>
      </c>
      <c r="Y2245">
        <v>7.7511728223542598</v>
      </c>
      <c r="Z2245">
        <v>635.27589942755196</v>
      </c>
      <c r="AA2245">
        <v>17.985255264366501</v>
      </c>
    </row>
    <row r="2246" spans="1:27" x14ac:dyDescent="0.35">
      <c r="A2246" s="1">
        <v>44431</v>
      </c>
      <c r="B2246" t="str">
        <f>_xlfn.XLOOKUP(Table1[[#This Row],[location]],Table8[Location],Table8[Continent])</f>
        <v>Europe</v>
      </c>
      <c r="C2246" s="19" t="s">
        <v>37</v>
      </c>
      <c r="D2246">
        <v>7076042</v>
      </c>
      <c r="E2246">
        <v>2670</v>
      </c>
      <c r="F2246">
        <v>20365</v>
      </c>
      <c r="G2246">
        <v>426</v>
      </c>
      <c r="H2246">
        <v>87098934</v>
      </c>
      <c r="I2246">
        <v>21007</v>
      </c>
      <c r="J2246">
        <v>0.89055114876946495</v>
      </c>
      <c r="K2246">
        <v>225.42834130880399</v>
      </c>
      <c r="L2246">
        <v>39695646</v>
      </c>
      <c r="M2246">
        <v>15198436</v>
      </c>
      <c r="N2246">
        <v>10628969</v>
      </c>
      <c r="O2246">
        <v>20893</v>
      </c>
      <c r="P2246">
        <v>12732</v>
      </c>
      <c r="Q2246">
        <v>0.83744363308116998</v>
      </c>
      <c r="R2246">
        <v>73.332106878191794</v>
      </c>
      <c r="S2246">
        <v>794037575</v>
      </c>
      <c r="T2246">
        <v>683.66555955559704</v>
      </c>
      <c r="U2246">
        <v>44.794627651159701</v>
      </c>
      <c r="V2246">
        <v>9.3105462180878504</v>
      </c>
      <c r="W2246">
        <v>15.054529629658999</v>
      </c>
      <c r="X2246">
        <v>38700.448510894697</v>
      </c>
      <c r="Y2246">
        <v>48.111259753343496</v>
      </c>
      <c r="Z2246">
        <v>414.14041700852601</v>
      </c>
      <c r="AA2246">
        <v>14.742714607305301</v>
      </c>
    </row>
    <row r="2247" spans="1:27" x14ac:dyDescent="0.35">
      <c r="A2247" s="1">
        <v>44052</v>
      </c>
      <c r="B2247" t="str">
        <f>_xlfn.XLOOKUP(Table1[[#This Row],[location]],Table8[Location],Table8[Continent])</f>
        <v>North America</v>
      </c>
      <c r="C2247" s="19" t="s">
        <v>32</v>
      </c>
      <c r="D2247">
        <v>8839765</v>
      </c>
      <c r="E2247">
        <v>3365</v>
      </c>
      <c r="F2247">
        <v>301173</v>
      </c>
      <c r="G2247">
        <v>496</v>
      </c>
      <c r="H2247">
        <v>41970159</v>
      </c>
      <c r="I2247">
        <v>68079</v>
      </c>
      <c r="J2247">
        <v>0.42956663280712798</v>
      </c>
      <c r="K2247">
        <v>48.332383582835497</v>
      </c>
      <c r="L2247">
        <v>33240563</v>
      </c>
      <c r="M2247">
        <v>22962796</v>
      </c>
      <c r="N2247">
        <v>67807860</v>
      </c>
      <c r="O2247">
        <v>78033</v>
      </c>
      <c r="P2247">
        <v>2117</v>
      </c>
      <c r="Q2247">
        <v>1.9646380080363299</v>
      </c>
      <c r="R2247">
        <v>69.465252577669901</v>
      </c>
      <c r="S2247">
        <v>211061793</v>
      </c>
      <c r="T2247">
        <v>395.09672159668702</v>
      </c>
      <c r="U2247">
        <v>30.6119119267155</v>
      </c>
      <c r="V2247">
        <v>12.8909500896974</v>
      </c>
      <c r="W2247">
        <v>9.0402762351886903</v>
      </c>
      <c r="X2247">
        <v>25691.4033657605</v>
      </c>
      <c r="Y2247">
        <v>49.8183539523639</v>
      </c>
      <c r="Z2247">
        <v>295.11252582897203</v>
      </c>
      <c r="AA2247">
        <v>1.4089332792009699</v>
      </c>
    </row>
    <row r="2248" spans="1:27" x14ac:dyDescent="0.35">
      <c r="A2248" s="1">
        <v>44265</v>
      </c>
      <c r="B2248" t="str">
        <f>_xlfn.XLOOKUP(Table1[[#This Row],[location]],Table8[Location],Table8[Continent])</f>
        <v>South America</v>
      </c>
      <c r="C2248" s="19" t="s">
        <v>36</v>
      </c>
      <c r="D2248">
        <v>1265898</v>
      </c>
      <c r="E2248">
        <v>588</v>
      </c>
      <c r="F2248">
        <v>263881</v>
      </c>
      <c r="G2248">
        <v>827</v>
      </c>
      <c r="H2248">
        <v>84529112</v>
      </c>
      <c r="I2248">
        <v>28702</v>
      </c>
      <c r="J2248">
        <v>0.53377639373503705</v>
      </c>
      <c r="K2248">
        <v>167.57657131116</v>
      </c>
      <c r="L2248">
        <v>1248925</v>
      </c>
      <c r="M2248">
        <v>12680098</v>
      </c>
      <c r="N2248">
        <v>60572966</v>
      </c>
      <c r="O2248">
        <v>97337</v>
      </c>
      <c r="P2248">
        <v>5447</v>
      </c>
      <c r="Q2248">
        <v>0.99149458787707301</v>
      </c>
      <c r="R2248">
        <v>37.574054943475701</v>
      </c>
      <c r="S2248">
        <v>1318625208</v>
      </c>
      <c r="T2248">
        <v>567.65993859831997</v>
      </c>
      <c r="U2248">
        <v>25.8717055982885</v>
      </c>
      <c r="V2248">
        <v>22.891638153187401</v>
      </c>
      <c r="W2248">
        <v>13.201189348185199</v>
      </c>
      <c r="X2248">
        <v>46845.704239535502</v>
      </c>
      <c r="Y2248">
        <v>32.422275486938503</v>
      </c>
      <c r="Z2248">
        <v>522.96567026538401</v>
      </c>
      <c r="AA2248">
        <v>7.5935865299515202</v>
      </c>
    </row>
    <row r="2249" spans="1:27" x14ac:dyDescent="0.35">
      <c r="A2249" s="1">
        <v>44514</v>
      </c>
      <c r="B2249" t="str">
        <f>_xlfn.XLOOKUP(Table1[[#This Row],[location]],Table8[Location],Table8[Continent])</f>
        <v>Asia</v>
      </c>
      <c r="C2249" s="19" t="s">
        <v>28</v>
      </c>
      <c r="D2249">
        <v>2120539</v>
      </c>
      <c r="E2249">
        <v>3138</v>
      </c>
      <c r="F2249">
        <v>393186</v>
      </c>
      <c r="G2249">
        <v>485</v>
      </c>
      <c r="H2249">
        <v>13749382</v>
      </c>
      <c r="I2249">
        <v>94369</v>
      </c>
      <c r="J2249">
        <v>0.95528619600182196</v>
      </c>
      <c r="K2249">
        <v>253.44022201610099</v>
      </c>
      <c r="L2249">
        <v>79229457</v>
      </c>
      <c r="M2249">
        <v>66143062</v>
      </c>
      <c r="N2249">
        <v>4919454</v>
      </c>
      <c r="O2249">
        <v>14251</v>
      </c>
      <c r="P2249">
        <v>10855</v>
      </c>
      <c r="Q2249">
        <v>1.34983923821661</v>
      </c>
      <c r="R2249">
        <v>69.176354968387898</v>
      </c>
      <c r="S2249">
        <v>830067341</v>
      </c>
      <c r="T2249">
        <v>618.66680312907897</v>
      </c>
      <c r="U2249">
        <v>48.043397222708897</v>
      </c>
      <c r="V2249">
        <v>16.140813381438001</v>
      </c>
      <c r="W2249">
        <v>18.104943560568</v>
      </c>
      <c r="X2249">
        <v>14246.397653283801</v>
      </c>
      <c r="Y2249">
        <v>33.415630072137603</v>
      </c>
      <c r="Z2249">
        <v>366.822619805057</v>
      </c>
      <c r="AA2249">
        <v>17.408742950052101</v>
      </c>
    </row>
    <row r="2250" spans="1:27" x14ac:dyDescent="0.35">
      <c r="A2250" s="1">
        <v>44845</v>
      </c>
      <c r="B2250" t="str">
        <f>_xlfn.XLOOKUP(Table1[[#This Row],[location]],Table8[Location],Table8[Continent])</f>
        <v>North America</v>
      </c>
      <c r="C2250" s="19" t="s">
        <v>34</v>
      </c>
      <c r="D2250">
        <v>880412</v>
      </c>
      <c r="E2250">
        <v>9095</v>
      </c>
      <c r="F2250">
        <v>205704</v>
      </c>
      <c r="G2250">
        <v>807</v>
      </c>
      <c r="H2250">
        <v>11931260</v>
      </c>
      <c r="I2250">
        <v>75569</v>
      </c>
      <c r="J2250">
        <v>0.29969176587456398</v>
      </c>
      <c r="K2250">
        <v>366.37010716789598</v>
      </c>
      <c r="L2250">
        <v>85246014</v>
      </c>
      <c r="M2250">
        <v>50179743</v>
      </c>
      <c r="N2250">
        <v>60616335</v>
      </c>
      <c r="O2250">
        <v>88106</v>
      </c>
      <c r="P2250">
        <v>318</v>
      </c>
      <c r="Q2250">
        <v>2.4921237543442398</v>
      </c>
      <c r="R2250">
        <v>36.745176051338099</v>
      </c>
      <c r="S2250">
        <v>79128163</v>
      </c>
      <c r="T2250">
        <v>778.44143259465795</v>
      </c>
      <c r="U2250">
        <v>26.425529972860001</v>
      </c>
      <c r="V2250">
        <v>11.6075666142851</v>
      </c>
      <c r="W2250">
        <v>7.5904826263773897</v>
      </c>
      <c r="X2250">
        <v>32528.261145650798</v>
      </c>
      <c r="Y2250">
        <v>35.222926286769599</v>
      </c>
      <c r="Z2250">
        <v>263.397306641353</v>
      </c>
      <c r="AA2250">
        <v>13.4083348252577</v>
      </c>
    </row>
    <row r="2251" spans="1:27" x14ac:dyDescent="0.35">
      <c r="A2251" s="1">
        <v>44367</v>
      </c>
      <c r="B2251" t="str">
        <f>_xlfn.XLOOKUP(Table1[[#This Row],[location]],Table8[Location],Table8[Continent])</f>
        <v>Europe</v>
      </c>
      <c r="C2251" s="19" t="s">
        <v>33</v>
      </c>
      <c r="D2251">
        <v>5947148</v>
      </c>
      <c r="E2251">
        <v>6663</v>
      </c>
      <c r="F2251">
        <v>85474</v>
      </c>
      <c r="G2251">
        <v>448</v>
      </c>
      <c r="H2251">
        <v>21404485</v>
      </c>
      <c r="I2251">
        <v>53952</v>
      </c>
      <c r="J2251">
        <v>0.28899093194194098</v>
      </c>
      <c r="K2251">
        <v>99.038560029315803</v>
      </c>
      <c r="L2251">
        <v>80990335</v>
      </c>
      <c r="M2251">
        <v>65796624</v>
      </c>
      <c r="N2251">
        <v>29605743</v>
      </c>
      <c r="O2251">
        <v>43145</v>
      </c>
      <c r="P2251">
        <v>12161</v>
      </c>
      <c r="Q2251">
        <v>0.70115348848431402</v>
      </c>
      <c r="R2251">
        <v>7.3158021394244299</v>
      </c>
      <c r="S2251">
        <v>2276831</v>
      </c>
      <c r="T2251">
        <v>807.65978120973796</v>
      </c>
      <c r="U2251">
        <v>49.755056772777202</v>
      </c>
      <c r="V2251">
        <v>19.937983257591799</v>
      </c>
      <c r="W2251">
        <v>5.0094809835506</v>
      </c>
      <c r="X2251">
        <v>38902.043727978002</v>
      </c>
      <c r="Y2251">
        <v>33.289311171938301</v>
      </c>
      <c r="Z2251">
        <v>737.24359047360997</v>
      </c>
      <c r="AA2251">
        <v>4.9824251037479996</v>
      </c>
    </row>
    <row r="2252" spans="1:27" x14ac:dyDescent="0.35">
      <c r="A2252" s="1">
        <v>44438</v>
      </c>
      <c r="B2252" t="str">
        <f>_xlfn.XLOOKUP(Table1[[#This Row],[location]],Table8[Location],Table8[Continent])</f>
        <v>Asia</v>
      </c>
      <c r="C2252" s="19" t="s">
        <v>39</v>
      </c>
      <c r="D2252">
        <v>3231185</v>
      </c>
      <c r="E2252">
        <v>4086</v>
      </c>
      <c r="F2252">
        <v>340362</v>
      </c>
      <c r="G2252">
        <v>412</v>
      </c>
      <c r="H2252">
        <v>17871781</v>
      </c>
      <c r="I2252">
        <v>58065</v>
      </c>
      <c r="J2252">
        <v>0.79959507994204204</v>
      </c>
      <c r="K2252">
        <v>109.04606420323201</v>
      </c>
      <c r="L2252">
        <v>52893858</v>
      </c>
      <c r="M2252">
        <v>6875402</v>
      </c>
      <c r="N2252">
        <v>21111090</v>
      </c>
      <c r="O2252">
        <v>85480</v>
      </c>
      <c r="P2252">
        <v>12323</v>
      </c>
      <c r="Q2252">
        <v>2.2627184621731402</v>
      </c>
      <c r="R2252">
        <v>73.809937730777506</v>
      </c>
      <c r="S2252">
        <v>854385862</v>
      </c>
      <c r="T2252">
        <v>287.29528280884102</v>
      </c>
      <c r="U2252">
        <v>23.257216771654601</v>
      </c>
      <c r="V2252">
        <v>5.3936541238860203</v>
      </c>
      <c r="W2252">
        <v>5.2229878063868602</v>
      </c>
      <c r="X2252">
        <v>32649.9922783234</v>
      </c>
      <c r="Y2252">
        <v>21.927041422110602</v>
      </c>
      <c r="Z2252">
        <v>475.68355520177602</v>
      </c>
      <c r="AA2252">
        <v>9.8632555587032105</v>
      </c>
    </row>
    <row r="2253" spans="1:27" x14ac:dyDescent="0.35">
      <c r="A2253" s="1">
        <v>44344</v>
      </c>
      <c r="B2253" t="str">
        <f>_xlfn.XLOOKUP(Table1[[#This Row],[location]],Table8[Location],Table8[Continent])</f>
        <v>Asia</v>
      </c>
      <c r="C2253" s="19" t="s">
        <v>28</v>
      </c>
      <c r="D2253">
        <v>7319764</v>
      </c>
      <c r="E2253">
        <v>8531</v>
      </c>
      <c r="F2253">
        <v>255678</v>
      </c>
      <c r="G2253">
        <v>329</v>
      </c>
      <c r="H2253">
        <v>96229954</v>
      </c>
      <c r="I2253">
        <v>34169</v>
      </c>
      <c r="J2253">
        <v>0.27753898614396799</v>
      </c>
      <c r="K2253">
        <v>315.78892026052398</v>
      </c>
      <c r="L2253">
        <v>11733949</v>
      </c>
      <c r="M2253">
        <v>45706368</v>
      </c>
      <c r="N2253">
        <v>50409358</v>
      </c>
      <c r="O2253">
        <v>71215</v>
      </c>
      <c r="P2253">
        <v>5749</v>
      </c>
      <c r="Q2253">
        <v>2.3920997925377501</v>
      </c>
      <c r="R2253">
        <v>96.520129337770598</v>
      </c>
      <c r="S2253">
        <v>974874505</v>
      </c>
      <c r="T2253">
        <v>545.88376163294902</v>
      </c>
      <c r="U2253">
        <v>20.300623501706198</v>
      </c>
      <c r="V2253">
        <v>12.401844224853299</v>
      </c>
      <c r="W2253">
        <v>11.412501175836899</v>
      </c>
      <c r="X2253">
        <v>28427.595003144601</v>
      </c>
      <c r="Y2253">
        <v>27.033811861044299</v>
      </c>
      <c r="Z2253">
        <v>240.33408970105299</v>
      </c>
      <c r="AA2253">
        <v>2.6704445012560898</v>
      </c>
    </row>
    <row r="2254" spans="1:27" x14ac:dyDescent="0.35">
      <c r="A2254" s="1">
        <v>44860</v>
      </c>
      <c r="B2254" t="str">
        <f>_xlfn.XLOOKUP(Table1[[#This Row],[location]],Table8[Location],Table8[Continent])</f>
        <v>South America</v>
      </c>
      <c r="C2254" s="19" t="s">
        <v>36</v>
      </c>
      <c r="D2254">
        <v>8706483</v>
      </c>
      <c r="E2254">
        <v>4270</v>
      </c>
      <c r="F2254">
        <v>158571</v>
      </c>
      <c r="G2254">
        <v>731</v>
      </c>
      <c r="H2254">
        <v>45922753</v>
      </c>
      <c r="I2254">
        <v>16829</v>
      </c>
      <c r="J2254">
        <v>0.831865870073205</v>
      </c>
      <c r="K2254">
        <v>191.228891727155</v>
      </c>
      <c r="L2254">
        <v>55643386</v>
      </c>
      <c r="M2254">
        <v>53860571</v>
      </c>
      <c r="N2254">
        <v>43050072</v>
      </c>
      <c r="O2254">
        <v>51837</v>
      </c>
      <c r="P2254">
        <v>254</v>
      </c>
      <c r="Q2254">
        <v>1.8964545898585501</v>
      </c>
      <c r="R2254">
        <v>64.829052817408197</v>
      </c>
      <c r="S2254">
        <v>346533067</v>
      </c>
      <c r="T2254">
        <v>132.288699235661</v>
      </c>
      <c r="U2254">
        <v>46.123806382312402</v>
      </c>
      <c r="V2254">
        <v>17.016633931867499</v>
      </c>
      <c r="W2254">
        <v>15.446316439207299</v>
      </c>
      <c r="X2254">
        <v>52123.041130208301</v>
      </c>
      <c r="Y2254">
        <v>14.1363098745086</v>
      </c>
      <c r="Z2254">
        <v>569.63793399180599</v>
      </c>
      <c r="AA2254">
        <v>10.8952291948791</v>
      </c>
    </row>
    <row r="2255" spans="1:27" x14ac:dyDescent="0.35">
      <c r="A2255" s="1">
        <v>44237</v>
      </c>
      <c r="B2255" t="str">
        <f>_xlfn.XLOOKUP(Table1[[#This Row],[location]],Table8[Location],Table8[Continent])</f>
        <v>Europe</v>
      </c>
      <c r="C2255" s="19" t="s">
        <v>37</v>
      </c>
      <c r="D2255">
        <v>5923098</v>
      </c>
      <c r="E2255">
        <v>6019</v>
      </c>
      <c r="F2255">
        <v>241099</v>
      </c>
      <c r="G2255">
        <v>888</v>
      </c>
      <c r="H2255">
        <v>7347585</v>
      </c>
      <c r="I2255">
        <v>60135</v>
      </c>
      <c r="J2255">
        <v>9.5535609361644902E-2</v>
      </c>
      <c r="K2255">
        <v>241.04743361617301</v>
      </c>
      <c r="L2255">
        <v>31407752</v>
      </c>
      <c r="M2255">
        <v>4322385</v>
      </c>
      <c r="N2255">
        <v>32666661</v>
      </c>
      <c r="O2255">
        <v>39380</v>
      </c>
      <c r="P2255">
        <v>9528</v>
      </c>
      <c r="Q2255">
        <v>0.51992437947064696</v>
      </c>
      <c r="R2255">
        <v>27.646123521435499</v>
      </c>
      <c r="S2255">
        <v>13268598</v>
      </c>
      <c r="T2255">
        <v>843.59501701057297</v>
      </c>
      <c r="U2255">
        <v>37.598132249254398</v>
      </c>
      <c r="V2255">
        <v>16.664746077244001</v>
      </c>
      <c r="W2255">
        <v>14.1733816154689</v>
      </c>
      <c r="X2255">
        <v>46270.9666900421</v>
      </c>
      <c r="Y2255">
        <v>22.3423958191057</v>
      </c>
      <c r="Z2255">
        <v>662.15432975302394</v>
      </c>
      <c r="AA2255">
        <v>18.119540506018101</v>
      </c>
    </row>
    <row r="2256" spans="1:27" x14ac:dyDescent="0.35">
      <c r="A2256" s="1">
        <v>44841</v>
      </c>
      <c r="B2256" t="str">
        <f>_xlfn.XLOOKUP(Table1[[#This Row],[location]],Table8[Location],Table8[Continent])</f>
        <v>Europe</v>
      </c>
      <c r="C2256" s="19" t="s">
        <v>33</v>
      </c>
      <c r="D2256">
        <v>1228337</v>
      </c>
      <c r="E2256">
        <v>9906</v>
      </c>
      <c r="F2256">
        <v>241474</v>
      </c>
      <c r="G2256">
        <v>990</v>
      </c>
      <c r="H2256">
        <v>68700609</v>
      </c>
      <c r="I2256">
        <v>4522</v>
      </c>
      <c r="J2256">
        <v>0.111261247309468</v>
      </c>
      <c r="K2256">
        <v>418.06743438937002</v>
      </c>
      <c r="L2256">
        <v>5283645</v>
      </c>
      <c r="M2256">
        <v>146451</v>
      </c>
      <c r="N2256">
        <v>6533710</v>
      </c>
      <c r="O2256">
        <v>21205</v>
      </c>
      <c r="P2256">
        <v>8526</v>
      </c>
      <c r="Q2256">
        <v>2.1415971680635599</v>
      </c>
      <c r="R2256">
        <v>26.9920285464903</v>
      </c>
      <c r="S2256">
        <v>1367434555</v>
      </c>
      <c r="T2256">
        <v>846.993458949863</v>
      </c>
      <c r="U2256">
        <v>32.648789062250898</v>
      </c>
      <c r="V2256">
        <v>17.1511576488498</v>
      </c>
      <c r="W2256">
        <v>10.7161215082395</v>
      </c>
      <c r="X2256">
        <v>45122.883889937701</v>
      </c>
      <c r="Y2256">
        <v>21.805165299808401</v>
      </c>
      <c r="Z2256">
        <v>630.97362883420101</v>
      </c>
      <c r="AA2256">
        <v>1.73565808040236</v>
      </c>
    </row>
    <row r="2257" spans="1:27" x14ac:dyDescent="0.35">
      <c r="A2257" s="1">
        <v>43842</v>
      </c>
      <c r="B2257" t="str">
        <f>_xlfn.XLOOKUP(Table1[[#This Row],[location]],Table8[Location],Table8[Continent])</f>
        <v>Asia</v>
      </c>
      <c r="C2257" s="19" t="s">
        <v>28</v>
      </c>
      <c r="D2257">
        <v>484814</v>
      </c>
      <c r="E2257">
        <v>556</v>
      </c>
      <c r="F2257">
        <v>128692</v>
      </c>
      <c r="G2257">
        <v>146</v>
      </c>
      <c r="H2257">
        <v>89497768</v>
      </c>
      <c r="I2257">
        <v>85687</v>
      </c>
      <c r="J2257">
        <v>0.90132337416277097</v>
      </c>
      <c r="K2257">
        <v>249.541650532262</v>
      </c>
      <c r="L2257">
        <v>17195302</v>
      </c>
      <c r="M2257">
        <v>76076358</v>
      </c>
      <c r="N2257">
        <v>67737432</v>
      </c>
      <c r="O2257">
        <v>81808</v>
      </c>
      <c r="P2257">
        <v>11283</v>
      </c>
      <c r="Q2257">
        <v>2.26454385522156</v>
      </c>
      <c r="R2257">
        <v>92.897759648690098</v>
      </c>
      <c r="S2257">
        <v>256750119</v>
      </c>
      <c r="T2257">
        <v>306.510661809461</v>
      </c>
      <c r="U2257">
        <v>22.458917765962799</v>
      </c>
      <c r="V2257">
        <v>9.23001529628932</v>
      </c>
      <c r="W2257">
        <v>15.398066683083099</v>
      </c>
      <c r="X2257">
        <v>62534.244499035703</v>
      </c>
      <c r="Y2257">
        <v>14.407021115667501</v>
      </c>
      <c r="Z2257">
        <v>519.67618772821004</v>
      </c>
      <c r="AA2257">
        <v>12.6639389765066</v>
      </c>
    </row>
    <row r="2258" spans="1:27" x14ac:dyDescent="0.35">
      <c r="A2258" s="1">
        <v>44676</v>
      </c>
      <c r="B2258" t="str">
        <f>_xlfn.XLOOKUP(Table1[[#This Row],[location]],Table8[Location],Table8[Continent])</f>
        <v>North America</v>
      </c>
      <c r="C2258" s="19" t="s">
        <v>34</v>
      </c>
      <c r="D2258">
        <v>8359922</v>
      </c>
      <c r="E2258">
        <v>8022</v>
      </c>
      <c r="F2258">
        <v>238502</v>
      </c>
      <c r="G2258">
        <v>258</v>
      </c>
      <c r="H2258">
        <v>52499106</v>
      </c>
      <c r="I2258">
        <v>35319</v>
      </c>
      <c r="J2258">
        <v>0.54081228248243496</v>
      </c>
      <c r="K2258">
        <v>326.24969030458499</v>
      </c>
      <c r="L2258">
        <v>2764978</v>
      </c>
      <c r="M2258">
        <v>19178532</v>
      </c>
      <c r="N2258">
        <v>63758150</v>
      </c>
      <c r="O2258">
        <v>56959</v>
      </c>
      <c r="P2258">
        <v>4393</v>
      </c>
      <c r="Q2258">
        <v>2.4618683137758599</v>
      </c>
      <c r="R2258">
        <v>30.329030739778698</v>
      </c>
      <c r="S2258">
        <v>1054755670</v>
      </c>
      <c r="T2258">
        <v>169.01400534782201</v>
      </c>
      <c r="U2258">
        <v>37.246775929450799</v>
      </c>
      <c r="V2258">
        <v>11.7415830598695</v>
      </c>
      <c r="W2258">
        <v>13.777489254397199</v>
      </c>
      <c r="X2258">
        <v>69551.545357480994</v>
      </c>
      <c r="Y2258">
        <v>39.335240974361497</v>
      </c>
      <c r="Z2258">
        <v>463.73514403150602</v>
      </c>
      <c r="AA2258">
        <v>5.4289512619786899</v>
      </c>
    </row>
    <row r="2259" spans="1:27" x14ac:dyDescent="0.35">
      <c r="A2259" s="1">
        <v>44533</v>
      </c>
      <c r="B2259" t="str">
        <f>_xlfn.XLOOKUP(Table1[[#This Row],[location]],Table8[Location],Table8[Continent])</f>
        <v>Europe</v>
      </c>
      <c r="C2259" s="19" t="s">
        <v>33</v>
      </c>
      <c r="D2259">
        <v>9614742</v>
      </c>
      <c r="E2259">
        <v>5452</v>
      </c>
      <c r="F2259">
        <v>177229</v>
      </c>
      <c r="G2259">
        <v>291</v>
      </c>
      <c r="H2259">
        <v>37128690</v>
      </c>
      <c r="I2259">
        <v>26543</v>
      </c>
      <c r="J2259">
        <v>0.71881426669423798</v>
      </c>
      <c r="K2259">
        <v>328.38752082998599</v>
      </c>
      <c r="L2259">
        <v>89960676</v>
      </c>
      <c r="M2259">
        <v>3678589</v>
      </c>
      <c r="N2259">
        <v>19784025</v>
      </c>
      <c r="O2259">
        <v>66948</v>
      </c>
      <c r="P2259">
        <v>1044</v>
      </c>
      <c r="Q2259">
        <v>2.17863149550019</v>
      </c>
      <c r="R2259">
        <v>76.819223338281802</v>
      </c>
      <c r="S2259">
        <v>1051067402</v>
      </c>
      <c r="T2259">
        <v>79.390860418263898</v>
      </c>
      <c r="U2259">
        <v>31.811767557076902</v>
      </c>
      <c r="V2259">
        <v>23.6313090422925</v>
      </c>
      <c r="W2259">
        <v>13.679922845214399</v>
      </c>
      <c r="X2259">
        <v>40137.112792194297</v>
      </c>
      <c r="Y2259">
        <v>20.483600218817301</v>
      </c>
      <c r="Z2259">
        <v>644.12657814448903</v>
      </c>
      <c r="AA2259">
        <v>19.817316371398199</v>
      </c>
    </row>
    <row r="2260" spans="1:27" x14ac:dyDescent="0.35">
      <c r="A2260" s="1">
        <v>44084</v>
      </c>
      <c r="B2260" t="str">
        <f>_xlfn.XLOOKUP(Table1[[#This Row],[location]],Table8[Location],Table8[Continent])</f>
        <v>South America</v>
      </c>
      <c r="C2260" s="19" t="s">
        <v>36</v>
      </c>
      <c r="D2260">
        <v>3690583</v>
      </c>
      <c r="E2260">
        <v>3567</v>
      </c>
      <c r="F2260">
        <v>449463</v>
      </c>
      <c r="G2260">
        <v>810</v>
      </c>
      <c r="H2260">
        <v>81370152</v>
      </c>
      <c r="I2260">
        <v>30473</v>
      </c>
      <c r="J2260">
        <v>0.225288891862544</v>
      </c>
      <c r="K2260">
        <v>401.80597147800898</v>
      </c>
      <c r="L2260">
        <v>1360754</v>
      </c>
      <c r="M2260">
        <v>79648806</v>
      </c>
      <c r="N2260">
        <v>30276859</v>
      </c>
      <c r="O2260">
        <v>67785</v>
      </c>
      <c r="P2260">
        <v>12765</v>
      </c>
      <c r="Q2260">
        <v>1.3911739346130401</v>
      </c>
      <c r="R2260">
        <v>64.291498230401302</v>
      </c>
      <c r="S2260">
        <v>44377331</v>
      </c>
      <c r="T2260">
        <v>579.22667749247</v>
      </c>
      <c r="U2260">
        <v>34.508657389660399</v>
      </c>
      <c r="V2260">
        <v>24.479510625733901</v>
      </c>
      <c r="W2260">
        <v>6.44039875400148</v>
      </c>
      <c r="X2260">
        <v>25030.483560934899</v>
      </c>
      <c r="Y2260">
        <v>27.585763948340301</v>
      </c>
      <c r="Z2260">
        <v>595.68554287830705</v>
      </c>
      <c r="AA2260">
        <v>2.2369326933671601</v>
      </c>
    </row>
    <row r="2261" spans="1:27" x14ac:dyDescent="0.35">
      <c r="A2261" s="1">
        <v>44712</v>
      </c>
      <c r="B2261" t="str">
        <f>_xlfn.XLOOKUP(Table1[[#This Row],[location]],Table8[Location],Table8[Continent])</f>
        <v>Europe</v>
      </c>
      <c r="C2261" s="19" t="s">
        <v>33</v>
      </c>
      <c r="D2261">
        <v>1599908</v>
      </c>
      <c r="E2261">
        <v>3899</v>
      </c>
      <c r="F2261">
        <v>390555</v>
      </c>
      <c r="G2261">
        <v>142</v>
      </c>
      <c r="H2261">
        <v>86262726</v>
      </c>
      <c r="I2261">
        <v>7699</v>
      </c>
      <c r="J2261">
        <v>0.16627436838210799</v>
      </c>
      <c r="K2261">
        <v>319.06974424551203</v>
      </c>
      <c r="L2261">
        <v>70549897</v>
      </c>
      <c r="M2261">
        <v>24431020</v>
      </c>
      <c r="N2261">
        <v>45616967</v>
      </c>
      <c r="O2261">
        <v>67775</v>
      </c>
      <c r="P2261">
        <v>18175</v>
      </c>
      <c r="Q2261">
        <v>1.8772993533878499</v>
      </c>
      <c r="R2261">
        <v>59.260181125556997</v>
      </c>
      <c r="S2261">
        <v>564776012</v>
      </c>
      <c r="T2261">
        <v>100.513819395881</v>
      </c>
      <c r="U2261">
        <v>38.911755842066199</v>
      </c>
      <c r="V2261">
        <v>11.240767026637799</v>
      </c>
      <c r="W2261">
        <v>8.31391836144679</v>
      </c>
      <c r="X2261">
        <v>54742.399093545202</v>
      </c>
      <c r="Y2261">
        <v>7.8045261592977697</v>
      </c>
      <c r="Z2261">
        <v>500.033982767358</v>
      </c>
      <c r="AA2261">
        <v>12.7285362785939</v>
      </c>
    </row>
    <row r="2262" spans="1:27" x14ac:dyDescent="0.35">
      <c r="A2262" s="1">
        <v>44463</v>
      </c>
      <c r="B2262" t="str">
        <f>_xlfn.XLOOKUP(Table1[[#This Row],[location]],Table8[Location],Table8[Continent])</f>
        <v>Asia</v>
      </c>
      <c r="C2262" s="19" t="s">
        <v>30</v>
      </c>
      <c r="D2262">
        <v>2164412</v>
      </c>
      <c r="E2262">
        <v>6477</v>
      </c>
      <c r="F2262">
        <v>172106</v>
      </c>
      <c r="G2262">
        <v>992</v>
      </c>
      <c r="H2262">
        <v>22120695</v>
      </c>
      <c r="I2262">
        <v>68165</v>
      </c>
      <c r="J2262">
        <v>0.83495426223264002</v>
      </c>
      <c r="K2262">
        <v>32.404912826931202</v>
      </c>
      <c r="L2262">
        <v>85396147</v>
      </c>
      <c r="M2262">
        <v>28687534</v>
      </c>
      <c r="N2262">
        <v>58794132</v>
      </c>
      <c r="O2262">
        <v>53354</v>
      </c>
      <c r="P2262">
        <v>16119</v>
      </c>
      <c r="Q2262">
        <v>1.4702570239146699</v>
      </c>
      <c r="R2262">
        <v>18.1074881402084</v>
      </c>
      <c r="S2262">
        <v>1208612870</v>
      </c>
      <c r="T2262">
        <v>683.78889617439302</v>
      </c>
      <c r="U2262">
        <v>39.1980081689168</v>
      </c>
      <c r="V2262">
        <v>17.890074068175</v>
      </c>
      <c r="W2262">
        <v>8.8552135299165702</v>
      </c>
      <c r="X2262">
        <v>10804.8353320154</v>
      </c>
      <c r="Y2262">
        <v>23.748345009030601</v>
      </c>
      <c r="Z2262">
        <v>560.40439532996504</v>
      </c>
      <c r="AA2262">
        <v>5.8710430674236802</v>
      </c>
    </row>
    <row r="2263" spans="1:27" x14ac:dyDescent="0.35">
      <c r="A2263" s="1">
        <v>44620</v>
      </c>
      <c r="B2263" t="str">
        <f>_xlfn.XLOOKUP(Table1[[#This Row],[location]],Table8[Location],Table8[Continent])</f>
        <v>Europe</v>
      </c>
      <c r="C2263" s="19" t="s">
        <v>35</v>
      </c>
      <c r="D2263">
        <v>5309792</v>
      </c>
      <c r="E2263">
        <v>7500</v>
      </c>
      <c r="F2263">
        <v>294</v>
      </c>
      <c r="G2263">
        <v>936</v>
      </c>
      <c r="H2263">
        <v>37306845</v>
      </c>
      <c r="I2263">
        <v>40455</v>
      </c>
      <c r="J2263">
        <v>0.35862340702324802</v>
      </c>
      <c r="K2263">
        <v>171.08649134341999</v>
      </c>
      <c r="L2263">
        <v>37940619</v>
      </c>
      <c r="M2263">
        <v>55028502</v>
      </c>
      <c r="N2263">
        <v>32195599</v>
      </c>
      <c r="O2263">
        <v>78150</v>
      </c>
      <c r="P2263">
        <v>18903</v>
      </c>
      <c r="Q2263">
        <v>1.2060366990454201</v>
      </c>
      <c r="R2263">
        <v>3.4411045904524502</v>
      </c>
      <c r="S2263">
        <v>601807220</v>
      </c>
      <c r="T2263">
        <v>681.345137023804</v>
      </c>
      <c r="U2263">
        <v>48.817977240591098</v>
      </c>
      <c r="V2263">
        <v>9.8259355827381096</v>
      </c>
      <c r="W2263">
        <v>16.739242890826201</v>
      </c>
      <c r="X2263">
        <v>36390.732802048296</v>
      </c>
      <c r="Y2263">
        <v>38.072766560173598</v>
      </c>
      <c r="Z2263">
        <v>218.038091128063</v>
      </c>
      <c r="AA2263">
        <v>17.7667981884107</v>
      </c>
    </row>
    <row r="2264" spans="1:27" x14ac:dyDescent="0.35">
      <c r="A2264" s="1">
        <v>44648</v>
      </c>
      <c r="B2264" t="str">
        <f>_xlfn.XLOOKUP(Table1[[#This Row],[location]],Table8[Location],Table8[Continent])</f>
        <v>Asia</v>
      </c>
      <c r="C2264" s="19" t="s">
        <v>28</v>
      </c>
      <c r="D2264">
        <v>2353847</v>
      </c>
      <c r="E2264">
        <v>1016</v>
      </c>
      <c r="F2264">
        <v>491288</v>
      </c>
      <c r="G2264">
        <v>746</v>
      </c>
      <c r="H2264">
        <v>6244246</v>
      </c>
      <c r="I2264">
        <v>75692</v>
      </c>
      <c r="J2264">
        <v>0.455032619121994</v>
      </c>
      <c r="K2264">
        <v>494.65809175460498</v>
      </c>
      <c r="L2264">
        <v>39555143</v>
      </c>
      <c r="M2264">
        <v>31426591</v>
      </c>
      <c r="N2264">
        <v>40871278</v>
      </c>
      <c r="O2264">
        <v>88813</v>
      </c>
      <c r="P2264">
        <v>961</v>
      </c>
      <c r="Q2264">
        <v>1.7528529863014399</v>
      </c>
      <c r="R2264">
        <v>48.867713132788801</v>
      </c>
      <c r="S2264">
        <v>379060350</v>
      </c>
      <c r="T2264">
        <v>617.84753306030802</v>
      </c>
      <c r="U2264">
        <v>39.651602403180298</v>
      </c>
      <c r="V2264">
        <v>12.3705733394742</v>
      </c>
      <c r="W2264">
        <v>16.176878346411101</v>
      </c>
      <c r="X2264">
        <v>37191.0852548701</v>
      </c>
      <c r="Y2264">
        <v>22.226281955346199</v>
      </c>
      <c r="Z2264">
        <v>113.953476745573</v>
      </c>
      <c r="AA2264">
        <v>3.3166661874422299</v>
      </c>
    </row>
    <row r="2265" spans="1:27" x14ac:dyDescent="0.35">
      <c r="A2265" s="1">
        <v>43917</v>
      </c>
      <c r="B2265" t="str">
        <f>_xlfn.XLOOKUP(Table1[[#This Row],[location]],Table8[Location],Table8[Continent])</f>
        <v>North America</v>
      </c>
      <c r="C2265" s="19" t="s">
        <v>32</v>
      </c>
      <c r="D2265">
        <v>2892478</v>
      </c>
      <c r="E2265">
        <v>6470</v>
      </c>
      <c r="F2265">
        <v>286740</v>
      </c>
      <c r="G2265">
        <v>626</v>
      </c>
      <c r="H2265">
        <v>9746693</v>
      </c>
      <c r="I2265">
        <v>17441</v>
      </c>
      <c r="J2265">
        <v>2.7971897275358901E-2</v>
      </c>
      <c r="K2265">
        <v>98.255144403959306</v>
      </c>
      <c r="L2265">
        <v>46985090</v>
      </c>
      <c r="M2265">
        <v>1311664</v>
      </c>
      <c r="N2265">
        <v>60985152</v>
      </c>
      <c r="O2265">
        <v>74371</v>
      </c>
      <c r="P2265">
        <v>3749</v>
      </c>
      <c r="Q2265">
        <v>2.0396648792835501</v>
      </c>
      <c r="R2265">
        <v>98.815860724978407</v>
      </c>
      <c r="S2265">
        <v>891423787</v>
      </c>
      <c r="T2265">
        <v>877.79489684446298</v>
      </c>
      <c r="U2265">
        <v>30.182124205466899</v>
      </c>
      <c r="V2265">
        <v>20.846693936319198</v>
      </c>
      <c r="W2265">
        <v>7.2954368760533699</v>
      </c>
      <c r="X2265">
        <v>68859.282859546001</v>
      </c>
      <c r="Y2265">
        <v>27.887069192359998</v>
      </c>
      <c r="Z2265">
        <v>751.79527193137096</v>
      </c>
      <c r="AA2265">
        <v>9.15579964327776</v>
      </c>
    </row>
    <row r="2266" spans="1:27" x14ac:dyDescent="0.35">
      <c r="A2266" s="1">
        <v>44541</v>
      </c>
      <c r="B2266" t="str">
        <f>_xlfn.XLOOKUP(Table1[[#This Row],[location]],Table8[Location],Table8[Continent])</f>
        <v>South America</v>
      </c>
      <c r="C2266" s="19" t="s">
        <v>36</v>
      </c>
      <c r="D2266">
        <v>1984117</v>
      </c>
      <c r="E2266">
        <v>2062</v>
      </c>
      <c r="F2266">
        <v>98185</v>
      </c>
      <c r="G2266">
        <v>364</v>
      </c>
      <c r="H2266">
        <v>84199409</v>
      </c>
      <c r="I2266">
        <v>30716</v>
      </c>
      <c r="J2266">
        <v>0.38588073419296598</v>
      </c>
      <c r="K2266">
        <v>293.36453920734402</v>
      </c>
      <c r="L2266">
        <v>1430098</v>
      </c>
      <c r="M2266">
        <v>62265040</v>
      </c>
      <c r="N2266">
        <v>8585919</v>
      </c>
      <c r="O2266">
        <v>29028</v>
      </c>
      <c r="P2266">
        <v>4565</v>
      </c>
      <c r="Q2266">
        <v>1.7718015733563801</v>
      </c>
      <c r="R2266">
        <v>19.575990423341999</v>
      </c>
      <c r="S2266">
        <v>22696585</v>
      </c>
      <c r="T2266">
        <v>384.49788580184003</v>
      </c>
      <c r="U2266">
        <v>29.8889848329523</v>
      </c>
      <c r="V2266">
        <v>15.023574600128301</v>
      </c>
      <c r="W2266">
        <v>3.9375886632696502</v>
      </c>
      <c r="X2266">
        <v>69379.470234083303</v>
      </c>
      <c r="Y2266">
        <v>35.085329205827797</v>
      </c>
      <c r="Z2266">
        <v>754.69928663486803</v>
      </c>
      <c r="AA2266">
        <v>4.5218693542919901</v>
      </c>
    </row>
    <row r="2267" spans="1:27" x14ac:dyDescent="0.35">
      <c r="A2267" s="1">
        <v>44642</v>
      </c>
      <c r="B2267" t="str">
        <f>_xlfn.XLOOKUP(Table1[[#This Row],[location]],Table8[Location],Table8[Continent])</f>
        <v>Europe</v>
      </c>
      <c r="C2267" s="19" t="s">
        <v>40</v>
      </c>
      <c r="D2267">
        <v>5949852</v>
      </c>
      <c r="E2267">
        <v>9030</v>
      </c>
      <c r="F2267">
        <v>273578</v>
      </c>
      <c r="G2267">
        <v>89</v>
      </c>
      <c r="H2267">
        <v>1707722</v>
      </c>
      <c r="I2267">
        <v>62175</v>
      </c>
      <c r="J2267">
        <v>0.77043780812497797</v>
      </c>
      <c r="K2267">
        <v>421.47031993862998</v>
      </c>
      <c r="L2267">
        <v>23777658</v>
      </c>
      <c r="M2267">
        <v>45535098</v>
      </c>
      <c r="N2267">
        <v>13957436</v>
      </c>
      <c r="O2267">
        <v>64082</v>
      </c>
      <c r="P2267">
        <v>7516</v>
      </c>
      <c r="Q2267">
        <v>2.1531567352924199</v>
      </c>
      <c r="R2267">
        <v>53.687205443912298</v>
      </c>
      <c r="S2267">
        <v>1204877318</v>
      </c>
      <c r="T2267">
        <v>903.24688679833105</v>
      </c>
      <c r="U2267">
        <v>34.314828587229499</v>
      </c>
      <c r="V2267">
        <v>21.991799196830701</v>
      </c>
      <c r="W2267">
        <v>16.052324756509702</v>
      </c>
      <c r="X2267">
        <v>56145.775541381103</v>
      </c>
      <c r="Y2267">
        <v>19.448778730851402</v>
      </c>
      <c r="Z2267">
        <v>651.57954668645596</v>
      </c>
      <c r="AA2267">
        <v>16.189430725346899</v>
      </c>
    </row>
    <row r="2268" spans="1:27" x14ac:dyDescent="0.35">
      <c r="A2268" s="1">
        <v>44007</v>
      </c>
      <c r="B2268" t="str">
        <f>_xlfn.XLOOKUP(Table1[[#This Row],[location]],Table8[Location],Table8[Continent])</f>
        <v>Europe</v>
      </c>
      <c r="C2268" s="19" t="s">
        <v>37</v>
      </c>
      <c r="D2268">
        <v>29725</v>
      </c>
      <c r="E2268">
        <v>9829</v>
      </c>
      <c r="F2268">
        <v>58382</v>
      </c>
      <c r="G2268">
        <v>719</v>
      </c>
      <c r="H2268">
        <v>10194081</v>
      </c>
      <c r="I2268">
        <v>6834</v>
      </c>
      <c r="J2268">
        <v>0.82127517728616894</v>
      </c>
      <c r="K2268">
        <v>293.27928037367701</v>
      </c>
      <c r="L2268">
        <v>88028042</v>
      </c>
      <c r="M2268">
        <v>75755625</v>
      </c>
      <c r="N2268">
        <v>65597727</v>
      </c>
      <c r="O2268">
        <v>59892</v>
      </c>
      <c r="P2268">
        <v>19198</v>
      </c>
      <c r="Q2268">
        <v>0.85274994920014602</v>
      </c>
      <c r="R2268">
        <v>67.097929464455007</v>
      </c>
      <c r="S2268">
        <v>277964146</v>
      </c>
      <c r="T2268">
        <v>46.556115157669502</v>
      </c>
      <c r="U2268">
        <v>27.779830996045401</v>
      </c>
      <c r="V2268">
        <v>17.574804913181101</v>
      </c>
      <c r="W2268">
        <v>9.96772503950341</v>
      </c>
      <c r="X2268">
        <v>33638.082457204997</v>
      </c>
      <c r="Y2268">
        <v>17.664127628736001</v>
      </c>
      <c r="Z2268">
        <v>360.612941753862</v>
      </c>
      <c r="AA2268">
        <v>7.6774277601068004</v>
      </c>
    </row>
    <row r="2269" spans="1:27" x14ac:dyDescent="0.35">
      <c r="A2269" s="1">
        <v>44138</v>
      </c>
      <c r="B2269" t="str">
        <f>_xlfn.XLOOKUP(Table1[[#This Row],[location]],Table8[Location],Table8[Continent])</f>
        <v>Europe</v>
      </c>
      <c r="C2269" s="19" t="s">
        <v>33</v>
      </c>
      <c r="D2269">
        <v>9574182</v>
      </c>
      <c r="E2269">
        <v>4321</v>
      </c>
      <c r="F2269">
        <v>300242</v>
      </c>
      <c r="G2269">
        <v>163</v>
      </c>
      <c r="H2269">
        <v>66187813</v>
      </c>
      <c r="I2269">
        <v>18179</v>
      </c>
      <c r="J2269">
        <v>0.69875478888254094</v>
      </c>
      <c r="K2269">
        <v>186.13512906333801</v>
      </c>
      <c r="L2269">
        <v>838361</v>
      </c>
      <c r="M2269">
        <v>61637442</v>
      </c>
      <c r="N2269">
        <v>29628712</v>
      </c>
      <c r="O2269">
        <v>14803</v>
      </c>
      <c r="P2269">
        <v>16973</v>
      </c>
      <c r="Q2269">
        <v>1.24738910320631</v>
      </c>
      <c r="R2269">
        <v>48.367771652238801</v>
      </c>
      <c r="S2269">
        <v>56842745</v>
      </c>
      <c r="T2269">
        <v>121.629418042193</v>
      </c>
      <c r="U2269">
        <v>31.293169343788598</v>
      </c>
      <c r="V2269">
        <v>17.578423702922901</v>
      </c>
      <c r="W2269">
        <v>6.7366538728348297</v>
      </c>
      <c r="X2269">
        <v>38758.579508260002</v>
      </c>
      <c r="Y2269">
        <v>4.2870979035630903</v>
      </c>
      <c r="Z2269">
        <v>205.52548740977701</v>
      </c>
      <c r="AA2269">
        <v>4.5475507706676703</v>
      </c>
    </row>
    <row r="2270" spans="1:27" x14ac:dyDescent="0.35">
      <c r="A2270" s="1">
        <v>44327</v>
      </c>
      <c r="B2270" t="str">
        <f>_xlfn.XLOOKUP(Table1[[#This Row],[location]],Table8[Location],Table8[Continent])</f>
        <v>Europe</v>
      </c>
      <c r="C2270" s="19" t="s">
        <v>40</v>
      </c>
      <c r="D2270">
        <v>9184536</v>
      </c>
      <c r="E2270">
        <v>3496</v>
      </c>
      <c r="F2270">
        <v>4655</v>
      </c>
      <c r="G2270">
        <v>480</v>
      </c>
      <c r="H2270">
        <v>70275181</v>
      </c>
      <c r="I2270">
        <v>26219</v>
      </c>
      <c r="J2270">
        <v>0.69217973354374196</v>
      </c>
      <c r="K2270">
        <v>40.1142813588528</v>
      </c>
      <c r="L2270">
        <v>34827884</v>
      </c>
      <c r="M2270">
        <v>27545254</v>
      </c>
      <c r="N2270">
        <v>49167751</v>
      </c>
      <c r="O2270">
        <v>78331</v>
      </c>
      <c r="P2270">
        <v>18372</v>
      </c>
      <c r="Q2270">
        <v>1.1251716254684501</v>
      </c>
      <c r="R2270">
        <v>50.693380659719402</v>
      </c>
      <c r="S2270">
        <v>386044375</v>
      </c>
      <c r="T2270">
        <v>418.083506893258</v>
      </c>
      <c r="U2270">
        <v>45.263383157894999</v>
      </c>
      <c r="V2270">
        <v>5.6776005629565001</v>
      </c>
      <c r="W2270">
        <v>4.9892867997086201</v>
      </c>
      <c r="X2270">
        <v>23062.172574771201</v>
      </c>
      <c r="Y2270">
        <v>29.1136197181612</v>
      </c>
      <c r="Z2270">
        <v>350.13248474013801</v>
      </c>
      <c r="AA2270">
        <v>14.7921202934559</v>
      </c>
    </row>
    <row r="2271" spans="1:27" x14ac:dyDescent="0.35">
      <c r="A2271" s="1">
        <v>43883</v>
      </c>
      <c r="B2271" t="str">
        <f>_xlfn.XLOOKUP(Table1[[#This Row],[location]],Table8[Location],Table8[Continent])</f>
        <v>Europe</v>
      </c>
      <c r="C2271" s="19" t="s">
        <v>37</v>
      </c>
      <c r="D2271">
        <v>888036</v>
      </c>
      <c r="E2271">
        <v>1813</v>
      </c>
      <c r="F2271">
        <v>83029</v>
      </c>
      <c r="G2271">
        <v>83</v>
      </c>
      <c r="H2271">
        <v>83818256</v>
      </c>
      <c r="I2271">
        <v>15782</v>
      </c>
      <c r="J2271">
        <v>0.50623926659715701</v>
      </c>
      <c r="K2271">
        <v>180.83245126804701</v>
      </c>
      <c r="L2271">
        <v>94831993</v>
      </c>
      <c r="M2271">
        <v>54989872</v>
      </c>
      <c r="N2271">
        <v>19018170</v>
      </c>
      <c r="O2271">
        <v>15653</v>
      </c>
      <c r="P2271">
        <v>11031</v>
      </c>
      <c r="Q2271">
        <v>0.88825427933559697</v>
      </c>
      <c r="R2271">
        <v>66.122750427359406</v>
      </c>
      <c r="S2271">
        <v>114187480</v>
      </c>
      <c r="T2271">
        <v>598.05308850168694</v>
      </c>
      <c r="U2271">
        <v>45.792848086015901</v>
      </c>
      <c r="V2271">
        <v>19.993407184838102</v>
      </c>
      <c r="W2271">
        <v>3.21784906000451</v>
      </c>
      <c r="X2271">
        <v>58259.353553769099</v>
      </c>
      <c r="Y2271">
        <v>35.347927453155897</v>
      </c>
      <c r="Z2271">
        <v>608.36342672974797</v>
      </c>
      <c r="AA2271">
        <v>16.527129038794602</v>
      </c>
    </row>
    <row r="2272" spans="1:27" x14ac:dyDescent="0.35">
      <c r="A2272" s="1">
        <v>44284</v>
      </c>
      <c r="B2272" t="str">
        <f>_xlfn.XLOOKUP(Table1[[#This Row],[location]],Table8[Location],Table8[Continent])</f>
        <v>Europe</v>
      </c>
      <c r="C2272" s="19" t="s">
        <v>35</v>
      </c>
      <c r="D2272">
        <v>2971783</v>
      </c>
      <c r="E2272">
        <v>6256</v>
      </c>
      <c r="F2272">
        <v>308372</v>
      </c>
      <c r="G2272">
        <v>76</v>
      </c>
      <c r="H2272">
        <v>60998802</v>
      </c>
      <c r="I2272">
        <v>81363</v>
      </c>
      <c r="J2272">
        <v>0.53832932925982302</v>
      </c>
      <c r="K2272">
        <v>91.033755787144699</v>
      </c>
      <c r="L2272">
        <v>71835542</v>
      </c>
      <c r="M2272">
        <v>46825358</v>
      </c>
      <c r="N2272">
        <v>58522497</v>
      </c>
      <c r="O2272">
        <v>20674</v>
      </c>
      <c r="P2272">
        <v>10625</v>
      </c>
      <c r="Q2272">
        <v>1.3863486549707</v>
      </c>
      <c r="R2272">
        <v>81.490549700497198</v>
      </c>
      <c r="S2272">
        <v>678992491</v>
      </c>
      <c r="T2272">
        <v>42.0518802729719</v>
      </c>
      <c r="U2272">
        <v>38.833774346010202</v>
      </c>
      <c r="V2272">
        <v>24.557330559009898</v>
      </c>
      <c r="W2272">
        <v>10.271403791836001</v>
      </c>
      <c r="X2272">
        <v>52511.687374663699</v>
      </c>
      <c r="Y2272">
        <v>29.062623075280101</v>
      </c>
      <c r="Z2272">
        <v>334.63997561931598</v>
      </c>
      <c r="AA2272">
        <v>9.7855142600232004</v>
      </c>
    </row>
    <row r="2273" spans="1:27" x14ac:dyDescent="0.35">
      <c r="A2273" s="1">
        <v>43891</v>
      </c>
      <c r="B2273" t="str">
        <f>_xlfn.XLOOKUP(Table1[[#This Row],[location]],Table8[Location],Table8[Continent])</f>
        <v>Asia</v>
      </c>
      <c r="C2273" s="19" t="s">
        <v>28</v>
      </c>
      <c r="D2273">
        <v>2662761</v>
      </c>
      <c r="E2273">
        <v>9643</v>
      </c>
      <c r="F2273">
        <v>3771</v>
      </c>
      <c r="G2273">
        <v>672</v>
      </c>
      <c r="H2273">
        <v>38403260</v>
      </c>
      <c r="I2273">
        <v>74967</v>
      </c>
      <c r="J2273">
        <v>0.74263174681314303</v>
      </c>
      <c r="K2273">
        <v>480.43140814099002</v>
      </c>
      <c r="L2273">
        <v>36631670</v>
      </c>
      <c r="M2273">
        <v>79893375</v>
      </c>
      <c r="N2273">
        <v>62511529</v>
      </c>
      <c r="O2273">
        <v>86062</v>
      </c>
      <c r="P2273">
        <v>2989</v>
      </c>
      <c r="Q2273">
        <v>2.3957457457293301</v>
      </c>
      <c r="R2273">
        <v>33.328761348242999</v>
      </c>
      <c r="S2273">
        <v>570373219</v>
      </c>
      <c r="T2273">
        <v>571.76012671002104</v>
      </c>
      <c r="U2273">
        <v>37.485228259822499</v>
      </c>
      <c r="V2273">
        <v>14.4605712050676</v>
      </c>
      <c r="W2273">
        <v>8.7759848445760298</v>
      </c>
      <c r="X2273">
        <v>54228.344859864403</v>
      </c>
      <c r="Y2273">
        <v>14.1762672545992</v>
      </c>
      <c r="Z2273">
        <v>657.13906015140901</v>
      </c>
      <c r="AA2273">
        <v>8.1981386429201404</v>
      </c>
    </row>
    <row r="2274" spans="1:27" x14ac:dyDescent="0.35">
      <c r="A2274" s="1">
        <v>44204</v>
      </c>
      <c r="B2274" t="str">
        <f>_xlfn.XLOOKUP(Table1[[#This Row],[location]],Table8[Location],Table8[Continent])</f>
        <v>South America</v>
      </c>
      <c r="C2274" s="19" t="s">
        <v>36</v>
      </c>
      <c r="D2274">
        <v>6524559</v>
      </c>
      <c r="E2274">
        <v>2313</v>
      </c>
      <c r="F2274">
        <v>336243</v>
      </c>
      <c r="G2274">
        <v>516</v>
      </c>
      <c r="H2274">
        <v>27011577</v>
      </c>
      <c r="I2274">
        <v>9496</v>
      </c>
      <c r="J2274">
        <v>0.24730179882772199</v>
      </c>
      <c r="K2274">
        <v>357.51592077914302</v>
      </c>
      <c r="L2274">
        <v>59605897</v>
      </c>
      <c r="M2274">
        <v>1318866</v>
      </c>
      <c r="N2274">
        <v>9578405</v>
      </c>
      <c r="O2274">
        <v>42345</v>
      </c>
      <c r="P2274">
        <v>5665</v>
      </c>
      <c r="Q2274">
        <v>1.57601658341432</v>
      </c>
      <c r="R2274">
        <v>89.927523161771504</v>
      </c>
      <c r="S2274">
        <v>847476384</v>
      </c>
      <c r="T2274">
        <v>314.32433331820101</v>
      </c>
      <c r="U2274">
        <v>32.812994952005802</v>
      </c>
      <c r="V2274">
        <v>8.1716002991834404</v>
      </c>
      <c r="W2274">
        <v>14.8399925620238</v>
      </c>
      <c r="X2274">
        <v>10568.667332702</v>
      </c>
      <c r="Y2274">
        <v>13.1168438149263</v>
      </c>
      <c r="Z2274">
        <v>571.10931315722496</v>
      </c>
      <c r="AA2274">
        <v>13.0107396551647</v>
      </c>
    </row>
    <row r="2275" spans="1:27" x14ac:dyDescent="0.35">
      <c r="A2275" s="1">
        <v>44306</v>
      </c>
      <c r="B2275" t="str">
        <f>_xlfn.XLOOKUP(Table1[[#This Row],[location]],Table8[Location],Table8[Continent])</f>
        <v>Europe</v>
      </c>
      <c r="C2275" s="19" t="s">
        <v>40</v>
      </c>
      <c r="D2275">
        <v>2513024</v>
      </c>
      <c r="E2275">
        <v>9706</v>
      </c>
      <c r="F2275">
        <v>120811</v>
      </c>
      <c r="G2275">
        <v>484</v>
      </c>
      <c r="H2275">
        <v>63935265</v>
      </c>
      <c r="I2275">
        <v>88867</v>
      </c>
      <c r="J2275">
        <v>0.231517068246056</v>
      </c>
      <c r="K2275">
        <v>374.69157717993102</v>
      </c>
      <c r="L2275">
        <v>56033809</v>
      </c>
      <c r="M2275">
        <v>30520892</v>
      </c>
      <c r="N2275">
        <v>31320815</v>
      </c>
      <c r="O2275">
        <v>39920</v>
      </c>
      <c r="P2275">
        <v>4541</v>
      </c>
      <c r="Q2275">
        <v>1.07280975340729</v>
      </c>
      <c r="R2275">
        <v>48.490087288302597</v>
      </c>
      <c r="S2275">
        <v>828349156</v>
      </c>
      <c r="T2275">
        <v>888.27533973370998</v>
      </c>
      <c r="U2275">
        <v>39.076967467065401</v>
      </c>
      <c r="V2275">
        <v>24.539553427610699</v>
      </c>
      <c r="W2275">
        <v>19.603312347185899</v>
      </c>
      <c r="X2275">
        <v>28505.744020413498</v>
      </c>
      <c r="Y2275">
        <v>7.9743806603055196</v>
      </c>
      <c r="Z2275">
        <v>540.98572812905002</v>
      </c>
      <c r="AA2275">
        <v>13.3765351898442</v>
      </c>
    </row>
    <row r="2276" spans="1:27" x14ac:dyDescent="0.35">
      <c r="A2276" s="1">
        <v>43909</v>
      </c>
      <c r="B2276" t="str">
        <f>_xlfn.XLOOKUP(Table1[[#This Row],[location]],Table8[Location],Table8[Continent])</f>
        <v>Europe</v>
      </c>
      <c r="C2276" s="19" t="s">
        <v>33</v>
      </c>
      <c r="D2276">
        <v>2398083</v>
      </c>
      <c r="E2276">
        <v>1231</v>
      </c>
      <c r="F2276">
        <v>450015</v>
      </c>
      <c r="G2276">
        <v>589</v>
      </c>
      <c r="H2276">
        <v>98583005</v>
      </c>
      <c r="I2276">
        <v>39238</v>
      </c>
      <c r="J2276">
        <v>0.94992482391405397</v>
      </c>
      <c r="K2276">
        <v>217.98463300018901</v>
      </c>
      <c r="L2276">
        <v>45522763</v>
      </c>
      <c r="M2276">
        <v>1512618</v>
      </c>
      <c r="N2276">
        <v>24724453</v>
      </c>
      <c r="O2276">
        <v>32614</v>
      </c>
      <c r="P2276">
        <v>18344</v>
      </c>
      <c r="Q2276">
        <v>1.2081212366060701</v>
      </c>
      <c r="R2276">
        <v>66.187747217466594</v>
      </c>
      <c r="S2276">
        <v>609987881</v>
      </c>
      <c r="T2276">
        <v>537.95174575204305</v>
      </c>
      <c r="U2276">
        <v>44.181600371944697</v>
      </c>
      <c r="V2276">
        <v>10.8025174963573</v>
      </c>
      <c r="W2276">
        <v>6.5153045334746098</v>
      </c>
      <c r="X2276">
        <v>38077.266639114103</v>
      </c>
      <c r="Y2276">
        <v>2.34954154951064</v>
      </c>
      <c r="Z2276">
        <v>751.16579266083397</v>
      </c>
      <c r="AA2276">
        <v>13.5541625170882</v>
      </c>
    </row>
    <row r="2277" spans="1:27" x14ac:dyDescent="0.35">
      <c r="A2277" s="1">
        <v>43852</v>
      </c>
      <c r="B2277" t="str">
        <f>_xlfn.XLOOKUP(Table1[[#This Row],[location]],Table8[Location],Table8[Continent])</f>
        <v>Europe</v>
      </c>
      <c r="C2277" s="19" t="s">
        <v>37</v>
      </c>
      <c r="D2277">
        <v>6536295</v>
      </c>
      <c r="E2277">
        <v>9837</v>
      </c>
      <c r="F2277">
        <v>324401</v>
      </c>
      <c r="G2277">
        <v>602</v>
      </c>
      <c r="H2277">
        <v>25782819</v>
      </c>
      <c r="I2277">
        <v>46025</v>
      </c>
      <c r="J2277">
        <v>2.76898867587753E-2</v>
      </c>
      <c r="K2277">
        <v>54.982414065853</v>
      </c>
      <c r="L2277">
        <v>22198937</v>
      </c>
      <c r="M2277">
        <v>31969422</v>
      </c>
      <c r="N2277">
        <v>7782805</v>
      </c>
      <c r="O2277">
        <v>18968</v>
      </c>
      <c r="P2277">
        <v>12386</v>
      </c>
      <c r="Q2277">
        <v>1.7261514234342501</v>
      </c>
      <c r="R2277">
        <v>10.6513634082438</v>
      </c>
      <c r="S2277">
        <v>831198195</v>
      </c>
      <c r="T2277">
        <v>592.01496913525898</v>
      </c>
      <c r="U2277">
        <v>42.135411737269401</v>
      </c>
      <c r="V2277">
        <v>13.1839591147434</v>
      </c>
      <c r="W2277">
        <v>7.1316143863569303</v>
      </c>
      <c r="X2277">
        <v>9601.3998373184295</v>
      </c>
      <c r="Y2277">
        <v>21.3439018113095</v>
      </c>
      <c r="Z2277">
        <v>725.391403131027</v>
      </c>
      <c r="AA2277">
        <v>6.2393951974162096</v>
      </c>
    </row>
    <row r="2278" spans="1:27" x14ac:dyDescent="0.35">
      <c r="A2278" s="1">
        <v>44322</v>
      </c>
      <c r="B2278" t="str">
        <f>_xlfn.XLOOKUP(Table1[[#This Row],[location]],Table8[Location],Table8[Continent])</f>
        <v>Europe</v>
      </c>
      <c r="C2278" s="19" t="s">
        <v>40</v>
      </c>
      <c r="D2278">
        <v>3909439</v>
      </c>
      <c r="E2278">
        <v>5831</v>
      </c>
      <c r="F2278">
        <v>279702</v>
      </c>
      <c r="G2278">
        <v>598</v>
      </c>
      <c r="H2278">
        <v>46126082</v>
      </c>
      <c r="I2278">
        <v>59886</v>
      </c>
      <c r="J2278">
        <v>0.13946546366518101</v>
      </c>
      <c r="K2278">
        <v>133.35824308366</v>
      </c>
      <c r="L2278">
        <v>13749897</v>
      </c>
      <c r="M2278">
        <v>73064654</v>
      </c>
      <c r="N2278">
        <v>25406240</v>
      </c>
      <c r="O2278">
        <v>83521</v>
      </c>
      <c r="P2278">
        <v>8846</v>
      </c>
      <c r="Q2278">
        <v>1.2054934836261599</v>
      </c>
      <c r="R2278">
        <v>49.247928637781499</v>
      </c>
      <c r="S2278">
        <v>123829246</v>
      </c>
      <c r="T2278">
        <v>946.16559300373399</v>
      </c>
      <c r="U2278">
        <v>21.063785470330501</v>
      </c>
      <c r="V2278">
        <v>6.5473282820306302</v>
      </c>
      <c r="W2278">
        <v>8.7341438066947301</v>
      </c>
      <c r="X2278">
        <v>26434.988820467901</v>
      </c>
      <c r="Y2278">
        <v>8.0260160625932002</v>
      </c>
      <c r="Z2278">
        <v>598.165826803811</v>
      </c>
      <c r="AA2278">
        <v>18.884746979694</v>
      </c>
    </row>
    <row r="2279" spans="1:27" x14ac:dyDescent="0.35">
      <c r="A2279" s="1">
        <v>44521</v>
      </c>
      <c r="B2279" t="str">
        <f>_xlfn.XLOOKUP(Table1[[#This Row],[location]],Table8[Location],Table8[Continent])</f>
        <v>Europe</v>
      </c>
      <c r="C2279" s="19" t="s">
        <v>40</v>
      </c>
      <c r="D2279">
        <v>5627745</v>
      </c>
      <c r="E2279">
        <v>2999</v>
      </c>
      <c r="F2279">
        <v>492684</v>
      </c>
      <c r="G2279">
        <v>781</v>
      </c>
      <c r="H2279">
        <v>1365981</v>
      </c>
      <c r="I2279">
        <v>23563</v>
      </c>
      <c r="J2279">
        <v>0.57033242620124802</v>
      </c>
      <c r="K2279">
        <v>129.855552033165</v>
      </c>
      <c r="L2279">
        <v>33022338</v>
      </c>
      <c r="M2279">
        <v>61562853</v>
      </c>
      <c r="N2279">
        <v>66707231</v>
      </c>
      <c r="O2279">
        <v>54850</v>
      </c>
      <c r="P2279">
        <v>1078</v>
      </c>
      <c r="Q2279">
        <v>1.57669344584133</v>
      </c>
      <c r="R2279">
        <v>1.6106446157340899</v>
      </c>
      <c r="S2279">
        <v>213517307</v>
      </c>
      <c r="T2279">
        <v>766.52931638804705</v>
      </c>
      <c r="U2279">
        <v>41.933899958169</v>
      </c>
      <c r="V2279">
        <v>7.2167373138483697</v>
      </c>
      <c r="W2279">
        <v>10.9209397930161</v>
      </c>
      <c r="X2279">
        <v>7032.8440465805197</v>
      </c>
      <c r="Y2279">
        <v>34.5398850495449</v>
      </c>
      <c r="Z2279">
        <v>239.47327334575701</v>
      </c>
      <c r="AA2279">
        <v>5.0554407071309599</v>
      </c>
    </row>
    <row r="2280" spans="1:27" x14ac:dyDescent="0.35">
      <c r="A2280" s="1">
        <v>44686</v>
      </c>
      <c r="B2280" t="str">
        <f>_xlfn.XLOOKUP(Table1[[#This Row],[location]],Table8[Location],Table8[Continent])</f>
        <v>North America</v>
      </c>
      <c r="C2280" s="19" t="s">
        <v>34</v>
      </c>
      <c r="D2280">
        <v>3911146</v>
      </c>
      <c r="E2280">
        <v>3440</v>
      </c>
      <c r="F2280">
        <v>320580</v>
      </c>
      <c r="G2280">
        <v>103</v>
      </c>
      <c r="H2280">
        <v>75229227</v>
      </c>
      <c r="I2280">
        <v>3712</v>
      </c>
      <c r="J2280">
        <v>0.73783483869834798</v>
      </c>
      <c r="K2280">
        <v>243.38967540077101</v>
      </c>
      <c r="L2280">
        <v>46123581</v>
      </c>
      <c r="M2280">
        <v>33409028</v>
      </c>
      <c r="N2280">
        <v>50466576</v>
      </c>
      <c r="O2280">
        <v>62148</v>
      </c>
      <c r="P2280">
        <v>3074</v>
      </c>
      <c r="Q2280">
        <v>1.04831978690565</v>
      </c>
      <c r="R2280">
        <v>39.102473884003899</v>
      </c>
      <c r="S2280">
        <v>1282356254</v>
      </c>
      <c r="T2280">
        <v>443.890533485297</v>
      </c>
      <c r="U2280">
        <v>41.598430015250003</v>
      </c>
      <c r="V2280">
        <v>9.3313134111881197</v>
      </c>
      <c r="W2280">
        <v>14.860877820789099</v>
      </c>
      <c r="X2280">
        <v>67160.044681970205</v>
      </c>
      <c r="Y2280">
        <v>48.086650475154599</v>
      </c>
      <c r="Z2280">
        <v>757.24695730478504</v>
      </c>
      <c r="AA2280">
        <v>8.1090072418757408</v>
      </c>
    </row>
    <row r="2281" spans="1:27" x14ac:dyDescent="0.35">
      <c r="A2281" s="1">
        <v>44091</v>
      </c>
      <c r="B2281" t="str">
        <f>_xlfn.XLOOKUP(Table1[[#This Row],[location]],Table8[Location],Table8[Continent])</f>
        <v>South America</v>
      </c>
      <c r="C2281" s="19" t="s">
        <v>36</v>
      </c>
      <c r="D2281">
        <v>1707017</v>
      </c>
      <c r="E2281">
        <v>4056</v>
      </c>
      <c r="F2281">
        <v>107779</v>
      </c>
      <c r="G2281">
        <v>451</v>
      </c>
      <c r="H2281">
        <v>50990845</v>
      </c>
      <c r="I2281">
        <v>94067</v>
      </c>
      <c r="J2281">
        <v>0.53789108298501098</v>
      </c>
      <c r="K2281">
        <v>230.489893346678</v>
      </c>
      <c r="L2281">
        <v>82500166</v>
      </c>
      <c r="M2281">
        <v>15917243</v>
      </c>
      <c r="N2281">
        <v>23313233</v>
      </c>
      <c r="O2281">
        <v>60661</v>
      </c>
      <c r="P2281">
        <v>9547</v>
      </c>
      <c r="Q2281">
        <v>1.1918625418003701</v>
      </c>
      <c r="R2281">
        <v>5.4484200568946601</v>
      </c>
      <c r="S2281">
        <v>513495224</v>
      </c>
      <c r="T2281">
        <v>482.11081880645901</v>
      </c>
      <c r="U2281">
        <v>22.969716100661</v>
      </c>
      <c r="V2281">
        <v>15.969321301803999</v>
      </c>
      <c r="W2281">
        <v>8.9845358712563108</v>
      </c>
      <c r="X2281">
        <v>52837.169740745601</v>
      </c>
      <c r="Y2281">
        <v>3.6740777792510202</v>
      </c>
      <c r="Z2281">
        <v>258.985716096852</v>
      </c>
      <c r="AA2281">
        <v>6.39018490437814</v>
      </c>
    </row>
    <row r="2282" spans="1:27" x14ac:dyDescent="0.35">
      <c r="A2282" s="1">
        <v>44019</v>
      </c>
      <c r="B2282" t="str">
        <f>_xlfn.XLOOKUP(Table1[[#This Row],[location]],Table8[Location],Table8[Continent])</f>
        <v>North America</v>
      </c>
      <c r="C2282" s="19" t="s">
        <v>34</v>
      </c>
      <c r="D2282">
        <v>689556</v>
      </c>
      <c r="E2282">
        <v>305</v>
      </c>
      <c r="F2282">
        <v>124891</v>
      </c>
      <c r="G2282">
        <v>486</v>
      </c>
      <c r="H2282">
        <v>73737599</v>
      </c>
      <c r="I2282">
        <v>45489</v>
      </c>
      <c r="J2282">
        <v>0.35506399616488399</v>
      </c>
      <c r="K2282">
        <v>216.70410868592</v>
      </c>
      <c r="L2282">
        <v>20595260</v>
      </c>
      <c r="M2282">
        <v>70862660</v>
      </c>
      <c r="N2282">
        <v>55000503</v>
      </c>
      <c r="O2282">
        <v>17191</v>
      </c>
      <c r="P2282">
        <v>5029</v>
      </c>
      <c r="Q2282">
        <v>1.9114557176727101</v>
      </c>
      <c r="R2282">
        <v>89.698083765557797</v>
      </c>
      <c r="S2282">
        <v>119662637</v>
      </c>
      <c r="T2282">
        <v>651.44462987380405</v>
      </c>
      <c r="U2282">
        <v>24.5074209376737</v>
      </c>
      <c r="V2282">
        <v>16.1557840372881</v>
      </c>
      <c r="W2282">
        <v>4.7714092305032398</v>
      </c>
      <c r="X2282">
        <v>43831.620347948498</v>
      </c>
      <c r="Y2282">
        <v>44.647789183550401</v>
      </c>
      <c r="Z2282">
        <v>360.80820872013402</v>
      </c>
      <c r="AA2282">
        <v>18.691346655214701</v>
      </c>
    </row>
    <row r="2283" spans="1:27" x14ac:dyDescent="0.35">
      <c r="A2283" s="1">
        <v>44462</v>
      </c>
      <c r="B2283" t="str">
        <f>_xlfn.XLOOKUP(Table1[[#This Row],[location]],Table8[Location],Table8[Continent])</f>
        <v>Asia</v>
      </c>
      <c r="C2283" s="19" t="s">
        <v>39</v>
      </c>
      <c r="D2283">
        <v>7288538</v>
      </c>
      <c r="E2283">
        <v>9915</v>
      </c>
      <c r="F2283">
        <v>254797</v>
      </c>
      <c r="G2283">
        <v>338</v>
      </c>
      <c r="H2283">
        <v>41894415</v>
      </c>
      <c r="I2283">
        <v>32664</v>
      </c>
      <c r="J2283">
        <v>0.97797611935296702</v>
      </c>
      <c r="K2283">
        <v>247.98873334637</v>
      </c>
      <c r="L2283">
        <v>48579203</v>
      </c>
      <c r="M2283">
        <v>62004990</v>
      </c>
      <c r="N2283">
        <v>27909890</v>
      </c>
      <c r="O2283">
        <v>97444</v>
      </c>
      <c r="P2283">
        <v>16272</v>
      </c>
      <c r="Q2283">
        <v>1.66923670328777</v>
      </c>
      <c r="R2283">
        <v>67.280512087303507</v>
      </c>
      <c r="S2283">
        <v>293515876</v>
      </c>
      <c r="T2283">
        <v>208.19722448400699</v>
      </c>
      <c r="U2283">
        <v>43.637255335409797</v>
      </c>
      <c r="V2283">
        <v>17.124876456857599</v>
      </c>
      <c r="W2283">
        <v>15.415807833211501</v>
      </c>
      <c r="X2283">
        <v>15135.0939133593</v>
      </c>
      <c r="Y2283">
        <v>32.885804424875197</v>
      </c>
      <c r="Z2283">
        <v>678.74682275813097</v>
      </c>
      <c r="AA2283">
        <v>16.739032707087699</v>
      </c>
    </row>
    <row r="2284" spans="1:27" x14ac:dyDescent="0.35">
      <c r="A2284" s="1">
        <v>44922</v>
      </c>
      <c r="B2284" t="str">
        <f>_xlfn.XLOOKUP(Table1[[#This Row],[location]],Table8[Location],Table8[Continent])</f>
        <v>Europe</v>
      </c>
      <c r="C2284" s="19" t="s">
        <v>37</v>
      </c>
      <c r="D2284">
        <v>2253722</v>
      </c>
      <c r="E2284">
        <v>1689</v>
      </c>
      <c r="F2284">
        <v>485319</v>
      </c>
      <c r="G2284">
        <v>686</v>
      </c>
      <c r="H2284">
        <v>15259732</v>
      </c>
      <c r="I2284">
        <v>12420</v>
      </c>
      <c r="J2284">
        <v>0.70385268513284505</v>
      </c>
      <c r="K2284">
        <v>493.51154099073699</v>
      </c>
      <c r="L2284">
        <v>30784060</v>
      </c>
      <c r="M2284">
        <v>9794709</v>
      </c>
      <c r="N2284">
        <v>64546373</v>
      </c>
      <c r="O2284">
        <v>59610</v>
      </c>
      <c r="P2284">
        <v>15845</v>
      </c>
      <c r="Q2284">
        <v>0.68697372662675904</v>
      </c>
      <c r="R2284">
        <v>79.187635622976401</v>
      </c>
      <c r="S2284">
        <v>352028756</v>
      </c>
      <c r="T2284">
        <v>97.764332089181394</v>
      </c>
      <c r="U2284">
        <v>36.769687347397998</v>
      </c>
      <c r="V2284">
        <v>16.676339140151899</v>
      </c>
      <c r="W2284">
        <v>16.5089085263035</v>
      </c>
      <c r="X2284">
        <v>24054.793165245701</v>
      </c>
      <c r="Y2284">
        <v>43.013949035473701</v>
      </c>
      <c r="Z2284">
        <v>246.05997544031101</v>
      </c>
      <c r="AA2284">
        <v>16.4141668084314</v>
      </c>
    </row>
    <row r="2285" spans="1:27" x14ac:dyDescent="0.35">
      <c r="A2285" s="1">
        <v>43981</v>
      </c>
      <c r="B2285" t="str">
        <f>_xlfn.XLOOKUP(Table1[[#This Row],[location]],Table8[Location],Table8[Continent])</f>
        <v>Asia</v>
      </c>
      <c r="C2285" s="19" t="s">
        <v>39</v>
      </c>
      <c r="D2285">
        <v>1649729</v>
      </c>
      <c r="E2285">
        <v>9709</v>
      </c>
      <c r="F2285">
        <v>254472</v>
      </c>
      <c r="G2285">
        <v>565</v>
      </c>
      <c r="H2285">
        <v>43865137</v>
      </c>
      <c r="I2285">
        <v>54610</v>
      </c>
      <c r="J2285">
        <v>0.83139084106707895</v>
      </c>
      <c r="K2285">
        <v>149.17681532644099</v>
      </c>
      <c r="L2285">
        <v>53582693</v>
      </c>
      <c r="M2285">
        <v>17009164</v>
      </c>
      <c r="N2285">
        <v>40411568</v>
      </c>
      <c r="O2285">
        <v>45252</v>
      </c>
      <c r="P2285">
        <v>13104</v>
      </c>
      <c r="Q2285">
        <v>2.44636503701207</v>
      </c>
      <c r="R2285">
        <v>46.767948446941702</v>
      </c>
      <c r="S2285">
        <v>320578209</v>
      </c>
      <c r="T2285">
        <v>318.12415078616198</v>
      </c>
      <c r="U2285">
        <v>44.648869717569802</v>
      </c>
      <c r="V2285">
        <v>14.9047396616682</v>
      </c>
      <c r="W2285">
        <v>7.2100271449945401</v>
      </c>
      <c r="X2285">
        <v>10969.4582320218</v>
      </c>
      <c r="Y2285">
        <v>7.7479425596486102</v>
      </c>
      <c r="Z2285">
        <v>547.02226808415003</v>
      </c>
      <c r="AA2285">
        <v>1.08949155562727</v>
      </c>
    </row>
    <row r="2286" spans="1:27" x14ac:dyDescent="0.35">
      <c r="A2286" s="1">
        <v>44415</v>
      </c>
      <c r="B2286" t="str">
        <f>_xlfn.XLOOKUP(Table1[[#This Row],[location]],Table8[Location],Table8[Continent])</f>
        <v>Europe</v>
      </c>
      <c r="C2286" s="19" t="s">
        <v>35</v>
      </c>
      <c r="D2286">
        <v>1116271</v>
      </c>
      <c r="E2286">
        <v>3917</v>
      </c>
      <c r="F2286">
        <v>32376</v>
      </c>
      <c r="G2286">
        <v>899</v>
      </c>
      <c r="H2286">
        <v>36281897</v>
      </c>
      <c r="I2286">
        <v>5315</v>
      </c>
      <c r="J2286">
        <v>4.0246874188204003E-2</v>
      </c>
      <c r="K2286">
        <v>307.634580171793</v>
      </c>
      <c r="L2286">
        <v>13544971</v>
      </c>
      <c r="M2286">
        <v>13586350</v>
      </c>
      <c r="N2286">
        <v>48378038</v>
      </c>
      <c r="O2286">
        <v>94608</v>
      </c>
      <c r="P2286">
        <v>15855</v>
      </c>
      <c r="Q2286">
        <v>0.59867384591776995</v>
      </c>
      <c r="R2286">
        <v>85.189773844576806</v>
      </c>
      <c r="S2286">
        <v>937061741</v>
      </c>
      <c r="T2286">
        <v>780.59896995686802</v>
      </c>
      <c r="U2286">
        <v>25.542324047179498</v>
      </c>
      <c r="V2286">
        <v>21.041973092042099</v>
      </c>
      <c r="W2286">
        <v>5.3248561436192103</v>
      </c>
      <c r="X2286">
        <v>37992.254260309302</v>
      </c>
      <c r="Y2286">
        <v>45.324101427597697</v>
      </c>
      <c r="Z2286">
        <v>420.48546623197399</v>
      </c>
      <c r="AA2286">
        <v>14.032109503958001</v>
      </c>
    </row>
    <row r="2287" spans="1:27" x14ac:dyDescent="0.35">
      <c r="A2287" s="1">
        <v>44167</v>
      </c>
      <c r="B2287" t="str">
        <f>_xlfn.XLOOKUP(Table1[[#This Row],[location]],Table8[Location],Table8[Continent])</f>
        <v>Europe</v>
      </c>
      <c r="C2287" s="19" t="s">
        <v>37</v>
      </c>
      <c r="D2287">
        <v>3099555</v>
      </c>
      <c r="E2287">
        <v>7080</v>
      </c>
      <c r="F2287">
        <v>480674</v>
      </c>
      <c r="G2287">
        <v>477</v>
      </c>
      <c r="H2287">
        <v>12240527</v>
      </c>
      <c r="I2287">
        <v>70917</v>
      </c>
      <c r="J2287">
        <v>0.23592011047338299</v>
      </c>
      <c r="K2287">
        <v>119.753872020152</v>
      </c>
      <c r="L2287">
        <v>28881442</v>
      </c>
      <c r="M2287">
        <v>72447341</v>
      </c>
      <c r="N2287">
        <v>56243660</v>
      </c>
      <c r="O2287">
        <v>12093</v>
      </c>
      <c r="P2287">
        <v>4756</v>
      </c>
      <c r="Q2287">
        <v>0.66587914456332697</v>
      </c>
      <c r="R2287">
        <v>87.304058981769003</v>
      </c>
      <c r="S2287">
        <v>1050707540</v>
      </c>
      <c r="T2287">
        <v>264.750560782251</v>
      </c>
      <c r="U2287">
        <v>20.918442941190101</v>
      </c>
      <c r="V2287">
        <v>23.6779939474774</v>
      </c>
      <c r="W2287">
        <v>11.972617874917701</v>
      </c>
      <c r="X2287">
        <v>57615.603295381203</v>
      </c>
      <c r="Y2287">
        <v>47.893591072916102</v>
      </c>
      <c r="Z2287">
        <v>536.82331625303505</v>
      </c>
      <c r="AA2287">
        <v>5.3752002074450997</v>
      </c>
    </row>
    <row r="2288" spans="1:27" x14ac:dyDescent="0.35">
      <c r="A2288" s="1">
        <v>44189</v>
      </c>
      <c r="B2288" t="str">
        <f>_xlfn.XLOOKUP(Table1[[#This Row],[location]],Table8[Location],Table8[Continent])</f>
        <v>North America</v>
      </c>
      <c r="C2288" s="19" t="s">
        <v>32</v>
      </c>
      <c r="D2288">
        <v>5683797</v>
      </c>
      <c r="E2288">
        <v>8611</v>
      </c>
      <c r="F2288">
        <v>77924</v>
      </c>
      <c r="G2288">
        <v>722</v>
      </c>
      <c r="H2288">
        <v>25387245</v>
      </c>
      <c r="I2288">
        <v>75033</v>
      </c>
      <c r="J2288">
        <v>0.37417109359158002</v>
      </c>
      <c r="K2288">
        <v>233.303132963091</v>
      </c>
      <c r="L2288">
        <v>16389605</v>
      </c>
      <c r="M2288">
        <v>11980956</v>
      </c>
      <c r="N2288">
        <v>21464181</v>
      </c>
      <c r="O2288">
        <v>73701</v>
      </c>
      <c r="P2288">
        <v>4695</v>
      </c>
      <c r="Q2288">
        <v>1.9027720974822599</v>
      </c>
      <c r="R2288">
        <v>35.681823984202197</v>
      </c>
      <c r="S2288">
        <v>839345171</v>
      </c>
      <c r="T2288">
        <v>139.45160833256</v>
      </c>
      <c r="U2288">
        <v>24.858252640135301</v>
      </c>
      <c r="V2288">
        <v>10.3952266655845</v>
      </c>
      <c r="W2288">
        <v>6.5413431148128902</v>
      </c>
      <c r="X2288">
        <v>2313.519996597</v>
      </c>
      <c r="Y2288">
        <v>45.335705447622203</v>
      </c>
      <c r="Z2288">
        <v>770.635539691433</v>
      </c>
      <c r="AA2288">
        <v>19.387140886672601</v>
      </c>
    </row>
    <row r="2289" spans="1:27" x14ac:dyDescent="0.35">
      <c r="A2289" s="1">
        <v>44212</v>
      </c>
      <c r="B2289" t="str">
        <f>_xlfn.XLOOKUP(Table1[[#This Row],[location]],Table8[Location],Table8[Continent])</f>
        <v>North America</v>
      </c>
      <c r="C2289" s="19" t="s">
        <v>32</v>
      </c>
      <c r="D2289">
        <v>1681641</v>
      </c>
      <c r="E2289">
        <v>2936</v>
      </c>
      <c r="F2289">
        <v>29332</v>
      </c>
      <c r="G2289">
        <v>606</v>
      </c>
      <c r="H2289">
        <v>86939991</v>
      </c>
      <c r="I2289">
        <v>94576</v>
      </c>
      <c r="J2289">
        <v>0.18260139808227799</v>
      </c>
      <c r="K2289">
        <v>100.024616573187</v>
      </c>
      <c r="L2289">
        <v>29174197</v>
      </c>
      <c r="M2289">
        <v>206691</v>
      </c>
      <c r="N2289">
        <v>44387280</v>
      </c>
      <c r="O2289">
        <v>86091</v>
      </c>
      <c r="P2289">
        <v>919</v>
      </c>
      <c r="Q2289">
        <v>1.9160362788616401</v>
      </c>
      <c r="R2289">
        <v>37.685490839293202</v>
      </c>
      <c r="S2289">
        <v>1299710599</v>
      </c>
      <c r="T2289">
        <v>226.83237247763699</v>
      </c>
      <c r="U2289">
        <v>33.577101358490502</v>
      </c>
      <c r="V2289">
        <v>7.6038736461286902</v>
      </c>
      <c r="W2289">
        <v>9.3607783669266809</v>
      </c>
      <c r="X2289">
        <v>8128.2982091167996</v>
      </c>
      <c r="Y2289">
        <v>39.274981572164599</v>
      </c>
      <c r="Z2289">
        <v>665.85499523148496</v>
      </c>
      <c r="AA2289">
        <v>11.0842767526738</v>
      </c>
    </row>
    <row r="2290" spans="1:27" x14ac:dyDescent="0.35">
      <c r="A2290" s="1">
        <v>44618</v>
      </c>
      <c r="B2290" t="str">
        <f>_xlfn.XLOOKUP(Table1[[#This Row],[location]],Table8[Location],Table8[Continent])</f>
        <v>Asia</v>
      </c>
      <c r="C2290" s="19" t="s">
        <v>39</v>
      </c>
      <c r="D2290">
        <v>516409</v>
      </c>
      <c r="E2290">
        <v>3862</v>
      </c>
      <c r="F2290">
        <v>393145</v>
      </c>
      <c r="G2290">
        <v>222</v>
      </c>
      <c r="H2290">
        <v>34848505</v>
      </c>
      <c r="I2290">
        <v>97911</v>
      </c>
      <c r="J2290">
        <v>7.28992727091472E-2</v>
      </c>
      <c r="K2290">
        <v>279.09611764987801</v>
      </c>
      <c r="L2290">
        <v>41932338</v>
      </c>
      <c r="M2290">
        <v>74118416</v>
      </c>
      <c r="N2290">
        <v>64611476</v>
      </c>
      <c r="O2290">
        <v>26025</v>
      </c>
      <c r="P2290">
        <v>9938</v>
      </c>
      <c r="Q2290">
        <v>0.53787106645354299</v>
      </c>
      <c r="R2290">
        <v>50.824070868740002</v>
      </c>
      <c r="S2290">
        <v>239822621</v>
      </c>
      <c r="T2290">
        <v>682.18318288564899</v>
      </c>
      <c r="U2290">
        <v>35.698782668297</v>
      </c>
      <c r="V2290">
        <v>13.501745878119101</v>
      </c>
      <c r="W2290">
        <v>16.2151407421904</v>
      </c>
      <c r="X2290">
        <v>16825.134401936801</v>
      </c>
      <c r="Y2290">
        <v>4.5152128630050798</v>
      </c>
      <c r="Z2290">
        <v>307.07584524842002</v>
      </c>
      <c r="AA2290">
        <v>11.729357026598899</v>
      </c>
    </row>
    <row r="2291" spans="1:27" x14ac:dyDescent="0.35">
      <c r="A2291" s="1">
        <v>44577</v>
      </c>
      <c r="B2291" t="str">
        <f>_xlfn.XLOOKUP(Table1[[#This Row],[location]],Table8[Location],Table8[Continent])</f>
        <v>North America</v>
      </c>
      <c r="C2291" s="19" t="s">
        <v>34</v>
      </c>
      <c r="D2291">
        <v>666165</v>
      </c>
      <c r="E2291">
        <v>9642</v>
      </c>
      <c r="F2291">
        <v>46737</v>
      </c>
      <c r="G2291">
        <v>8</v>
      </c>
      <c r="H2291">
        <v>94009144</v>
      </c>
      <c r="I2291">
        <v>79030</v>
      </c>
      <c r="J2291">
        <v>0.22509166459468</v>
      </c>
      <c r="K2291">
        <v>132.50589324183301</v>
      </c>
      <c r="L2291">
        <v>61454051</v>
      </c>
      <c r="M2291">
        <v>56501965</v>
      </c>
      <c r="N2291">
        <v>40514832</v>
      </c>
      <c r="O2291">
        <v>78110</v>
      </c>
      <c r="P2291">
        <v>1758</v>
      </c>
      <c r="Q2291">
        <v>1.7855077989271899</v>
      </c>
      <c r="R2291">
        <v>4.2243495042121602</v>
      </c>
      <c r="S2291">
        <v>1109222975</v>
      </c>
      <c r="T2291">
        <v>617.80857612658303</v>
      </c>
      <c r="U2291">
        <v>45.73103366158</v>
      </c>
      <c r="V2291">
        <v>5.5284475018795103</v>
      </c>
      <c r="W2291">
        <v>6.733319734138</v>
      </c>
      <c r="X2291">
        <v>50270.605277977003</v>
      </c>
      <c r="Y2291">
        <v>11.036553565461199</v>
      </c>
      <c r="Z2291">
        <v>140.09198675380901</v>
      </c>
      <c r="AA2291">
        <v>7.7731736716427102</v>
      </c>
    </row>
    <row r="2292" spans="1:27" x14ac:dyDescent="0.35">
      <c r="A2292" s="1">
        <v>44198</v>
      </c>
      <c r="B2292" t="str">
        <f>_xlfn.XLOOKUP(Table1[[#This Row],[location]],Table8[Location],Table8[Continent])</f>
        <v>North America</v>
      </c>
      <c r="C2292" s="19" t="s">
        <v>32</v>
      </c>
      <c r="D2292">
        <v>2788363</v>
      </c>
      <c r="E2292">
        <v>5649</v>
      </c>
      <c r="F2292">
        <v>393056</v>
      </c>
      <c r="G2292">
        <v>52</v>
      </c>
      <c r="H2292">
        <v>87455565</v>
      </c>
      <c r="I2292">
        <v>63910</v>
      </c>
      <c r="J2292">
        <v>0.53363563123704205</v>
      </c>
      <c r="K2292">
        <v>18.394458359415299</v>
      </c>
      <c r="L2292">
        <v>88919361</v>
      </c>
      <c r="M2292">
        <v>78393575</v>
      </c>
      <c r="N2292">
        <v>33460325</v>
      </c>
      <c r="O2292">
        <v>34336</v>
      </c>
      <c r="P2292">
        <v>1831</v>
      </c>
      <c r="Q2292">
        <v>0.56652002955291203</v>
      </c>
      <c r="R2292">
        <v>99.576829696446595</v>
      </c>
      <c r="S2292">
        <v>1273031004</v>
      </c>
      <c r="T2292">
        <v>691.43184732347095</v>
      </c>
      <c r="U2292">
        <v>41.486015895561899</v>
      </c>
      <c r="V2292">
        <v>22.666377474233499</v>
      </c>
      <c r="W2292">
        <v>16.706407439018001</v>
      </c>
      <c r="X2292">
        <v>62684.608875084901</v>
      </c>
      <c r="Y2292">
        <v>45.656760555377602</v>
      </c>
      <c r="Z2292">
        <v>776.93103301669703</v>
      </c>
      <c r="AA2292">
        <v>11.197881823745799</v>
      </c>
    </row>
    <row r="2293" spans="1:27" x14ac:dyDescent="0.35">
      <c r="A2293" s="1">
        <v>44871</v>
      </c>
      <c r="B2293" t="str">
        <f>_xlfn.XLOOKUP(Table1[[#This Row],[location]],Table8[Location],Table8[Continent])</f>
        <v>Asia</v>
      </c>
      <c r="C2293" s="19" t="s">
        <v>39</v>
      </c>
      <c r="D2293">
        <v>4476321</v>
      </c>
      <c r="E2293">
        <v>3261</v>
      </c>
      <c r="F2293">
        <v>89031</v>
      </c>
      <c r="G2293">
        <v>76</v>
      </c>
      <c r="H2293">
        <v>55510228</v>
      </c>
      <c r="I2293">
        <v>97288</v>
      </c>
      <c r="J2293">
        <v>0.69574524835670504</v>
      </c>
      <c r="K2293">
        <v>407.63554573640999</v>
      </c>
      <c r="L2293">
        <v>32680462</v>
      </c>
      <c r="M2293">
        <v>36118152</v>
      </c>
      <c r="N2293">
        <v>43476039</v>
      </c>
      <c r="O2293">
        <v>91434</v>
      </c>
      <c r="P2293">
        <v>9363</v>
      </c>
      <c r="Q2293">
        <v>2.4215399877800499</v>
      </c>
      <c r="R2293">
        <v>35.918123399332401</v>
      </c>
      <c r="S2293">
        <v>718941236</v>
      </c>
      <c r="T2293">
        <v>328.73854145357802</v>
      </c>
      <c r="U2293">
        <v>49.7117192158723</v>
      </c>
      <c r="V2293">
        <v>9.7941252049264804</v>
      </c>
      <c r="W2293">
        <v>14.458339792877201</v>
      </c>
      <c r="X2293">
        <v>52957.8512374399</v>
      </c>
      <c r="Y2293">
        <v>11.4712148613397</v>
      </c>
      <c r="Z2293">
        <v>509.62069852597199</v>
      </c>
      <c r="AA2293">
        <v>15.2450065648587</v>
      </c>
    </row>
    <row r="2294" spans="1:27" x14ac:dyDescent="0.35">
      <c r="A2294" s="1">
        <v>43852</v>
      </c>
      <c r="B2294" t="str">
        <f>_xlfn.XLOOKUP(Table1[[#This Row],[location]],Table8[Location],Table8[Continent])</f>
        <v>North America</v>
      </c>
      <c r="C2294" s="19" t="s">
        <v>32</v>
      </c>
      <c r="D2294">
        <v>3710388</v>
      </c>
      <c r="E2294">
        <v>9356</v>
      </c>
      <c r="F2294">
        <v>467186</v>
      </c>
      <c r="G2294">
        <v>717</v>
      </c>
      <c r="H2294">
        <v>2142549</v>
      </c>
      <c r="I2294">
        <v>60972</v>
      </c>
      <c r="J2294">
        <v>0.77402092296508096</v>
      </c>
      <c r="K2294">
        <v>64.127556060208704</v>
      </c>
      <c r="L2294">
        <v>95266992</v>
      </c>
      <c r="M2294">
        <v>17309855</v>
      </c>
      <c r="N2294">
        <v>49273454</v>
      </c>
      <c r="O2294">
        <v>25436</v>
      </c>
      <c r="P2294">
        <v>19662</v>
      </c>
      <c r="Q2294">
        <v>1.8922851876658699</v>
      </c>
      <c r="R2294">
        <v>47.084331335672601</v>
      </c>
      <c r="S2294">
        <v>411128750</v>
      </c>
      <c r="T2294">
        <v>901.84756566393798</v>
      </c>
      <c r="U2294">
        <v>22.361587741260902</v>
      </c>
      <c r="V2294">
        <v>15.985932594965799</v>
      </c>
      <c r="W2294">
        <v>6.7353396835443098</v>
      </c>
      <c r="X2294">
        <v>37221.3809617917</v>
      </c>
      <c r="Y2294">
        <v>17.385701615854298</v>
      </c>
      <c r="Z2294">
        <v>221.17359758749001</v>
      </c>
      <c r="AA2294">
        <v>11.676482927792099</v>
      </c>
    </row>
    <row r="2295" spans="1:27" x14ac:dyDescent="0.35">
      <c r="A2295" s="1">
        <v>44444</v>
      </c>
      <c r="B2295" t="str">
        <f>_xlfn.XLOOKUP(Table1[[#This Row],[location]],Table8[Location],Table8[Continent])</f>
        <v>Europe</v>
      </c>
      <c r="C2295" s="19" t="s">
        <v>40</v>
      </c>
      <c r="D2295">
        <v>3235192</v>
      </c>
      <c r="E2295">
        <v>1819</v>
      </c>
      <c r="F2295">
        <v>183024</v>
      </c>
      <c r="G2295">
        <v>502</v>
      </c>
      <c r="H2295">
        <v>36516101</v>
      </c>
      <c r="I2295">
        <v>90893</v>
      </c>
      <c r="J2295">
        <v>4.2936154867717E-2</v>
      </c>
      <c r="K2295">
        <v>184.01939955845199</v>
      </c>
      <c r="L2295">
        <v>67925542</v>
      </c>
      <c r="M2295">
        <v>55894220</v>
      </c>
      <c r="N2295">
        <v>42092951</v>
      </c>
      <c r="O2295">
        <v>42690</v>
      </c>
      <c r="P2295">
        <v>16743</v>
      </c>
      <c r="Q2295">
        <v>0.87315620264190197</v>
      </c>
      <c r="R2295">
        <v>75.475707813465107</v>
      </c>
      <c r="S2295">
        <v>209294494</v>
      </c>
      <c r="T2295">
        <v>457.25265375486299</v>
      </c>
      <c r="U2295">
        <v>23.906632176197601</v>
      </c>
      <c r="V2295">
        <v>7.3018997979295097</v>
      </c>
      <c r="W2295">
        <v>11.948878217783401</v>
      </c>
      <c r="X2295">
        <v>8252.7531238846605</v>
      </c>
      <c r="Y2295">
        <v>2.52384472785889</v>
      </c>
      <c r="Z2295">
        <v>538.97607248368399</v>
      </c>
      <c r="AA2295">
        <v>13.1839949079421</v>
      </c>
    </row>
    <row r="2296" spans="1:27" x14ac:dyDescent="0.35">
      <c r="A2296" s="1">
        <v>44059</v>
      </c>
      <c r="B2296" t="str">
        <f>_xlfn.XLOOKUP(Table1[[#This Row],[location]],Table8[Location],Table8[Continent])</f>
        <v>North America</v>
      </c>
      <c r="C2296" s="19" t="s">
        <v>32</v>
      </c>
      <c r="D2296">
        <v>1935090</v>
      </c>
      <c r="E2296">
        <v>1342</v>
      </c>
      <c r="F2296">
        <v>283135</v>
      </c>
      <c r="G2296">
        <v>315</v>
      </c>
      <c r="H2296">
        <v>8183420</v>
      </c>
      <c r="I2296">
        <v>55919</v>
      </c>
      <c r="J2296">
        <v>0.427986172212591</v>
      </c>
      <c r="K2296">
        <v>238.588804555601</v>
      </c>
      <c r="L2296">
        <v>93875737</v>
      </c>
      <c r="M2296">
        <v>50441186</v>
      </c>
      <c r="N2296">
        <v>4697939</v>
      </c>
      <c r="O2296">
        <v>88357</v>
      </c>
      <c r="P2296">
        <v>14255</v>
      </c>
      <c r="Q2296">
        <v>0.81620957632083802</v>
      </c>
      <c r="R2296">
        <v>29.751350092537098</v>
      </c>
      <c r="S2296">
        <v>1390040235</v>
      </c>
      <c r="T2296">
        <v>518.57590160767404</v>
      </c>
      <c r="U2296">
        <v>22.530667814617001</v>
      </c>
      <c r="V2296">
        <v>16.0651467848656</v>
      </c>
      <c r="W2296">
        <v>13.439202962606499</v>
      </c>
      <c r="X2296">
        <v>53089.091830597601</v>
      </c>
      <c r="Y2296">
        <v>31.4046502307515</v>
      </c>
      <c r="Z2296">
        <v>129.55151864454601</v>
      </c>
      <c r="AA2296">
        <v>9.9768934811429109</v>
      </c>
    </row>
    <row r="2297" spans="1:27" x14ac:dyDescent="0.35">
      <c r="A2297" s="1">
        <v>44311</v>
      </c>
      <c r="B2297" t="str">
        <f>_xlfn.XLOOKUP(Table1[[#This Row],[location]],Table8[Location],Table8[Continent])</f>
        <v>South America</v>
      </c>
      <c r="C2297" s="19" t="s">
        <v>36</v>
      </c>
      <c r="D2297">
        <v>9133790</v>
      </c>
      <c r="E2297">
        <v>5560</v>
      </c>
      <c r="F2297">
        <v>27472</v>
      </c>
      <c r="G2297">
        <v>813</v>
      </c>
      <c r="H2297">
        <v>99454303</v>
      </c>
      <c r="I2297">
        <v>82486</v>
      </c>
      <c r="J2297">
        <v>0.122211583585367</v>
      </c>
      <c r="K2297">
        <v>216.24000021096299</v>
      </c>
      <c r="L2297">
        <v>79655535</v>
      </c>
      <c r="M2297">
        <v>68512581</v>
      </c>
      <c r="N2297">
        <v>21185902</v>
      </c>
      <c r="O2297">
        <v>70440</v>
      </c>
      <c r="P2297">
        <v>3810</v>
      </c>
      <c r="Q2297">
        <v>1.6393246054408099</v>
      </c>
      <c r="R2297">
        <v>20.163142355436101</v>
      </c>
      <c r="S2297">
        <v>660857662</v>
      </c>
      <c r="T2297">
        <v>949.31989624210496</v>
      </c>
      <c r="U2297">
        <v>36.153741397344099</v>
      </c>
      <c r="V2297">
        <v>5.7798690580372796</v>
      </c>
      <c r="W2297">
        <v>6.4046926428319297</v>
      </c>
      <c r="X2297">
        <v>8289.1420857977191</v>
      </c>
      <c r="Y2297">
        <v>28.1650461134642</v>
      </c>
      <c r="Z2297">
        <v>231.26539869396501</v>
      </c>
      <c r="AA2297">
        <v>14.6115945037337</v>
      </c>
    </row>
    <row r="2298" spans="1:27" x14ac:dyDescent="0.35">
      <c r="A2298" s="1">
        <v>44841</v>
      </c>
      <c r="B2298" t="str">
        <f>_xlfn.XLOOKUP(Table1[[#This Row],[location]],Table8[Location],Table8[Continent])</f>
        <v>South America</v>
      </c>
      <c r="C2298" s="19" t="s">
        <v>36</v>
      </c>
      <c r="D2298">
        <v>3937270</v>
      </c>
      <c r="E2298">
        <v>2226</v>
      </c>
      <c r="F2298">
        <v>59946</v>
      </c>
      <c r="G2298">
        <v>821</v>
      </c>
      <c r="H2298">
        <v>13791283</v>
      </c>
      <c r="I2298">
        <v>81288</v>
      </c>
      <c r="J2298">
        <v>0.43120038644467101</v>
      </c>
      <c r="K2298">
        <v>362.83288184500401</v>
      </c>
      <c r="L2298">
        <v>45835183</v>
      </c>
      <c r="M2298">
        <v>53977392</v>
      </c>
      <c r="N2298">
        <v>43815741</v>
      </c>
      <c r="O2298">
        <v>28094</v>
      </c>
      <c r="P2298">
        <v>1440</v>
      </c>
      <c r="Q2298">
        <v>1.7670374512731899</v>
      </c>
      <c r="R2298">
        <v>12.745012098174699</v>
      </c>
      <c r="S2298">
        <v>1148546529</v>
      </c>
      <c r="T2298">
        <v>979.48449526552497</v>
      </c>
      <c r="U2298">
        <v>28.0058231241897</v>
      </c>
      <c r="V2298">
        <v>20.3761339117811</v>
      </c>
      <c r="W2298">
        <v>5.4641387088127802</v>
      </c>
      <c r="X2298">
        <v>24990.600001168099</v>
      </c>
      <c r="Y2298">
        <v>48.088583395382798</v>
      </c>
      <c r="Z2298">
        <v>542.84129427465405</v>
      </c>
      <c r="AA2298">
        <v>18.0916213246791</v>
      </c>
    </row>
    <row r="2299" spans="1:27" x14ac:dyDescent="0.35">
      <c r="A2299" s="1">
        <v>44865</v>
      </c>
      <c r="B2299" t="str">
        <f>_xlfn.XLOOKUP(Table1[[#This Row],[location]],Table8[Location],Table8[Continent])</f>
        <v>Europe</v>
      </c>
      <c r="C2299" s="19" t="s">
        <v>33</v>
      </c>
      <c r="D2299">
        <v>6739013</v>
      </c>
      <c r="E2299">
        <v>1079</v>
      </c>
      <c r="F2299">
        <v>498782</v>
      </c>
      <c r="G2299">
        <v>841</v>
      </c>
      <c r="H2299">
        <v>82348016</v>
      </c>
      <c r="I2299">
        <v>4132</v>
      </c>
      <c r="J2299">
        <v>0.43397584912029502</v>
      </c>
      <c r="K2299">
        <v>298.38829796547202</v>
      </c>
      <c r="L2299">
        <v>67457496</v>
      </c>
      <c r="M2299">
        <v>6485351</v>
      </c>
      <c r="N2299">
        <v>314132</v>
      </c>
      <c r="O2299">
        <v>63399</v>
      </c>
      <c r="P2299">
        <v>11111</v>
      </c>
      <c r="Q2299">
        <v>2.16247525974347</v>
      </c>
      <c r="R2299">
        <v>52.801730908127603</v>
      </c>
      <c r="S2299">
        <v>600116452</v>
      </c>
      <c r="T2299">
        <v>664.92729865738602</v>
      </c>
      <c r="U2299">
        <v>40.508988202913102</v>
      </c>
      <c r="V2299">
        <v>24.108429252878199</v>
      </c>
      <c r="W2299">
        <v>12.029854885246399</v>
      </c>
      <c r="X2299">
        <v>22251.4142934062</v>
      </c>
      <c r="Y2299">
        <v>44.617231764343202</v>
      </c>
      <c r="Z2299">
        <v>381.73411916249898</v>
      </c>
      <c r="AA2299">
        <v>1.9699727983083299</v>
      </c>
    </row>
    <row r="2300" spans="1:27" x14ac:dyDescent="0.35">
      <c r="A2300" s="1">
        <v>44402</v>
      </c>
      <c r="B2300" t="str">
        <f>_xlfn.XLOOKUP(Table1[[#This Row],[location]],Table8[Location],Table8[Continent])</f>
        <v>Europe</v>
      </c>
      <c r="C2300" s="19" t="s">
        <v>40</v>
      </c>
      <c r="D2300">
        <v>7089975</v>
      </c>
      <c r="E2300">
        <v>4206</v>
      </c>
      <c r="F2300">
        <v>420065</v>
      </c>
      <c r="G2300">
        <v>623</v>
      </c>
      <c r="H2300">
        <v>85892267</v>
      </c>
      <c r="I2300">
        <v>41598</v>
      </c>
      <c r="J2300">
        <v>0.49821168671224297</v>
      </c>
      <c r="K2300">
        <v>147.68559135374201</v>
      </c>
      <c r="L2300">
        <v>48281138</v>
      </c>
      <c r="M2300">
        <v>63876544</v>
      </c>
      <c r="N2300">
        <v>37798505</v>
      </c>
      <c r="O2300">
        <v>4509</v>
      </c>
      <c r="P2300">
        <v>1719</v>
      </c>
      <c r="Q2300">
        <v>2.30664229842712</v>
      </c>
      <c r="R2300">
        <v>0.54982875027554901</v>
      </c>
      <c r="S2300">
        <v>184059267</v>
      </c>
      <c r="T2300">
        <v>945.365060650033</v>
      </c>
      <c r="U2300">
        <v>23.980726653699602</v>
      </c>
      <c r="V2300">
        <v>11.1395212988719</v>
      </c>
      <c r="W2300">
        <v>14.7952998243062</v>
      </c>
      <c r="X2300">
        <v>25786.418974020798</v>
      </c>
      <c r="Y2300">
        <v>25.297194543100701</v>
      </c>
      <c r="Z2300">
        <v>327.56420901738198</v>
      </c>
      <c r="AA2300">
        <v>3.0386340829518401</v>
      </c>
    </row>
    <row r="2301" spans="1:27" x14ac:dyDescent="0.35">
      <c r="A2301" s="1">
        <v>43832</v>
      </c>
      <c r="B2301" t="str">
        <f>_xlfn.XLOOKUP(Table1[[#This Row],[location]],Table8[Location],Table8[Continent])</f>
        <v>North America</v>
      </c>
      <c r="C2301" s="19" t="s">
        <v>34</v>
      </c>
      <c r="D2301">
        <v>8805586</v>
      </c>
      <c r="E2301">
        <v>6280</v>
      </c>
      <c r="F2301">
        <v>263685</v>
      </c>
      <c r="G2301">
        <v>862</v>
      </c>
      <c r="H2301">
        <v>96628494</v>
      </c>
      <c r="I2301">
        <v>93812</v>
      </c>
      <c r="J2301">
        <v>0.89283062626323895</v>
      </c>
      <c r="K2301">
        <v>25.851499920335002</v>
      </c>
      <c r="L2301">
        <v>72885217</v>
      </c>
      <c r="M2301">
        <v>2529385</v>
      </c>
      <c r="N2301">
        <v>15329828</v>
      </c>
      <c r="O2301">
        <v>70062</v>
      </c>
      <c r="P2301">
        <v>11445</v>
      </c>
      <c r="Q2301">
        <v>1.28506688811641</v>
      </c>
      <c r="R2301">
        <v>70.9520691003829</v>
      </c>
      <c r="S2301">
        <v>113249886</v>
      </c>
      <c r="T2301">
        <v>546.09231247703804</v>
      </c>
      <c r="U2301">
        <v>23.0957419868637</v>
      </c>
      <c r="V2301">
        <v>10.164292209085801</v>
      </c>
      <c r="W2301">
        <v>10.9061702812163</v>
      </c>
      <c r="X2301">
        <v>23737.503994647799</v>
      </c>
      <c r="Y2301">
        <v>30.466865152626099</v>
      </c>
      <c r="Z2301">
        <v>558.84625493851695</v>
      </c>
      <c r="AA2301">
        <v>14.026573175565</v>
      </c>
    </row>
    <row r="2302" spans="1:27" x14ac:dyDescent="0.35">
      <c r="A2302" s="1">
        <v>43994</v>
      </c>
      <c r="B2302" t="str">
        <f>_xlfn.XLOOKUP(Table1[[#This Row],[location]],Table8[Location],Table8[Continent])</f>
        <v>Europe</v>
      </c>
      <c r="C2302" s="19" t="s">
        <v>33</v>
      </c>
      <c r="D2302">
        <v>1033316</v>
      </c>
      <c r="E2302">
        <v>7235</v>
      </c>
      <c r="F2302">
        <v>129237</v>
      </c>
      <c r="G2302">
        <v>164</v>
      </c>
      <c r="H2302">
        <v>28738303</v>
      </c>
      <c r="I2302">
        <v>20551</v>
      </c>
      <c r="J2302">
        <v>0.80509550262408902</v>
      </c>
      <c r="K2302">
        <v>383.797559126588</v>
      </c>
      <c r="L2302">
        <v>51968878</v>
      </c>
      <c r="M2302">
        <v>31407185</v>
      </c>
      <c r="N2302">
        <v>42637425</v>
      </c>
      <c r="O2302">
        <v>38677</v>
      </c>
      <c r="P2302">
        <v>555</v>
      </c>
      <c r="Q2302">
        <v>2.1881696847429701</v>
      </c>
      <c r="R2302">
        <v>46.138950046910303</v>
      </c>
      <c r="S2302">
        <v>1322406017</v>
      </c>
      <c r="T2302">
        <v>314.21011611110401</v>
      </c>
      <c r="U2302">
        <v>33.8049640997884</v>
      </c>
      <c r="V2302">
        <v>13.959899431736799</v>
      </c>
      <c r="W2302">
        <v>4.19066722504264</v>
      </c>
      <c r="X2302">
        <v>54073.400453453003</v>
      </c>
      <c r="Y2302">
        <v>20.659841007750799</v>
      </c>
      <c r="Z2302">
        <v>706.48246175528197</v>
      </c>
      <c r="AA2302">
        <v>8.1763838901413504</v>
      </c>
    </row>
    <row r="2303" spans="1:27" x14ac:dyDescent="0.35">
      <c r="A2303" s="1">
        <v>43999</v>
      </c>
      <c r="B2303" t="str">
        <f>_xlfn.XLOOKUP(Table1[[#This Row],[location]],Table8[Location],Table8[Continent])</f>
        <v>Europe</v>
      </c>
      <c r="C2303" s="19" t="s">
        <v>35</v>
      </c>
      <c r="D2303">
        <v>4819075</v>
      </c>
      <c r="E2303">
        <v>813</v>
      </c>
      <c r="F2303">
        <v>2765</v>
      </c>
      <c r="G2303">
        <v>278</v>
      </c>
      <c r="H2303">
        <v>63115108</v>
      </c>
      <c r="I2303">
        <v>92511</v>
      </c>
      <c r="J2303">
        <v>0.63672084513639104</v>
      </c>
      <c r="K2303">
        <v>176.26356333921001</v>
      </c>
      <c r="L2303">
        <v>82592865</v>
      </c>
      <c r="M2303">
        <v>24156501</v>
      </c>
      <c r="N2303">
        <v>51508461</v>
      </c>
      <c r="O2303">
        <v>54501</v>
      </c>
      <c r="P2303">
        <v>9425</v>
      </c>
      <c r="Q2303">
        <v>1.5847600706334599</v>
      </c>
      <c r="R2303">
        <v>53.182282564802897</v>
      </c>
      <c r="S2303">
        <v>1268943909</v>
      </c>
      <c r="T2303">
        <v>321.94192740687498</v>
      </c>
      <c r="U2303">
        <v>31.276950597899699</v>
      </c>
      <c r="V2303">
        <v>17.399473205007499</v>
      </c>
      <c r="W2303">
        <v>18.7286160138455</v>
      </c>
      <c r="X2303">
        <v>12848.9376433585</v>
      </c>
      <c r="Y2303">
        <v>6.6229568703905102</v>
      </c>
      <c r="Z2303">
        <v>575.01376949318399</v>
      </c>
      <c r="AA2303">
        <v>6.3507503218782499</v>
      </c>
    </row>
    <row r="2304" spans="1:27" x14ac:dyDescent="0.35">
      <c r="A2304" s="1">
        <v>44148</v>
      </c>
      <c r="B2304" t="str">
        <f>_xlfn.XLOOKUP(Table1[[#This Row],[location]],Table8[Location],Table8[Continent])</f>
        <v>Europe</v>
      </c>
      <c r="C2304" s="19" t="s">
        <v>35</v>
      </c>
      <c r="D2304">
        <v>4742297</v>
      </c>
      <c r="E2304">
        <v>5089</v>
      </c>
      <c r="F2304">
        <v>305218</v>
      </c>
      <c r="G2304">
        <v>26</v>
      </c>
      <c r="H2304">
        <v>39055965</v>
      </c>
      <c r="I2304">
        <v>68206</v>
      </c>
      <c r="J2304">
        <v>0.88540732293352997</v>
      </c>
      <c r="K2304">
        <v>444.86237049998402</v>
      </c>
      <c r="L2304">
        <v>24106394</v>
      </c>
      <c r="M2304">
        <v>68388621</v>
      </c>
      <c r="N2304">
        <v>52825181</v>
      </c>
      <c r="O2304">
        <v>35935</v>
      </c>
      <c r="P2304">
        <v>12112</v>
      </c>
      <c r="Q2304">
        <v>1.44116428120403</v>
      </c>
      <c r="R2304">
        <v>26.3204648892347</v>
      </c>
      <c r="S2304">
        <v>235916098</v>
      </c>
      <c r="T2304">
        <v>563.35118398352199</v>
      </c>
      <c r="U2304">
        <v>44.874947479852899</v>
      </c>
      <c r="V2304">
        <v>8.7792492398361599</v>
      </c>
      <c r="W2304">
        <v>14.8144125795266</v>
      </c>
      <c r="X2304">
        <v>59363.377457407703</v>
      </c>
      <c r="Y2304">
        <v>43.389529771929297</v>
      </c>
      <c r="Z2304">
        <v>424.40830842474298</v>
      </c>
      <c r="AA2304">
        <v>4.3932723857847602</v>
      </c>
    </row>
    <row r="2305" spans="1:27" x14ac:dyDescent="0.35">
      <c r="A2305" s="1">
        <v>43979</v>
      </c>
      <c r="B2305" t="str">
        <f>_xlfn.XLOOKUP(Table1[[#This Row],[location]],Table8[Location],Table8[Continent])</f>
        <v>North America</v>
      </c>
      <c r="C2305" s="19" t="s">
        <v>32</v>
      </c>
      <c r="D2305">
        <v>3868452</v>
      </c>
      <c r="E2305">
        <v>2031</v>
      </c>
      <c r="F2305">
        <v>364939</v>
      </c>
      <c r="G2305">
        <v>69</v>
      </c>
      <c r="H2305">
        <v>54352137</v>
      </c>
      <c r="I2305">
        <v>74900</v>
      </c>
      <c r="J2305">
        <v>0.67846861650462298</v>
      </c>
      <c r="K2305">
        <v>197.528386801625</v>
      </c>
      <c r="L2305">
        <v>17591670</v>
      </c>
      <c r="M2305">
        <v>50418615</v>
      </c>
      <c r="N2305">
        <v>31252739</v>
      </c>
      <c r="O2305">
        <v>75646</v>
      </c>
      <c r="P2305">
        <v>2297</v>
      </c>
      <c r="Q2305">
        <v>1.8979412921155701</v>
      </c>
      <c r="R2305">
        <v>17.825305498856199</v>
      </c>
      <c r="S2305">
        <v>655901741</v>
      </c>
      <c r="T2305">
        <v>608.98575944864604</v>
      </c>
      <c r="U2305">
        <v>45.126622251289902</v>
      </c>
      <c r="V2305">
        <v>21.0661599452575</v>
      </c>
      <c r="W2305">
        <v>13.5603368583772</v>
      </c>
      <c r="X2305">
        <v>60219.957075963801</v>
      </c>
      <c r="Y2305">
        <v>27.476929050276699</v>
      </c>
      <c r="Z2305">
        <v>561.20468175502594</v>
      </c>
      <c r="AA2305">
        <v>11.8800892586543</v>
      </c>
    </row>
    <row r="2306" spans="1:27" x14ac:dyDescent="0.35">
      <c r="A2306" s="1">
        <v>44117</v>
      </c>
      <c r="B2306" t="str">
        <f>_xlfn.XLOOKUP(Table1[[#This Row],[location]],Table8[Location],Table8[Continent])</f>
        <v>North America</v>
      </c>
      <c r="C2306" s="19" t="s">
        <v>34</v>
      </c>
      <c r="D2306">
        <v>8074037</v>
      </c>
      <c r="E2306">
        <v>8514</v>
      </c>
      <c r="F2306">
        <v>160355</v>
      </c>
      <c r="G2306">
        <v>217</v>
      </c>
      <c r="H2306">
        <v>92222414</v>
      </c>
      <c r="I2306">
        <v>26296</v>
      </c>
      <c r="J2306">
        <v>0.81885496076307496</v>
      </c>
      <c r="K2306">
        <v>358.82930306885299</v>
      </c>
      <c r="L2306">
        <v>86962345</v>
      </c>
      <c r="M2306">
        <v>25318820</v>
      </c>
      <c r="N2306">
        <v>19082346</v>
      </c>
      <c r="O2306">
        <v>99644</v>
      </c>
      <c r="P2306">
        <v>1535</v>
      </c>
      <c r="Q2306">
        <v>0.706389922689307</v>
      </c>
      <c r="R2306">
        <v>69.998967124740901</v>
      </c>
      <c r="S2306">
        <v>514860714</v>
      </c>
      <c r="T2306">
        <v>445.22089922055102</v>
      </c>
      <c r="U2306">
        <v>23.5228600362042</v>
      </c>
      <c r="V2306">
        <v>8.9706962670082095</v>
      </c>
      <c r="W2306">
        <v>13.9416592028215</v>
      </c>
      <c r="X2306">
        <v>34873.881774766996</v>
      </c>
      <c r="Y2306">
        <v>21.269606194296301</v>
      </c>
      <c r="Z2306">
        <v>586.95655101898296</v>
      </c>
      <c r="AA2306">
        <v>7.6031155162216502</v>
      </c>
    </row>
    <row r="2307" spans="1:27" x14ac:dyDescent="0.35">
      <c r="A2307" s="1">
        <v>44064</v>
      </c>
      <c r="B2307" t="str">
        <f>_xlfn.XLOOKUP(Table1[[#This Row],[location]],Table8[Location],Table8[Continent])</f>
        <v>Asia</v>
      </c>
      <c r="C2307" s="19" t="s">
        <v>28</v>
      </c>
      <c r="D2307">
        <v>1312743</v>
      </c>
      <c r="E2307">
        <v>9095</v>
      </c>
      <c r="F2307">
        <v>101387</v>
      </c>
      <c r="G2307">
        <v>961</v>
      </c>
      <c r="H2307">
        <v>62447504</v>
      </c>
      <c r="I2307">
        <v>90216</v>
      </c>
      <c r="J2307">
        <v>0.56377830098412596</v>
      </c>
      <c r="K2307">
        <v>469.78235161733897</v>
      </c>
      <c r="L2307">
        <v>4379637</v>
      </c>
      <c r="M2307">
        <v>71862320</v>
      </c>
      <c r="N2307">
        <v>18135462</v>
      </c>
      <c r="O2307">
        <v>67050</v>
      </c>
      <c r="P2307">
        <v>14931</v>
      </c>
      <c r="Q2307">
        <v>1.03077301146502</v>
      </c>
      <c r="R2307">
        <v>21.027353362636401</v>
      </c>
      <c r="S2307">
        <v>1357420676</v>
      </c>
      <c r="T2307">
        <v>884.93376867672498</v>
      </c>
      <c r="U2307">
        <v>44.369683395261298</v>
      </c>
      <c r="V2307">
        <v>5.1094843996741597</v>
      </c>
      <c r="W2307">
        <v>9.7762952154371803</v>
      </c>
      <c r="X2307">
        <v>8324.2636457587505</v>
      </c>
      <c r="Y2307">
        <v>3.4232703017218298</v>
      </c>
      <c r="Z2307">
        <v>642.53543416253297</v>
      </c>
      <c r="AA2307">
        <v>10.6512556961163</v>
      </c>
    </row>
    <row r="2308" spans="1:27" x14ac:dyDescent="0.35">
      <c r="A2308" s="1">
        <v>44367</v>
      </c>
      <c r="B2308" t="str">
        <f>_xlfn.XLOOKUP(Table1[[#This Row],[location]],Table8[Location],Table8[Continent])</f>
        <v>Europe</v>
      </c>
      <c r="C2308" s="19" t="s">
        <v>37</v>
      </c>
      <c r="D2308">
        <v>7420105</v>
      </c>
      <c r="E2308">
        <v>9733</v>
      </c>
      <c r="F2308">
        <v>251116</v>
      </c>
      <c r="G2308">
        <v>364</v>
      </c>
      <c r="H2308">
        <v>65836854</v>
      </c>
      <c r="I2308">
        <v>18066</v>
      </c>
      <c r="J2308">
        <v>0.52521825163089997</v>
      </c>
      <c r="K2308">
        <v>325.57622531773899</v>
      </c>
      <c r="L2308">
        <v>77588188</v>
      </c>
      <c r="M2308">
        <v>68432077</v>
      </c>
      <c r="N2308">
        <v>235368</v>
      </c>
      <c r="O2308">
        <v>17795</v>
      </c>
      <c r="P2308">
        <v>6282</v>
      </c>
      <c r="Q2308">
        <v>2.1335253708227699</v>
      </c>
      <c r="R2308">
        <v>78.008595841747606</v>
      </c>
      <c r="S2308">
        <v>133130868</v>
      </c>
      <c r="T2308">
        <v>432.429157526415</v>
      </c>
      <c r="U2308">
        <v>36.924949471358602</v>
      </c>
      <c r="V2308">
        <v>15.485011671711399</v>
      </c>
      <c r="W2308">
        <v>19.734808488203701</v>
      </c>
      <c r="X2308">
        <v>40703.099492079302</v>
      </c>
      <c r="Y2308">
        <v>33.269170417736198</v>
      </c>
      <c r="Z2308">
        <v>314.93386858267598</v>
      </c>
      <c r="AA2308">
        <v>19.212663336062398</v>
      </c>
    </row>
    <row r="2309" spans="1:27" x14ac:dyDescent="0.35">
      <c r="A2309" s="1">
        <v>43910</v>
      </c>
      <c r="B2309" t="str">
        <f>_xlfn.XLOOKUP(Table1[[#This Row],[location]],Table8[Location],Table8[Continent])</f>
        <v>South America</v>
      </c>
      <c r="C2309" s="19" t="s">
        <v>36</v>
      </c>
      <c r="D2309">
        <v>104195</v>
      </c>
      <c r="E2309">
        <v>5911</v>
      </c>
      <c r="F2309">
        <v>493377</v>
      </c>
      <c r="G2309">
        <v>700</v>
      </c>
      <c r="H2309">
        <v>5709593</v>
      </c>
      <c r="I2309">
        <v>28892</v>
      </c>
      <c r="J2309">
        <v>0.72409724277238396</v>
      </c>
      <c r="K2309">
        <v>206.744456698752</v>
      </c>
      <c r="L2309">
        <v>56441156</v>
      </c>
      <c r="M2309">
        <v>54531289</v>
      </c>
      <c r="N2309">
        <v>52998105</v>
      </c>
      <c r="O2309">
        <v>93148</v>
      </c>
      <c r="P2309">
        <v>11494</v>
      </c>
      <c r="Q2309">
        <v>1.5081576766748099</v>
      </c>
      <c r="R2309">
        <v>20.367251951174101</v>
      </c>
      <c r="S2309">
        <v>649556463</v>
      </c>
      <c r="T2309">
        <v>280.689410527691</v>
      </c>
      <c r="U2309">
        <v>35.106748216301</v>
      </c>
      <c r="V2309">
        <v>7.3029942233182297</v>
      </c>
      <c r="W2309">
        <v>5.2555465992146999</v>
      </c>
      <c r="X2309">
        <v>57644.264654143</v>
      </c>
      <c r="Y2309">
        <v>19.983245287787</v>
      </c>
      <c r="Z2309">
        <v>180.10358948790201</v>
      </c>
      <c r="AA2309">
        <v>15.4070852676504</v>
      </c>
    </row>
    <row r="2310" spans="1:27" x14ac:dyDescent="0.35">
      <c r="A2310" s="1">
        <v>44742</v>
      </c>
      <c r="B2310" t="str">
        <f>_xlfn.XLOOKUP(Table1[[#This Row],[location]],Table8[Location],Table8[Continent])</f>
        <v>Europe</v>
      </c>
      <c r="C2310" s="19" t="s">
        <v>33</v>
      </c>
      <c r="D2310">
        <v>7008443</v>
      </c>
      <c r="E2310">
        <v>2653</v>
      </c>
      <c r="F2310">
        <v>393985</v>
      </c>
      <c r="G2310">
        <v>844</v>
      </c>
      <c r="H2310">
        <v>97086315</v>
      </c>
      <c r="I2310">
        <v>75577</v>
      </c>
      <c r="J2310">
        <v>1.9689311975750998E-2</v>
      </c>
      <c r="K2310">
        <v>283.69963439297101</v>
      </c>
      <c r="L2310">
        <v>71901841</v>
      </c>
      <c r="M2310">
        <v>13694769</v>
      </c>
      <c r="N2310">
        <v>3206283</v>
      </c>
      <c r="O2310">
        <v>40492</v>
      </c>
      <c r="P2310">
        <v>1961</v>
      </c>
      <c r="Q2310">
        <v>2.3160868729641799</v>
      </c>
      <c r="R2310">
        <v>61.268310305474799</v>
      </c>
      <c r="S2310">
        <v>298209800</v>
      </c>
      <c r="T2310">
        <v>17.902059560104401</v>
      </c>
      <c r="U2310">
        <v>22.8429012873384</v>
      </c>
      <c r="V2310">
        <v>18.9647745077412</v>
      </c>
      <c r="W2310">
        <v>15.565403417214799</v>
      </c>
      <c r="X2310">
        <v>20973.6728264802</v>
      </c>
      <c r="Y2310">
        <v>12.684793314004301</v>
      </c>
      <c r="Z2310">
        <v>577.31604214879803</v>
      </c>
      <c r="AA2310">
        <v>16.123066516193798</v>
      </c>
    </row>
    <row r="2311" spans="1:27" x14ac:dyDescent="0.35">
      <c r="A2311" s="1">
        <v>44773</v>
      </c>
      <c r="B2311" t="str">
        <f>_xlfn.XLOOKUP(Table1[[#This Row],[location]],Table8[Location],Table8[Continent])</f>
        <v>North America</v>
      </c>
      <c r="C2311" s="19" t="s">
        <v>32</v>
      </c>
      <c r="D2311">
        <v>5276728</v>
      </c>
      <c r="E2311">
        <v>3340</v>
      </c>
      <c r="F2311">
        <v>148878</v>
      </c>
      <c r="G2311">
        <v>946</v>
      </c>
      <c r="H2311">
        <v>76744289</v>
      </c>
      <c r="I2311">
        <v>74590</v>
      </c>
      <c r="J2311">
        <v>0.69037757163142299</v>
      </c>
      <c r="K2311">
        <v>271.72259427094599</v>
      </c>
      <c r="L2311">
        <v>39547836</v>
      </c>
      <c r="M2311">
        <v>67347777</v>
      </c>
      <c r="N2311">
        <v>31758789</v>
      </c>
      <c r="O2311">
        <v>4167</v>
      </c>
      <c r="P2311">
        <v>979</v>
      </c>
      <c r="Q2311">
        <v>0.67740746776582095</v>
      </c>
      <c r="R2311">
        <v>64.387206406410797</v>
      </c>
      <c r="S2311">
        <v>717015344</v>
      </c>
      <c r="T2311">
        <v>970.86358537605997</v>
      </c>
      <c r="U2311">
        <v>42.1889230698375</v>
      </c>
      <c r="V2311">
        <v>8.3493999173700999</v>
      </c>
      <c r="W2311">
        <v>10.1548913245406</v>
      </c>
      <c r="X2311">
        <v>58804.572269557699</v>
      </c>
      <c r="Y2311">
        <v>43.8376635884566</v>
      </c>
      <c r="Z2311">
        <v>184.75934249941099</v>
      </c>
      <c r="AA2311">
        <v>3.3597601581974699</v>
      </c>
    </row>
    <row r="2312" spans="1:27" x14ac:dyDescent="0.35">
      <c r="A2312" s="1">
        <v>44354</v>
      </c>
      <c r="B2312" t="str">
        <f>_xlfn.XLOOKUP(Table1[[#This Row],[location]],Table8[Location],Table8[Continent])</f>
        <v>South America</v>
      </c>
      <c r="C2312" s="19" t="s">
        <v>36</v>
      </c>
      <c r="D2312">
        <v>4101036</v>
      </c>
      <c r="E2312">
        <v>7876</v>
      </c>
      <c r="F2312">
        <v>483734</v>
      </c>
      <c r="G2312">
        <v>305</v>
      </c>
      <c r="H2312">
        <v>79362017</v>
      </c>
      <c r="I2312">
        <v>77173</v>
      </c>
      <c r="J2312">
        <v>0.934518218404364</v>
      </c>
      <c r="K2312">
        <v>292.41001832668098</v>
      </c>
      <c r="L2312">
        <v>4415747</v>
      </c>
      <c r="M2312">
        <v>23306470</v>
      </c>
      <c r="N2312">
        <v>1967487</v>
      </c>
      <c r="O2312">
        <v>82942</v>
      </c>
      <c r="P2312">
        <v>272</v>
      </c>
      <c r="Q2312">
        <v>1.1268256219600901</v>
      </c>
      <c r="R2312">
        <v>50.56455910215</v>
      </c>
      <c r="S2312">
        <v>750898414</v>
      </c>
      <c r="T2312">
        <v>826.070150311514</v>
      </c>
      <c r="U2312">
        <v>21.789013471921798</v>
      </c>
      <c r="V2312">
        <v>21.347607910400701</v>
      </c>
      <c r="W2312">
        <v>17.978632809338102</v>
      </c>
      <c r="X2312">
        <v>47707.4008373127</v>
      </c>
      <c r="Y2312">
        <v>9.1815917166206091</v>
      </c>
      <c r="Z2312">
        <v>423.41023548043</v>
      </c>
      <c r="AA2312">
        <v>7.1746260571409399</v>
      </c>
    </row>
    <row r="2313" spans="1:27" x14ac:dyDescent="0.35">
      <c r="A2313" s="1">
        <v>44045</v>
      </c>
      <c r="B2313" t="str">
        <f>_xlfn.XLOOKUP(Table1[[#This Row],[location]],Table8[Location],Table8[Continent])</f>
        <v>South America</v>
      </c>
      <c r="C2313" s="19" t="s">
        <v>36</v>
      </c>
      <c r="D2313">
        <v>9727094</v>
      </c>
      <c r="E2313">
        <v>1141</v>
      </c>
      <c r="F2313">
        <v>265116</v>
      </c>
      <c r="G2313">
        <v>123</v>
      </c>
      <c r="H2313">
        <v>66311151</v>
      </c>
      <c r="I2313">
        <v>76293</v>
      </c>
      <c r="J2313">
        <v>0.71394207982675395</v>
      </c>
      <c r="K2313">
        <v>73.409992820672898</v>
      </c>
      <c r="L2313">
        <v>10556032</v>
      </c>
      <c r="M2313">
        <v>64163526</v>
      </c>
      <c r="N2313">
        <v>34644977</v>
      </c>
      <c r="O2313">
        <v>94739</v>
      </c>
      <c r="P2313">
        <v>12775</v>
      </c>
      <c r="Q2313">
        <v>1.2110997856080701</v>
      </c>
      <c r="R2313">
        <v>99.679076527396205</v>
      </c>
      <c r="S2313">
        <v>1196445507</v>
      </c>
      <c r="T2313">
        <v>619.40398883847502</v>
      </c>
      <c r="U2313">
        <v>28.330753089487999</v>
      </c>
      <c r="V2313">
        <v>14.407362657519901</v>
      </c>
      <c r="W2313">
        <v>15.1934416616898</v>
      </c>
      <c r="X2313">
        <v>69120.004411255606</v>
      </c>
      <c r="Y2313">
        <v>25.750993722085699</v>
      </c>
      <c r="Z2313">
        <v>261.49114314323901</v>
      </c>
      <c r="AA2313">
        <v>3.0184739684345101</v>
      </c>
    </row>
    <row r="2314" spans="1:27" x14ac:dyDescent="0.35">
      <c r="A2314" s="1">
        <v>44096</v>
      </c>
      <c r="B2314" t="str">
        <f>_xlfn.XLOOKUP(Table1[[#This Row],[location]],Table8[Location],Table8[Continent])</f>
        <v>Asia</v>
      </c>
      <c r="C2314" s="19" t="s">
        <v>28</v>
      </c>
      <c r="D2314">
        <v>2165251</v>
      </c>
      <c r="E2314">
        <v>9041</v>
      </c>
      <c r="F2314">
        <v>149328</v>
      </c>
      <c r="G2314">
        <v>18</v>
      </c>
      <c r="H2314">
        <v>52455768</v>
      </c>
      <c r="I2314">
        <v>64771</v>
      </c>
      <c r="J2314">
        <v>3.67937242972185E-2</v>
      </c>
      <c r="K2314">
        <v>349.254941200654</v>
      </c>
      <c r="L2314">
        <v>33720881</v>
      </c>
      <c r="M2314">
        <v>62745301</v>
      </c>
      <c r="N2314">
        <v>24894295</v>
      </c>
      <c r="O2314">
        <v>51910</v>
      </c>
      <c r="P2314">
        <v>5144</v>
      </c>
      <c r="Q2314">
        <v>1.3454406454462999</v>
      </c>
      <c r="R2314">
        <v>37.584301125276198</v>
      </c>
      <c r="S2314">
        <v>1071645457</v>
      </c>
      <c r="T2314">
        <v>832.23683136442605</v>
      </c>
      <c r="U2314">
        <v>22.862946042920601</v>
      </c>
      <c r="V2314">
        <v>16.3255580923332</v>
      </c>
      <c r="W2314">
        <v>12.5582877971147</v>
      </c>
      <c r="X2314">
        <v>57905.084080717897</v>
      </c>
      <c r="Y2314">
        <v>39.787800931174999</v>
      </c>
      <c r="Z2314">
        <v>332.44973023124999</v>
      </c>
      <c r="AA2314">
        <v>19.401897672927198</v>
      </c>
    </row>
    <row r="2315" spans="1:27" x14ac:dyDescent="0.35">
      <c r="A2315" s="1">
        <v>44546</v>
      </c>
      <c r="B2315" t="str">
        <f>_xlfn.XLOOKUP(Table1[[#This Row],[location]],Table8[Location],Table8[Continent])</f>
        <v>North America</v>
      </c>
      <c r="C2315" s="19" t="s">
        <v>34</v>
      </c>
      <c r="D2315">
        <v>9866460</v>
      </c>
      <c r="E2315">
        <v>8558</v>
      </c>
      <c r="F2315">
        <v>366047</v>
      </c>
      <c r="G2315">
        <v>256</v>
      </c>
      <c r="H2315">
        <v>51466590</v>
      </c>
      <c r="I2315">
        <v>27484</v>
      </c>
      <c r="J2315">
        <v>0.37788564077272302</v>
      </c>
      <c r="K2315">
        <v>72.521635834593596</v>
      </c>
      <c r="L2315">
        <v>74430803</v>
      </c>
      <c r="M2315">
        <v>73427227</v>
      </c>
      <c r="N2315">
        <v>57073061</v>
      </c>
      <c r="O2315">
        <v>94784</v>
      </c>
      <c r="P2315">
        <v>1688</v>
      </c>
      <c r="Q2315">
        <v>2.4736401031284898</v>
      </c>
      <c r="R2315">
        <v>88.332114515549407</v>
      </c>
      <c r="S2315">
        <v>493862929</v>
      </c>
      <c r="T2315">
        <v>812.18633794843402</v>
      </c>
      <c r="U2315">
        <v>35.923028295227702</v>
      </c>
      <c r="V2315">
        <v>8.7317033060542304</v>
      </c>
      <c r="W2315">
        <v>18.940791784599</v>
      </c>
      <c r="X2315">
        <v>14903.5320224159</v>
      </c>
      <c r="Y2315">
        <v>42.453738655633799</v>
      </c>
      <c r="Z2315">
        <v>429.43722533793903</v>
      </c>
      <c r="AA2315">
        <v>13.961564687530799</v>
      </c>
    </row>
    <row r="2316" spans="1:27" x14ac:dyDescent="0.35">
      <c r="A2316" s="1">
        <v>44096</v>
      </c>
      <c r="B2316" t="str">
        <f>_xlfn.XLOOKUP(Table1[[#This Row],[location]],Table8[Location],Table8[Continent])</f>
        <v>Europe</v>
      </c>
      <c r="C2316" s="19" t="s">
        <v>37</v>
      </c>
      <c r="D2316">
        <v>7303693</v>
      </c>
      <c r="E2316">
        <v>2897</v>
      </c>
      <c r="F2316">
        <v>149725</v>
      </c>
      <c r="G2316">
        <v>295</v>
      </c>
      <c r="H2316">
        <v>45619794</v>
      </c>
      <c r="I2316">
        <v>77865</v>
      </c>
      <c r="J2316">
        <v>0.809581302271286</v>
      </c>
      <c r="K2316">
        <v>7.3084421588069901</v>
      </c>
      <c r="L2316">
        <v>41040403</v>
      </c>
      <c r="M2316">
        <v>34821605</v>
      </c>
      <c r="N2316">
        <v>37239963</v>
      </c>
      <c r="O2316">
        <v>9304</v>
      </c>
      <c r="P2316">
        <v>15320</v>
      </c>
      <c r="Q2316">
        <v>1.1213254281364</v>
      </c>
      <c r="R2316">
        <v>16.922819233831</v>
      </c>
      <c r="S2316">
        <v>1234890345</v>
      </c>
      <c r="T2316">
        <v>932.53227242356604</v>
      </c>
      <c r="U2316">
        <v>39.356901761287702</v>
      </c>
      <c r="V2316">
        <v>7.9337615506092503</v>
      </c>
      <c r="W2316">
        <v>18.511537135975502</v>
      </c>
      <c r="X2316">
        <v>31981.280112918099</v>
      </c>
      <c r="Y2316">
        <v>40.935269995980804</v>
      </c>
      <c r="Z2316">
        <v>727.32364290016903</v>
      </c>
      <c r="AA2316">
        <v>1.3654429125809</v>
      </c>
    </row>
    <row r="2317" spans="1:27" x14ac:dyDescent="0.35">
      <c r="A2317" s="1">
        <v>43955</v>
      </c>
      <c r="B2317" t="str">
        <f>_xlfn.XLOOKUP(Table1[[#This Row],[location]],Table8[Location],Table8[Continent])</f>
        <v>Asia</v>
      </c>
      <c r="C2317" s="19" t="s">
        <v>30</v>
      </c>
      <c r="D2317">
        <v>3214850</v>
      </c>
      <c r="E2317">
        <v>9281</v>
      </c>
      <c r="F2317">
        <v>103579</v>
      </c>
      <c r="G2317">
        <v>927</v>
      </c>
      <c r="H2317">
        <v>13635586</v>
      </c>
      <c r="I2317">
        <v>99074</v>
      </c>
      <c r="J2317">
        <v>0.95860855004442003</v>
      </c>
      <c r="K2317">
        <v>312.39005034203097</v>
      </c>
      <c r="L2317">
        <v>23788717</v>
      </c>
      <c r="M2317">
        <v>21338387</v>
      </c>
      <c r="N2317">
        <v>53423634</v>
      </c>
      <c r="O2317">
        <v>59289</v>
      </c>
      <c r="P2317">
        <v>17979</v>
      </c>
      <c r="Q2317">
        <v>1.5373649059308601</v>
      </c>
      <c r="R2317">
        <v>33.721087245380602</v>
      </c>
      <c r="S2317">
        <v>678142442</v>
      </c>
      <c r="T2317">
        <v>392.20700652677101</v>
      </c>
      <c r="U2317">
        <v>46.7256543944127</v>
      </c>
      <c r="V2317">
        <v>17.625849330404201</v>
      </c>
      <c r="W2317">
        <v>3.88967793118817</v>
      </c>
      <c r="X2317">
        <v>8142.0840713799598</v>
      </c>
      <c r="Y2317">
        <v>44.831316765325198</v>
      </c>
      <c r="Z2317">
        <v>576.29658893005103</v>
      </c>
      <c r="AA2317">
        <v>10.034591614601499</v>
      </c>
    </row>
    <row r="2318" spans="1:27" x14ac:dyDescent="0.35">
      <c r="A2318" s="1">
        <v>44725</v>
      </c>
      <c r="B2318" t="str">
        <f>_xlfn.XLOOKUP(Table1[[#This Row],[location]],Table8[Location],Table8[Continent])</f>
        <v>Europe</v>
      </c>
      <c r="C2318" s="19" t="s">
        <v>40</v>
      </c>
      <c r="D2318">
        <v>7983439</v>
      </c>
      <c r="E2318">
        <v>4041</v>
      </c>
      <c r="F2318">
        <v>479885</v>
      </c>
      <c r="G2318">
        <v>21</v>
      </c>
      <c r="H2318">
        <v>59865256</v>
      </c>
      <c r="I2318">
        <v>27115</v>
      </c>
      <c r="J2318">
        <v>0.37016335563637698</v>
      </c>
      <c r="K2318">
        <v>58.456786087795699</v>
      </c>
      <c r="L2318">
        <v>96338714</v>
      </c>
      <c r="M2318">
        <v>17310128</v>
      </c>
      <c r="N2318">
        <v>12457540</v>
      </c>
      <c r="O2318">
        <v>4808</v>
      </c>
      <c r="P2318">
        <v>16154</v>
      </c>
      <c r="Q2318">
        <v>1.572142647742</v>
      </c>
      <c r="R2318">
        <v>14.536712089713699</v>
      </c>
      <c r="S2318">
        <v>1078589344</v>
      </c>
      <c r="T2318">
        <v>559.30371966508096</v>
      </c>
      <c r="U2318">
        <v>42.0161576298879</v>
      </c>
      <c r="V2318">
        <v>10.109212306833699</v>
      </c>
      <c r="W2318">
        <v>6.27399679456967</v>
      </c>
      <c r="X2318">
        <v>5807.2691101124701</v>
      </c>
      <c r="Y2318">
        <v>7.1178688780797401</v>
      </c>
      <c r="Z2318">
        <v>220.145686221917</v>
      </c>
      <c r="AA2318">
        <v>6.0069870944657398</v>
      </c>
    </row>
    <row r="2319" spans="1:27" x14ac:dyDescent="0.35">
      <c r="A2319" s="1">
        <v>44078</v>
      </c>
      <c r="B2319" t="str">
        <f>_xlfn.XLOOKUP(Table1[[#This Row],[location]],Table8[Location],Table8[Continent])</f>
        <v>Europe</v>
      </c>
      <c r="C2319" s="19" t="s">
        <v>40</v>
      </c>
      <c r="D2319">
        <v>8874883</v>
      </c>
      <c r="E2319">
        <v>2038</v>
      </c>
      <c r="F2319">
        <v>39339</v>
      </c>
      <c r="G2319">
        <v>879</v>
      </c>
      <c r="H2319">
        <v>27992969</v>
      </c>
      <c r="I2319">
        <v>26038</v>
      </c>
      <c r="J2319">
        <v>0.84119405587690799</v>
      </c>
      <c r="K2319">
        <v>385.20581835563598</v>
      </c>
      <c r="L2319">
        <v>67167391</v>
      </c>
      <c r="M2319">
        <v>46392504</v>
      </c>
      <c r="N2319">
        <v>54815487</v>
      </c>
      <c r="O2319">
        <v>93991</v>
      </c>
      <c r="P2319">
        <v>19626</v>
      </c>
      <c r="Q2319">
        <v>2.0415958772147298</v>
      </c>
      <c r="R2319">
        <v>60.362452135061602</v>
      </c>
      <c r="S2319">
        <v>657067241</v>
      </c>
      <c r="T2319">
        <v>107.641743483043</v>
      </c>
      <c r="U2319">
        <v>48.833131967413003</v>
      </c>
      <c r="V2319">
        <v>12.7185113663551</v>
      </c>
      <c r="W2319">
        <v>14.492791943377799</v>
      </c>
      <c r="X2319">
        <v>49717.742620110803</v>
      </c>
      <c r="Y2319">
        <v>47.022926619576602</v>
      </c>
      <c r="Z2319">
        <v>715.61320235065602</v>
      </c>
      <c r="AA2319">
        <v>11.2592181740743</v>
      </c>
    </row>
    <row r="2320" spans="1:27" x14ac:dyDescent="0.35">
      <c r="A2320" s="1">
        <v>44752</v>
      </c>
      <c r="B2320" t="str">
        <f>_xlfn.XLOOKUP(Table1[[#This Row],[location]],Table8[Location],Table8[Continent])</f>
        <v>Europe</v>
      </c>
      <c r="C2320" s="19" t="s">
        <v>37</v>
      </c>
      <c r="D2320">
        <v>8687479</v>
      </c>
      <c r="E2320">
        <v>4270</v>
      </c>
      <c r="F2320">
        <v>418973</v>
      </c>
      <c r="G2320">
        <v>988</v>
      </c>
      <c r="H2320">
        <v>70858552</v>
      </c>
      <c r="I2320">
        <v>36622</v>
      </c>
      <c r="J2320">
        <v>0.86380987530151299</v>
      </c>
      <c r="K2320">
        <v>432.98297675040999</v>
      </c>
      <c r="L2320">
        <v>52050953</v>
      </c>
      <c r="M2320">
        <v>74915537</v>
      </c>
      <c r="N2320">
        <v>28305104</v>
      </c>
      <c r="O2320">
        <v>74369</v>
      </c>
      <c r="P2320">
        <v>4683</v>
      </c>
      <c r="Q2320">
        <v>1.53573798817161</v>
      </c>
      <c r="R2320">
        <v>63.825730014234601</v>
      </c>
      <c r="S2320">
        <v>723416509</v>
      </c>
      <c r="T2320">
        <v>965.66227146178301</v>
      </c>
      <c r="U2320">
        <v>42.8284949865333</v>
      </c>
      <c r="V2320">
        <v>14.5889830787397</v>
      </c>
      <c r="W2320">
        <v>18.671270250603399</v>
      </c>
      <c r="X2320">
        <v>63992.294529406703</v>
      </c>
      <c r="Y2320">
        <v>0.54014662480814102</v>
      </c>
      <c r="Z2320">
        <v>450.380103380219</v>
      </c>
      <c r="AA2320">
        <v>4.3944960429654003</v>
      </c>
    </row>
    <row r="2321" spans="1:27" x14ac:dyDescent="0.35">
      <c r="A2321" s="1">
        <v>44338</v>
      </c>
      <c r="B2321" t="str">
        <f>_xlfn.XLOOKUP(Table1[[#This Row],[location]],Table8[Location],Table8[Continent])</f>
        <v>North America</v>
      </c>
      <c r="C2321" s="19" t="s">
        <v>32</v>
      </c>
      <c r="D2321">
        <v>8268541</v>
      </c>
      <c r="E2321">
        <v>4683</v>
      </c>
      <c r="F2321">
        <v>365520</v>
      </c>
      <c r="G2321">
        <v>449</v>
      </c>
      <c r="H2321">
        <v>81041740</v>
      </c>
      <c r="I2321">
        <v>35886</v>
      </c>
      <c r="J2321">
        <v>0.12328639932605</v>
      </c>
      <c r="K2321">
        <v>472.36839514196299</v>
      </c>
      <c r="L2321">
        <v>43756113</v>
      </c>
      <c r="M2321">
        <v>35793111</v>
      </c>
      <c r="N2321">
        <v>31664628</v>
      </c>
      <c r="O2321">
        <v>31897</v>
      </c>
      <c r="P2321">
        <v>15123</v>
      </c>
      <c r="Q2321">
        <v>1.7114748012410199</v>
      </c>
      <c r="R2321">
        <v>45.350398451301203</v>
      </c>
      <c r="S2321">
        <v>1056367098</v>
      </c>
      <c r="T2321">
        <v>985.27579858967397</v>
      </c>
      <c r="U2321">
        <v>28.942193098773501</v>
      </c>
      <c r="V2321">
        <v>9.5926721116187892</v>
      </c>
      <c r="W2321">
        <v>10.315610043097401</v>
      </c>
      <c r="X2321">
        <v>68176.7106505923</v>
      </c>
      <c r="Y2321">
        <v>12.7952000875383</v>
      </c>
      <c r="Z2321">
        <v>242.97779016651899</v>
      </c>
      <c r="AA2321">
        <v>2.08025432200149</v>
      </c>
    </row>
    <row r="2322" spans="1:27" x14ac:dyDescent="0.35">
      <c r="A2322" s="1">
        <v>43913</v>
      </c>
      <c r="B2322" t="str">
        <f>_xlfn.XLOOKUP(Table1[[#This Row],[location]],Table8[Location],Table8[Continent])</f>
        <v>Europe</v>
      </c>
      <c r="C2322" s="19" t="s">
        <v>35</v>
      </c>
      <c r="D2322">
        <v>9546263</v>
      </c>
      <c r="E2322">
        <v>494</v>
      </c>
      <c r="F2322">
        <v>304543</v>
      </c>
      <c r="G2322">
        <v>551</v>
      </c>
      <c r="H2322">
        <v>1713189</v>
      </c>
      <c r="I2322">
        <v>51284</v>
      </c>
      <c r="J2322">
        <v>0.84578846671868702</v>
      </c>
      <c r="K2322">
        <v>332.23848145319499</v>
      </c>
      <c r="L2322">
        <v>18636031</v>
      </c>
      <c r="M2322">
        <v>59911098</v>
      </c>
      <c r="N2322">
        <v>11230347</v>
      </c>
      <c r="O2322">
        <v>75965</v>
      </c>
      <c r="P2322">
        <v>5786</v>
      </c>
      <c r="Q2322">
        <v>2.0066561015218198</v>
      </c>
      <c r="R2322">
        <v>72.016104965200697</v>
      </c>
      <c r="S2322">
        <v>345993765</v>
      </c>
      <c r="T2322">
        <v>791.19340545188902</v>
      </c>
      <c r="U2322">
        <v>36.427544316894902</v>
      </c>
      <c r="V2322">
        <v>20.908476211193999</v>
      </c>
      <c r="W2322">
        <v>3.65118917112693</v>
      </c>
      <c r="X2322">
        <v>19662.178441791701</v>
      </c>
      <c r="Y2322">
        <v>4.2019373105408802</v>
      </c>
      <c r="Z2322">
        <v>469.20671899965299</v>
      </c>
      <c r="AA2322">
        <v>7.1403731132879997</v>
      </c>
    </row>
    <row r="2323" spans="1:27" x14ac:dyDescent="0.35">
      <c r="A2323" s="1">
        <v>44690</v>
      </c>
      <c r="B2323" t="str">
        <f>_xlfn.XLOOKUP(Table1[[#This Row],[location]],Table8[Location],Table8[Continent])</f>
        <v>North America</v>
      </c>
      <c r="C2323" s="19" t="s">
        <v>34</v>
      </c>
      <c r="D2323">
        <v>2949281</v>
      </c>
      <c r="E2323">
        <v>7116</v>
      </c>
      <c r="F2323">
        <v>306157</v>
      </c>
      <c r="G2323">
        <v>549</v>
      </c>
      <c r="H2323">
        <v>39639077</v>
      </c>
      <c r="I2323">
        <v>9901</v>
      </c>
      <c r="J2323">
        <v>0.324249895638615</v>
      </c>
      <c r="K2323">
        <v>241.00744644615199</v>
      </c>
      <c r="L2323">
        <v>82848360</v>
      </c>
      <c r="M2323">
        <v>60576886</v>
      </c>
      <c r="N2323">
        <v>13950916</v>
      </c>
      <c r="O2323">
        <v>4907</v>
      </c>
      <c r="P2323">
        <v>5129</v>
      </c>
      <c r="Q2323">
        <v>0.70226400935988997</v>
      </c>
      <c r="R2323">
        <v>86.765245450799199</v>
      </c>
      <c r="S2323">
        <v>750728080</v>
      </c>
      <c r="T2323">
        <v>459.57977331685299</v>
      </c>
      <c r="U2323">
        <v>33.738189179600397</v>
      </c>
      <c r="V2323">
        <v>23.788488178178099</v>
      </c>
      <c r="W2323">
        <v>13.936053419660601</v>
      </c>
      <c r="X2323">
        <v>14922.2225882934</v>
      </c>
      <c r="Y2323">
        <v>47.276656758575797</v>
      </c>
      <c r="Z2323">
        <v>233.64797107044899</v>
      </c>
      <c r="AA2323">
        <v>6.6146351033897197</v>
      </c>
    </row>
    <row r="2324" spans="1:27" x14ac:dyDescent="0.35">
      <c r="A2324" s="1">
        <v>44172</v>
      </c>
      <c r="B2324" t="str">
        <f>_xlfn.XLOOKUP(Table1[[#This Row],[location]],Table8[Location],Table8[Continent])</f>
        <v>North America</v>
      </c>
      <c r="C2324" s="19" t="s">
        <v>34</v>
      </c>
      <c r="D2324">
        <v>7356061</v>
      </c>
      <c r="E2324">
        <v>1784</v>
      </c>
      <c r="F2324">
        <v>490821</v>
      </c>
      <c r="G2324">
        <v>47</v>
      </c>
      <c r="H2324">
        <v>5369229</v>
      </c>
      <c r="I2324">
        <v>56377</v>
      </c>
      <c r="J2324">
        <v>0.59323772156541699</v>
      </c>
      <c r="K2324">
        <v>176.140540352899</v>
      </c>
      <c r="L2324">
        <v>30546571</v>
      </c>
      <c r="M2324">
        <v>5162777</v>
      </c>
      <c r="N2324">
        <v>2179206</v>
      </c>
      <c r="O2324">
        <v>77214</v>
      </c>
      <c r="P2324">
        <v>2845</v>
      </c>
      <c r="Q2324">
        <v>2.4269442470499301</v>
      </c>
      <c r="R2324">
        <v>77.655931011094495</v>
      </c>
      <c r="S2324">
        <v>580539618</v>
      </c>
      <c r="T2324">
        <v>501.60108340521401</v>
      </c>
      <c r="U2324">
        <v>36.979061709120302</v>
      </c>
      <c r="V2324">
        <v>13.637863241204499</v>
      </c>
      <c r="W2324">
        <v>6.3096789530994402</v>
      </c>
      <c r="X2324">
        <v>39655.172207224801</v>
      </c>
      <c r="Y2324">
        <v>21.1967826682951</v>
      </c>
      <c r="Z2324">
        <v>357.12757152653001</v>
      </c>
      <c r="AA2324">
        <v>14.622308109896</v>
      </c>
    </row>
    <row r="2325" spans="1:27" x14ac:dyDescent="0.35">
      <c r="A2325" s="1">
        <v>44524</v>
      </c>
      <c r="B2325" t="str">
        <f>_xlfn.XLOOKUP(Table1[[#This Row],[location]],Table8[Location],Table8[Continent])</f>
        <v>Europe</v>
      </c>
      <c r="C2325" s="19" t="s">
        <v>37</v>
      </c>
      <c r="D2325">
        <v>1294929</v>
      </c>
      <c r="E2325">
        <v>3510</v>
      </c>
      <c r="F2325">
        <v>407922</v>
      </c>
      <c r="G2325">
        <v>694</v>
      </c>
      <c r="H2325">
        <v>38324993</v>
      </c>
      <c r="I2325">
        <v>82910</v>
      </c>
      <c r="J2325">
        <v>0.53896211935642102</v>
      </c>
      <c r="K2325">
        <v>245.46254699316501</v>
      </c>
      <c r="L2325">
        <v>63140553</v>
      </c>
      <c r="M2325">
        <v>8461714</v>
      </c>
      <c r="N2325">
        <v>27980542</v>
      </c>
      <c r="O2325">
        <v>68761</v>
      </c>
      <c r="P2325">
        <v>8448</v>
      </c>
      <c r="Q2325">
        <v>2.1926083521588899</v>
      </c>
      <c r="R2325">
        <v>24.166235692456102</v>
      </c>
      <c r="S2325">
        <v>1226969329</v>
      </c>
      <c r="T2325">
        <v>441.01326365797797</v>
      </c>
      <c r="U2325">
        <v>37.162680182371702</v>
      </c>
      <c r="V2325">
        <v>23.350967689775199</v>
      </c>
      <c r="W2325">
        <v>12.3894694663836</v>
      </c>
      <c r="X2325">
        <v>14859.3450425309</v>
      </c>
      <c r="Y2325">
        <v>15.7634702439146</v>
      </c>
      <c r="Z2325">
        <v>663.86669736948704</v>
      </c>
      <c r="AA2325">
        <v>10.016428323081101</v>
      </c>
    </row>
    <row r="2326" spans="1:27" x14ac:dyDescent="0.35">
      <c r="A2326" s="1">
        <v>44141</v>
      </c>
      <c r="B2326" t="str">
        <f>_xlfn.XLOOKUP(Table1[[#This Row],[location]],Table8[Location],Table8[Continent])</f>
        <v>North America</v>
      </c>
      <c r="C2326" s="19" t="s">
        <v>34</v>
      </c>
      <c r="D2326">
        <v>2504594</v>
      </c>
      <c r="E2326">
        <v>3786</v>
      </c>
      <c r="F2326">
        <v>431447</v>
      </c>
      <c r="G2326">
        <v>586</v>
      </c>
      <c r="H2326">
        <v>15296096</v>
      </c>
      <c r="I2326">
        <v>49862</v>
      </c>
      <c r="J2326">
        <v>0.66305386373611996</v>
      </c>
      <c r="K2326">
        <v>95.176114180156702</v>
      </c>
      <c r="L2326">
        <v>686423</v>
      </c>
      <c r="M2326">
        <v>617</v>
      </c>
      <c r="N2326">
        <v>13987222</v>
      </c>
      <c r="O2326">
        <v>1014</v>
      </c>
      <c r="P2326">
        <v>16693</v>
      </c>
      <c r="Q2326">
        <v>1.27754522724621</v>
      </c>
      <c r="R2326">
        <v>32.039925501747803</v>
      </c>
      <c r="S2326">
        <v>691090686</v>
      </c>
      <c r="T2326">
        <v>300.37753015700798</v>
      </c>
      <c r="U2326">
        <v>41.063032564070703</v>
      </c>
      <c r="V2326">
        <v>22.6536563468471</v>
      </c>
      <c r="W2326">
        <v>9.5396153966173998</v>
      </c>
      <c r="X2326">
        <v>21417.589214707001</v>
      </c>
      <c r="Y2326">
        <v>8.3543731765484992</v>
      </c>
      <c r="Z2326">
        <v>561.030880104581</v>
      </c>
      <c r="AA2326">
        <v>6.5352282633380803</v>
      </c>
    </row>
    <row r="2327" spans="1:27" x14ac:dyDescent="0.35">
      <c r="A2327" s="1">
        <v>44269</v>
      </c>
      <c r="B2327" t="str">
        <f>_xlfn.XLOOKUP(Table1[[#This Row],[location]],Table8[Location],Table8[Continent])</f>
        <v>Asia</v>
      </c>
      <c r="C2327" s="19" t="s">
        <v>30</v>
      </c>
      <c r="D2327">
        <v>1243294</v>
      </c>
      <c r="E2327">
        <v>5266</v>
      </c>
      <c r="F2327">
        <v>27909</v>
      </c>
      <c r="G2327">
        <v>720</v>
      </c>
      <c r="H2327">
        <v>65214207</v>
      </c>
      <c r="I2327">
        <v>32806</v>
      </c>
      <c r="J2327">
        <v>0.74046465094473002</v>
      </c>
      <c r="K2327">
        <v>174.21132389454601</v>
      </c>
      <c r="L2327">
        <v>79883799</v>
      </c>
      <c r="M2327">
        <v>74559884</v>
      </c>
      <c r="N2327">
        <v>69265501</v>
      </c>
      <c r="O2327">
        <v>72304</v>
      </c>
      <c r="P2327">
        <v>16262</v>
      </c>
      <c r="Q2327">
        <v>1.95683517814748</v>
      </c>
      <c r="R2327">
        <v>38.027655404572002</v>
      </c>
      <c r="S2327">
        <v>133195451</v>
      </c>
      <c r="T2327">
        <v>532.51349149327802</v>
      </c>
      <c r="U2327">
        <v>22.491314439366899</v>
      </c>
      <c r="V2327">
        <v>8.3209445744025103</v>
      </c>
      <c r="W2327">
        <v>12.4864596647345</v>
      </c>
      <c r="X2327">
        <v>58768.616775412702</v>
      </c>
      <c r="Y2327">
        <v>7.7908953720226704</v>
      </c>
      <c r="Z2327">
        <v>434.55936246137099</v>
      </c>
      <c r="AA2327">
        <v>11.838179850140699</v>
      </c>
    </row>
    <row r="2328" spans="1:27" x14ac:dyDescent="0.35">
      <c r="A2328" s="1">
        <v>44145</v>
      </c>
      <c r="B2328" t="str">
        <f>_xlfn.XLOOKUP(Table1[[#This Row],[location]],Table8[Location],Table8[Continent])</f>
        <v>North America</v>
      </c>
      <c r="C2328" s="19" t="s">
        <v>32</v>
      </c>
      <c r="D2328">
        <v>3567675</v>
      </c>
      <c r="E2328">
        <v>9190</v>
      </c>
      <c r="F2328">
        <v>498970</v>
      </c>
      <c r="G2328">
        <v>182</v>
      </c>
      <c r="H2328">
        <v>12701198</v>
      </c>
      <c r="I2328">
        <v>17659</v>
      </c>
      <c r="J2328">
        <v>0.44088109761858002</v>
      </c>
      <c r="K2328">
        <v>358.96526241724803</v>
      </c>
      <c r="L2328">
        <v>91657588</v>
      </c>
      <c r="M2328">
        <v>17164745</v>
      </c>
      <c r="N2328">
        <v>49223539</v>
      </c>
      <c r="O2328">
        <v>67557</v>
      </c>
      <c r="P2328">
        <v>9280</v>
      </c>
      <c r="Q2328">
        <v>2.0246502088174898</v>
      </c>
      <c r="R2328">
        <v>20.376625953199898</v>
      </c>
      <c r="S2328">
        <v>1156444421</v>
      </c>
      <c r="T2328">
        <v>62.9106188055611</v>
      </c>
      <c r="U2328">
        <v>42.402353866452501</v>
      </c>
      <c r="V2328">
        <v>8.4676389164582595</v>
      </c>
      <c r="W2328">
        <v>18.851417430877699</v>
      </c>
      <c r="X2328">
        <v>56921.937096892703</v>
      </c>
      <c r="Y2328">
        <v>30.696584302147599</v>
      </c>
      <c r="Z2328">
        <v>258.507538916415</v>
      </c>
      <c r="AA2328">
        <v>2.3550303763935698</v>
      </c>
    </row>
    <row r="2329" spans="1:27" x14ac:dyDescent="0.35">
      <c r="A2329" s="1">
        <v>44017</v>
      </c>
      <c r="B2329" t="str">
        <f>_xlfn.XLOOKUP(Table1[[#This Row],[location]],Table8[Location],Table8[Continent])</f>
        <v>Europe</v>
      </c>
      <c r="C2329" s="19" t="s">
        <v>35</v>
      </c>
      <c r="D2329">
        <v>7711634</v>
      </c>
      <c r="E2329">
        <v>5428</v>
      </c>
      <c r="F2329">
        <v>469847</v>
      </c>
      <c r="G2329">
        <v>434</v>
      </c>
      <c r="H2329">
        <v>72266083</v>
      </c>
      <c r="I2329">
        <v>23453</v>
      </c>
      <c r="J2329">
        <v>0.88831082214913204</v>
      </c>
      <c r="K2329">
        <v>108.711485567106</v>
      </c>
      <c r="L2329">
        <v>4597669</v>
      </c>
      <c r="M2329">
        <v>51487037</v>
      </c>
      <c r="N2329">
        <v>41190640</v>
      </c>
      <c r="O2329">
        <v>51828</v>
      </c>
      <c r="P2329">
        <v>12923</v>
      </c>
      <c r="Q2329">
        <v>2.2004928988313099</v>
      </c>
      <c r="R2329">
        <v>36.123623657141799</v>
      </c>
      <c r="S2329">
        <v>1126344522</v>
      </c>
      <c r="T2329">
        <v>991.96819131779603</v>
      </c>
      <c r="U2329">
        <v>24.3123083969977</v>
      </c>
      <c r="V2329">
        <v>14.5481012294076</v>
      </c>
      <c r="W2329">
        <v>11.2586100375305</v>
      </c>
      <c r="X2329">
        <v>62760.055975244402</v>
      </c>
      <c r="Y2329">
        <v>2.3542083196211698</v>
      </c>
      <c r="Z2329">
        <v>297.51858811661901</v>
      </c>
      <c r="AA2329">
        <v>13.5846996233212</v>
      </c>
    </row>
    <row r="2330" spans="1:27" x14ac:dyDescent="0.35">
      <c r="A2330" s="1">
        <v>44128</v>
      </c>
      <c r="B2330" t="str">
        <f>_xlfn.XLOOKUP(Table1[[#This Row],[location]],Table8[Location],Table8[Continent])</f>
        <v>Europe</v>
      </c>
      <c r="C2330" s="19" t="s">
        <v>40</v>
      </c>
      <c r="D2330">
        <v>9285424</v>
      </c>
      <c r="E2330">
        <v>6681</v>
      </c>
      <c r="F2330">
        <v>188644</v>
      </c>
      <c r="G2330">
        <v>106</v>
      </c>
      <c r="H2330">
        <v>19998972</v>
      </c>
      <c r="I2330">
        <v>30498</v>
      </c>
      <c r="J2330">
        <v>0.80949842156156104</v>
      </c>
      <c r="K2330">
        <v>132.03356783683199</v>
      </c>
      <c r="L2330">
        <v>86337581</v>
      </c>
      <c r="M2330">
        <v>1685885</v>
      </c>
      <c r="N2330">
        <v>55099556</v>
      </c>
      <c r="O2330">
        <v>58884</v>
      </c>
      <c r="P2330">
        <v>13084</v>
      </c>
      <c r="Q2330">
        <v>0.87663365026810403</v>
      </c>
      <c r="R2330">
        <v>23.804567686031501</v>
      </c>
      <c r="S2330">
        <v>735055466</v>
      </c>
      <c r="T2330">
        <v>429.80963381249899</v>
      </c>
      <c r="U2330">
        <v>20.786219147600399</v>
      </c>
      <c r="V2330">
        <v>15.517143584638999</v>
      </c>
      <c r="W2330">
        <v>3.5869900041260898</v>
      </c>
      <c r="X2330">
        <v>34274.802530064</v>
      </c>
      <c r="Y2330">
        <v>29.7165187615776</v>
      </c>
      <c r="Z2330">
        <v>784.76548661485594</v>
      </c>
      <c r="AA2330">
        <v>3.7984979685630602</v>
      </c>
    </row>
    <row r="2331" spans="1:27" x14ac:dyDescent="0.35">
      <c r="A2331" s="1">
        <v>43938</v>
      </c>
      <c r="B2331" t="str">
        <f>_xlfn.XLOOKUP(Table1[[#This Row],[location]],Table8[Location],Table8[Continent])</f>
        <v>Asia</v>
      </c>
      <c r="C2331" s="19" t="s">
        <v>39</v>
      </c>
      <c r="D2331">
        <v>2414802</v>
      </c>
      <c r="E2331">
        <v>6893</v>
      </c>
      <c r="F2331">
        <v>479095</v>
      </c>
      <c r="G2331">
        <v>187</v>
      </c>
      <c r="H2331">
        <v>38668694</v>
      </c>
      <c r="I2331">
        <v>70393</v>
      </c>
      <c r="J2331">
        <v>0.78542109264785898</v>
      </c>
      <c r="K2331">
        <v>374.66412785392401</v>
      </c>
      <c r="L2331">
        <v>65693400</v>
      </c>
      <c r="M2331">
        <v>55187597</v>
      </c>
      <c r="N2331">
        <v>68854379</v>
      </c>
      <c r="O2331">
        <v>74398</v>
      </c>
      <c r="P2331">
        <v>17560</v>
      </c>
      <c r="Q2331">
        <v>1.9074055052876</v>
      </c>
      <c r="R2331">
        <v>99.572785545866793</v>
      </c>
      <c r="S2331">
        <v>1236744012</v>
      </c>
      <c r="T2331">
        <v>928.09291819673501</v>
      </c>
      <c r="U2331">
        <v>35.567166258843798</v>
      </c>
      <c r="V2331">
        <v>11.8225945130478</v>
      </c>
      <c r="W2331">
        <v>12.8756057667505</v>
      </c>
      <c r="X2331">
        <v>39921.915624849004</v>
      </c>
      <c r="Y2331">
        <v>38.732468609940298</v>
      </c>
      <c r="Z2331">
        <v>340.05573410465598</v>
      </c>
      <c r="AA2331">
        <v>6.3142880170969198</v>
      </c>
    </row>
    <row r="2332" spans="1:27" x14ac:dyDescent="0.35">
      <c r="A2332" s="1">
        <v>44231</v>
      </c>
      <c r="B2332" t="str">
        <f>_xlfn.XLOOKUP(Table1[[#This Row],[location]],Table8[Location],Table8[Continent])</f>
        <v>Asia</v>
      </c>
      <c r="C2332" s="19" t="s">
        <v>28</v>
      </c>
      <c r="D2332">
        <v>443031</v>
      </c>
      <c r="E2332">
        <v>9643</v>
      </c>
      <c r="F2332">
        <v>456983</v>
      </c>
      <c r="G2332">
        <v>775</v>
      </c>
      <c r="H2332">
        <v>9324634</v>
      </c>
      <c r="I2332">
        <v>16312</v>
      </c>
      <c r="J2332">
        <v>0.45824684193429099</v>
      </c>
      <c r="K2332">
        <v>88.917967913610397</v>
      </c>
      <c r="L2332">
        <v>54367111</v>
      </c>
      <c r="M2332">
        <v>67666376</v>
      </c>
      <c r="N2332">
        <v>28005554</v>
      </c>
      <c r="O2332">
        <v>68120</v>
      </c>
      <c r="P2332">
        <v>19481</v>
      </c>
      <c r="Q2332">
        <v>0.56668106105256699</v>
      </c>
      <c r="R2332">
        <v>78.325034038840599</v>
      </c>
      <c r="S2332">
        <v>484056166</v>
      </c>
      <c r="T2332">
        <v>727.02874605340298</v>
      </c>
      <c r="U2332">
        <v>37.444308819865903</v>
      </c>
      <c r="V2332">
        <v>11.258419596772301</v>
      </c>
      <c r="W2332">
        <v>8.5376740129803999</v>
      </c>
      <c r="X2332">
        <v>54170.676063226201</v>
      </c>
      <c r="Y2332">
        <v>30.050743347941602</v>
      </c>
      <c r="Z2332">
        <v>531.28928545762005</v>
      </c>
      <c r="AA2332">
        <v>6.3603348562626802</v>
      </c>
    </row>
    <row r="2333" spans="1:27" x14ac:dyDescent="0.35">
      <c r="A2333" s="1">
        <v>43938</v>
      </c>
      <c r="B2333" t="str">
        <f>_xlfn.XLOOKUP(Table1[[#This Row],[location]],Table8[Location],Table8[Continent])</f>
        <v>Europe</v>
      </c>
      <c r="C2333" s="19" t="s">
        <v>37</v>
      </c>
      <c r="D2333">
        <v>9479276</v>
      </c>
      <c r="E2333">
        <v>9943</v>
      </c>
      <c r="F2333">
        <v>157541</v>
      </c>
      <c r="G2333">
        <v>85</v>
      </c>
      <c r="H2333">
        <v>62954135</v>
      </c>
      <c r="I2333">
        <v>1436</v>
      </c>
      <c r="J2333">
        <v>3.7572885844610097E-2</v>
      </c>
      <c r="K2333">
        <v>122.94379323668799</v>
      </c>
      <c r="L2333">
        <v>87790669</v>
      </c>
      <c r="M2333">
        <v>69132170</v>
      </c>
      <c r="N2333">
        <v>54357071</v>
      </c>
      <c r="O2333">
        <v>4942</v>
      </c>
      <c r="P2333">
        <v>11422</v>
      </c>
      <c r="Q2333">
        <v>0.73115824810776198</v>
      </c>
      <c r="R2333">
        <v>86.001707001110603</v>
      </c>
      <c r="S2333">
        <v>621936109</v>
      </c>
      <c r="T2333">
        <v>297.043487695294</v>
      </c>
      <c r="U2333">
        <v>21.045532103510801</v>
      </c>
      <c r="V2333">
        <v>13.6273457960309</v>
      </c>
      <c r="W2333">
        <v>16.228293034728601</v>
      </c>
      <c r="X2333">
        <v>17509.321785252301</v>
      </c>
      <c r="Y2333">
        <v>41.328938402297901</v>
      </c>
      <c r="Z2333">
        <v>449.82373132497202</v>
      </c>
      <c r="AA2333">
        <v>9.8511864770228392</v>
      </c>
    </row>
    <row r="2334" spans="1:27" x14ac:dyDescent="0.35">
      <c r="A2334" s="1">
        <v>44205</v>
      </c>
      <c r="B2334" t="str">
        <f>_xlfn.XLOOKUP(Table1[[#This Row],[location]],Table8[Location],Table8[Continent])</f>
        <v>Europe</v>
      </c>
      <c r="C2334" s="19" t="s">
        <v>35</v>
      </c>
      <c r="D2334">
        <v>6444345</v>
      </c>
      <c r="E2334">
        <v>4658</v>
      </c>
      <c r="F2334">
        <v>132385</v>
      </c>
      <c r="G2334">
        <v>835</v>
      </c>
      <c r="H2334">
        <v>49811552</v>
      </c>
      <c r="I2334">
        <v>27569</v>
      </c>
      <c r="J2334">
        <v>0.49225640637894402</v>
      </c>
      <c r="K2334">
        <v>8.7737814113251709</v>
      </c>
      <c r="L2334">
        <v>71372266</v>
      </c>
      <c r="M2334">
        <v>66089282</v>
      </c>
      <c r="N2334">
        <v>17885027</v>
      </c>
      <c r="O2334">
        <v>62681</v>
      </c>
      <c r="P2334">
        <v>1724</v>
      </c>
      <c r="Q2334">
        <v>2.0521339209309999</v>
      </c>
      <c r="R2334">
        <v>92.214689685066006</v>
      </c>
      <c r="S2334">
        <v>243377377</v>
      </c>
      <c r="T2334">
        <v>229.83209199285599</v>
      </c>
      <c r="U2334">
        <v>35.461133443400598</v>
      </c>
      <c r="V2334">
        <v>18.809585627983999</v>
      </c>
      <c r="W2334">
        <v>10.988783995009401</v>
      </c>
      <c r="X2334">
        <v>57793.457798501899</v>
      </c>
      <c r="Y2334">
        <v>13.262935202422801</v>
      </c>
      <c r="Z2334">
        <v>116.172861336371</v>
      </c>
      <c r="AA2334">
        <v>19.109989962168999</v>
      </c>
    </row>
    <row r="2335" spans="1:27" x14ac:dyDescent="0.35">
      <c r="A2335" s="1">
        <v>44598</v>
      </c>
      <c r="B2335" t="str">
        <f>_xlfn.XLOOKUP(Table1[[#This Row],[location]],Table8[Location],Table8[Continent])</f>
        <v>Asia</v>
      </c>
      <c r="C2335" s="19" t="s">
        <v>28</v>
      </c>
      <c r="D2335">
        <v>2790373</v>
      </c>
      <c r="E2335">
        <v>7082</v>
      </c>
      <c r="F2335">
        <v>401063</v>
      </c>
      <c r="G2335">
        <v>842</v>
      </c>
      <c r="H2335">
        <v>98153972</v>
      </c>
      <c r="I2335">
        <v>58813</v>
      </c>
      <c r="J2335">
        <v>0.89844553414418205</v>
      </c>
      <c r="K2335">
        <v>360.025799767553</v>
      </c>
      <c r="L2335">
        <v>18466462</v>
      </c>
      <c r="M2335">
        <v>13956071</v>
      </c>
      <c r="N2335">
        <v>49598120</v>
      </c>
      <c r="O2335">
        <v>99581</v>
      </c>
      <c r="P2335">
        <v>2628</v>
      </c>
      <c r="Q2335">
        <v>2.1260060077635101</v>
      </c>
      <c r="R2335">
        <v>66.500099159832402</v>
      </c>
      <c r="S2335">
        <v>164214530</v>
      </c>
      <c r="T2335">
        <v>995.71867942473204</v>
      </c>
      <c r="U2335">
        <v>36.037106250964101</v>
      </c>
      <c r="V2335">
        <v>6.6878726602376197</v>
      </c>
      <c r="W2335">
        <v>15.6033025431379</v>
      </c>
      <c r="X2335">
        <v>2211.4661081979002</v>
      </c>
      <c r="Y2335">
        <v>3.8585758805827899</v>
      </c>
      <c r="Z2335">
        <v>761.27235678358102</v>
      </c>
      <c r="AA2335">
        <v>7.1685257582731401</v>
      </c>
    </row>
    <row r="2336" spans="1:27" x14ac:dyDescent="0.35">
      <c r="A2336" s="1">
        <v>44501</v>
      </c>
      <c r="B2336" t="str">
        <f>_xlfn.XLOOKUP(Table1[[#This Row],[location]],Table8[Location],Table8[Continent])</f>
        <v>Europe</v>
      </c>
      <c r="C2336" s="19" t="s">
        <v>40</v>
      </c>
      <c r="D2336">
        <v>3916643</v>
      </c>
      <c r="E2336">
        <v>6869</v>
      </c>
      <c r="F2336">
        <v>443438</v>
      </c>
      <c r="G2336">
        <v>455</v>
      </c>
      <c r="H2336">
        <v>51829708</v>
      </c>
      <c r="I2336">
        <v>90485</v>
      </c>
      <c r="J2336">
        <v>0.19045015560751799</v>
      </c>
      <c r="K2336">
        <v>308.951782783216</v>
      </c>
      <c r="L2336">
        <v>89031511</v>
      </c>
      <c r="M2336">
        <v>43960587</v>
      </c>
      <c r="N2336">
        <v>62295940</v>
      </c>
      <c r="O2336">
        <v>7370</v>
      </c>
      <c r="P2336">
        <v>17734</v>
      </c>
      <c r="Q2336">
        <v>1.68487290424912</v>
      </c>
      <c r="R2336">
        <v>17.597656758856399</v>
      </c>
      <c r="S2336">
        <v>256044511</v>
      </c>
      <c r="T2336">
        <v>774.40509150349499</v>
      </c>
      <c r="U2336">
        <v>21.5748470379494</v>
      </c>
      <c r="V2336">
        <v>19.211640070246801</v>
      </c>
      <c r="W2336">
        <v>18.449956920921299</v>
      </c>
      <c r="X2336">
        <v>56038.532328016001</v>
      </c>
      <c r="Y2336">
        <v>36.049530846175401</v>
      </c>
      <c r="Z2336">
        <v>161.55048332844899</v>
      </c>
      <c r="AA2336">
        <v>6.3451155009478502</v>
      </c>
    </row>
    <row r="2337" spans="1:27" x14ac:dyDescent="0.35">
      <c r="A2337" s="1">
        <v>43832</v>
      </c>
      <c r="B2337" t="str">
        <f>_xlfn.XLOOKUP(Table1[[#This Row],[location]],Table8[Location],Table8[Continent])</f>
        <v>Asia</v>
      </c>
      <c r="C2337" s="19" t="s">
        <v>28</v>
      </c>
      <c r="D2337">
        <v>7061183</v>
      </c>
      <c r="E2337">
        <v>7607</v>
      </c>
      <c r="F2337">
        <v>467918</v>
      </c>
      <c r="G2337">
        <v>136</v>
      </c>
      <c r="H2337">
        <v>49149802</v>
      </c>
      <c r="I2337">
        <v>73229</v>
      </c>
      <c r="J2337">
        <v>0.98259247201058697</v>
      </c>
      <c r="K2337">
        <v>347.19272625577003</v>
      </c>
      <c r="L2337">
        <v>28216869</v>
      </c>
      <c r="M2337">
        <v>1675042</v>
      </c>
      <c r="N2337">
        <v>56478880</v>
      </c>
      <c r="O2337">
        <v>44132</v>
      </c>
      <c r="P2337">
        <v>619</v>
      </c>
      <c r="Q2337">
        <v>1.66337194836779</v>
      </c>
      <c r="R2337">
        <v>75.852606947554193</v>
      </c>
      <c r="S2337">
        <v>1191582887</v>
      </c>
      <c r="T2337">
        <v>257.16485940784702</v>
      </c>
      <c r="U2337">
        <v>41.347558553440201</v>
      </c>
      <c r="V2337">
        <v>23.524805232642599</v>
      </c>
      <c r="W2337">
        <v>9.1586578516316592</v>
      </c>
      <c r="X2337">
        <v>54537.648401822902</v>
      </c>
      <c r="Y2337">
        <v>41.406519519563602</v>
      </c>
      <c r="Z2337">
        <v>561.09542086387205</v>
      </c>
      <c r="AA2337">
        <v>4.2072377206354696</v>
      </c>
    </row>
    <row r="2338" spans="1:27" x14ac:dyDescent="0.35">
      <c r="A2338" s="1">
        <v>44342</v>
      </c>
      <c r="B2338" t="str">
        <f>_xlfn.XLOOKUP(Table1[[#This Row],[location]],Table8[Location],Table8[Continent])</f>
        <v>Europe</v>
      </c>
      <c r="C2338" s="19" t="s">
        <v>40</v>
      </c>
      <c r="D2338">
        <v>3287058</v>
      </c>
      <c r="E2338">
        <v>7669</v>
      </c>
      <c r="F2338">
        <v>141002</v>
      </c>
      <c r="G2338">
        <v>857</v>
      </c>
      <c r="H2338">
        <v>606599</v>
      </c>
      <c r="I2338">
        <v>45986</v>
      </c>
      <c r="J2338">
        <v>0.80769062001317105</v>
      </c>
      <c r="K2338">
        <v>107.163880976656</v>
      </c>
      <c r="L2338">
        <v>40767598</v>
      </c>
      <c r="M2338">
        <v>15489510</v>
      </c>
      <c r="N2338">
        <v>56171946</v>
      </c>
      <c r="O2338">
        <v>13672</v>
      </c>
      <c r="P2338">
        <v>18932</v>
      </c>
      <c r="Q2338">
        <v>1.9990228567358499</v>
      </c>
      <c r="R2338">
        <v>1.56114666271852</v>
      </c>
      <c r="S2338">
        <v>1180401222</v>
      </c>
      <c r="T2338">
        <v>76.770597695487993</v>
      </c>
      <c r="U2338">
        <v>26.3086910535316</v>
      </c>
      <c r="V2338">
        <v>20.270134176820498</v>
      </c>
      <c r="W2338">
        <v>19.8194245106436</v>
      </c>
      <c r="X2338">
        <v>21822.816539138901</v>
      </c>
      <c r="Y2338">
        <v>25.083826828272699</v>
      </c>
      <c r="Z2338">
        <v>667.71697926379102</v>
      </c>
      <c r="AA2338">
        <v>8.4474091016372395</v>
      </c>
    </row>
    <row r="2339" spans="1:27" x14ac:dyDescent="0.35">
      <c r="A2339" s="1">
        <v>44534</v>
      </c>
      <c r="B2339" t="str">
        <f>_xlfn.XLOOKUP(Table1[[#This Row],[location]],Table8[Location],Table8[Continent])</f>
        <v>Asia</v>
      </c>
      <c r="C2339" s="19" t="s">
        <v>30</v>
      </c>
      <c r="D2339">
        <v>5510493</v>
      </c>
      <c r="E2339">
        <v>6219</v>
      </c>
      <c r="F2339">
        <v>3285</v>
      </c>
      <c r="G2339">
        <v>897</v>
      </c>
      <c r="H2339">
        <v>76426378</v>
      </c>
      <c r="I2339">
        <v>53177</v>
      </c>
      <c r="J2339">
        <v>0.709829792282064</v>
      </c>
      <c r="K2339">
        <v>343.68819536393499</v>
      </c>
      <c r="L2339">
        <v>89621518</v>
      </c>
      <c r="M2339">
        <v>61412006</v>
      </c>
      <c r="N2339">
        <v>9617810</v>
      </c>
      <c r="O2339">
        <v>52934</v>
      </c>
      <c r="P2339">
        <v>13786</v>
      </c>
      <c r="Q2339">
        <v>2.3121696441773998</v>
      </c>
      <c r="R2339">
        <v>11.3230439210658</v>
      </c>
      <c r="S2339">
        <v>1235402522</v>
      </c>
      <c r="T2339">
        <v>699.94737984836399</v>
      </c>
      <c r="U2339">
        <v>43.833776414758802</v>
      </c>
      <c r="V2339">
        <v>8.8335371269231793</v>
      </c>
      <c r="W2339">
        <v>5.54681872097634</v>
      </c>
      <c r="X2339">
        <v>51225.952713115701</v>
      </c>
      <c r="Y2339">
        <v>41.030846999437699</v>
      </c>
      <c r="Z2339">
        <v>624.11428500740499</v>
      </c>
      <c r="AA2339">
        <v>4.4587811255788399</v>
      </c>
    </row>
    <row r="2340" spans="1:27" x14ac:dyDescent="0.35">
      <c r="A2340" s="1">
        <v>44747</v>
      </c>
      <c r="B2340" t="str">
        <f>_xlfn.XLOOKUP(Table1[[#This Row],[location]],Table8[Location],Table8[Continent])</f>
        <v>Europe</v>
      </c>
      <c r="C2340" s="19" t="s">
        <v>40</v>
      </c>
      <c r="D2340">
        <v>290998</v>
      </c>
      <c r="E2340">
        <v>4534</v>
      </c>
      <c r="F2340">
        <v>385781</v>
      </c>
      <c r="G2340">
        <v>335</v>
      </c>
      <c r="H2340">
        <v>93271802</v>
      </c>
      <c r="I2340">
        <v>9305</v>
      </c>
      <c r="J2340">
        <v>0.67715995792231998</v>
      </c>
      <c r="K2340">
        <v>298.18830884662799</v>
      </c>
      <c r="L2340">
        <v>15398989</v>
      </c>
      <c r="M2340">
        <v>18266125</v>
      </c>
      <c r="N2340">
        <v>62298232</v>
      </c>
      <c r="O2340">
        <v>56209</v>
      </c>
      <c r="P2340">
        <v>17361</v>
      </c>
      <c r="Q2340">
        <v>1.3422303417352499</v>
      </c>
      <c r="R2340">
        <v>2.9584458313497701</v>
      </c>
      <c r="S2340">
        <v>13580866</v>
      </c>
      <c r="T2340">
        <v>309.98629224296502</v>
      </c>
      <c r="U2340">
        <v>29.3246638939967</v>
      </c>
      <c r="V2340">
        <v>6.7496237755428297</v>
      </c>
      <c r="W2340">
        <v>13.9468385921842</v>
      </c>
      <c r="X2340">
        <v>15765.5593772506</v>
      </c>
      <c r="Y2340">
        <v>22.8959577727633</v>
      </c>
      <c r="Z2340">
        <v>666.47522229004903</v>
      </c>
      <c r="AA2340">
        <v>3.6176173899969699</v>
      </c>
    </row>
    <row r="2341" spans="1:27" x14ac:dyDescent="0.35">
      <c r="A2341" s="1">
        <v>44114</v>
      </c>
      <c r="B2341" t="str">
        <f>_xlfn.XLOOKUP(Table1[[#This Row],[location]],Table8[Location],Table8[Continent])</f>
        <v>Europe</v>
      </c>
      <c r="C2341" s="19" t="s">
        <v>37</v>
      </c>
      <c r="D2341">
        <v>4855920</v>
      </c>
      <c r="E2341">
        <v>5979</v>
      </c>
      <c r="F2341">
        <v>35863</v>
      </c>
      <c r="G2341">
        <v>606</v>
      </c>
      <c r="H2341">
        <v>6897525</v>
      </c>
      <c r="I2341">
        <v>32646</v>
      </c>
      <c r="J2341">
        <v>0.58702588193376204</v>
      </c>
      <c r="K2341">
        <v>183.06148961100101</v>
      </c>
      <c r="L2341">
        <v>86872564</v>
      </c>
      <c r="M2341">
        <v>43238379</v>
      </c>
      <c r="N2341">
        <v>24591874</v>
      </c>
      <c r="O2341">
        <v>73905</v>
      </c>
      <c r="P2341">
        <v>9729</v>
      </c>
      <c r="Q2341">
        <v>0.72964223721469601</v>
      </c>
      <c r="R2341">
        <v>13.544511628112801</v>
      </c>
      <c r="S2341">
        <v>692151815</v>
      </c>
      <c r="T2341">
        <v>229.11750450144001</v>
      </c>
      <c r="U2341">
        <v>34.336775943926497</v>
      </c>
      <c r="V2341">
        <v>14.8076081797907</v>
      </c>
      <c r="W2341">
        <v>3.59104925323116</v>
      </c>
      <c r="X2341">
        <v>40760.051998117597</v>
      </c>
      <c r="Y2341">
        <v>9.9263816961229701</v>
      </c>
      <c r="Z2341">
        <v>617.80401435047702</v>
      </c>
      <c r="AA2341">
        <v>17.289813510480901</v>
      </c>
    </row>
    <row r="2342" spans="1:27" x14ac:dyDescent="0.35">
      <c r="A2342" s="1">
        <v>44214</v>
      </c>
      <c r="B2342" t="str">
        <f>_xlfn.XLOOKUP(Table1[[#This Row],[location]],Table8[Location],Table8[Continent])</f>
        <v>North America</v>
      </c>
      <c r="C2342" s="19" t="s">
        <v>34</v>
      </c>
      <c r="D2342">
        <v>1828022</v>
      </c>
      <c r="E2342">
        <v>8890</v>
      </c>
      <c r="F2342">
        <v>147776</v>
      </c>
      <c r="G2342">
        <v>837</v>
      </c>
      <c r="H2342">
        <v>89690775</v>
      </c>
      <c r="I2342">
        <v>92838</v>
      </c>
      <c r="J2342">
        <v>0.72067032324913205</v>
      </c>
      <c r="K2342">
        <v>218.91290581720199</v>
      </c>
      <c r="L2342">
        <v>8780363</v>
      </c>
      <c r="M2342">
        <v>30923456</v>
      </c>
      <c r="N2342">
        <v>61503203</v>
      </c>
      <c r="O2342">
        <v>8467</v>
      </c>
      <c r="P2342">
        <v>3772</v>
      </c>
      <c r="Q2342">
        <v>2.1779987688545699</v>
      </c>
      <c r="R2342">
        <v>75.200423964114407</v>
      </c>
      <c r="S2342">
        <v>1297960452</v>
      </c>
      <c r="T2342">
        <v>737.58804099784197</v>
      </c>
      <c r="U2342">
        <v>46.755526382566003</v>
      </c>
      <c r="V2342">
        <v>24.128121783579701</v>
      </c>
      <c r="W2342">
        <v>6.6219633194693097</v>
      </c>
      <c r="X2342">
        <v>49340.4874692269</v>
      </c>
      <c r="Y2342">
        <v>23.7197008803439</v>
      </c>
      <c r="Z2342">
        <v>411.90051686991302</v>
      </c>
      <c r="AA2342">
        <v>2.0001359559376701</v>
      </c>
    </row>
    <row r="2343" spans="1:27" x14ac:dyDescent="0.35">
      <c r="A2343" s="1">
        <v>44897</v>
      </c>
      <c r="B2343" t="str">
        <f>_xlfn.XLOOKUP(Table1[[#This Row],[location]],Table8[Location],Table8[Continent])</f>
        <v>Asia</v>
      </c>
      <c r="C2343" s="19" t="s">
        <v>30</v>
      </c>
      <c r="D2343">
        <v>6367712</v>
      </c>
      <c r="E2343">
        <v>1312</v>
      </c>
      <c r="F2343">
        <v>411921</v>
      </c>
      <c r="G2343">
        <v>756</v>
      </c>
      <c r="H2343">
        <v>63531320</v>
      </c>
      <c r="I2343">
        <v>76126</v>
      </c>
      <c r="J2343">
        <v>0.42190555621932002</v>
      </c>
      <c r="K2343">
        <v>283.96025163670402</v>
      </c>
      <c r="L2343">
        <v>7098785</v>
      </c>
      <c r="M2343">
        <v>46067866</v>
      </c>
      <c r="N2343">
        <v>54162856</v>
      </c>
      <c r="O2343">
        <v>26935</v>
      </c>
      <c r="P2343">
        <v>2533</v>
      </c>
      <c r="Q2343">
        <v>1.1832882919415</v>
      </c>
      <c r="R2343">
        <v>88.548056853214305</v>
      </c>
      <c r="S2343">
        <v>1061915504</v>
      </c>
      <c r="T2343">
        <v>682.46870942780401</v>
      </c>
      <c r="U2343">
        <v>44.185384005576402</v>
      </c>
      <c r="V2343">
        <v>21.381185747776399</v>
      </c>
      <c r="W2343">
        <v>13.774236054761699</v>
      </c>
      <c r="X2343">
        <v>50314.222885776901</v>
      </c>
      <c r="Y2343">
        <v>10.797532447580901</v>
      </c>
      <c r="Z2343">
        <v>727.39221442880603</v>
      </c>
      <c r="AA2343">
        <v>14.505677269739699</v>
      </c>
    </row>
    <row r="2344" spans="1:27" x14ac:dyDescent="0.35">
      <c r="A2344" s="1">
        <v>44742</v>
      </c>
      <c r="B2344" t="str">
        <f>_xlfn.XLOOKUP(Table1[[#This Row],[location]],Table8[Location],Table8[Continent])</f>
        <v>Asia</v>
      </c>
      <c r="C2344" s="19" t="s">
        <v>28</v>
      </c>
      <c r="D2344">
        <v>1409854</v>
      </c>
      <c r="E2344">
        <v>2962</v>
      </c>
      <c r="F2344">
        <v>131627</v>
      </c>
      <c r="G2344">
        <v>468</v>
      </c>
      <c r="H2344">
        <v>70151522</v>
      </c>
      <c r="I2344">
        <v>40430</v>
      </c>
      <c r="J2344">
        <v>0.84528810802012899</v>
      </c>
      <c r="K2344">
        <v>246.64608804377801</v>
      </c>
      <c r="L2344">
        <v>93458706</v>
      </c>
      <c r="M2344">
        <v>58413156</v>
      </c>
      <c r="N2344">
        <v>1776091</v>
      </c>
      <c r="O2344">
        <v>46721</v>
      </c>
      <c r="P2344">
        <v>8669</v>
      </c>
      <c r="Q2344">
        <v>0.76757154642117997</v>
      </c>
      <c r="R2344">
        <v>27.884028046182799</v>
      </c>
      <c r="S2344">
        <v>172249977</v>
      </c>
      <c r="T2344">
        <v>486.59854801258899</v>
      </c>
      <c r="U2344">
        <v>43.455907357563603</v>
      </c>
      <c r="V2344">
        <v>16.254672780259799</v>
      </c>
      <c r="W2344">
        <v>3.78525957253864</v>
      </c>
      <c r="X2344">
        <v>68822.524316542796</v>
      </c>
      <c r="Y2344">
        <v>23.601578539400201</v>
      </c>
      <c r="Z2344">
        <v>738.70876216563795</v>
      </c>
      <c r="AA2344">
        <v>4.8488471193813503</v>
      </c>
    </row>
    <row r="2345" spans="1:27" x14ac:dyDescent="0.35">
      <c r="A2345" s="1">
        <v>44129</v>
      </c>
      <c r="B2345" t="str">
        <f>_xlfn.XLOOKUP(Table1[[#This Row],[location]],Table8[Location],Table8[Continent])</f>
        <v>Asia</v>
      </c>
      <c r="C2345" s="19" t="s">
        <v>30</v>
      </c>
      <c r="D2345">
        <v>7997043</v>
      </c>
      <c r="E2345">
        <v>2938</v>
      </c>
      <c r="F2345">
        <v>21323</v>
      </c>
      <c r="G2345">
        <v>601</v>
      </c>
      <c r="H2345">
        <v>44971156</v>
      </c>
      <c r="I2345">
        <v>68659</v>
      </c>
      <c r="J2345">
        <v>0.69634595609528005</v>
      </c>
      <c r="K2345">
        <v>320.91403298468498</v>
      </c>
      <c r="L2345">
        <v>34233837</v>
      </c>
      <c r="M2345">
        <v>61692475</v>
      </c>
      <c r="N2345">
        <v>31673676</v>
      </c>
      <c r="O2345">
        <v>85401</v>
      </c>
      <c r="P2345">
        <v>18278</v>
      </c>
      <c r="Q2345">
        <v>1.7292328002856601</v>
      </c>
      <c r="R2345">
        <v>11.9127196585092</v>
      </c>
      <c r="S2345">
        <v>910400541</v>
      </c>
      <c r="T2345">
        <v>943.22937344266904</v>
      </c>
      <c r="U2345">
        <v>24.813025928462601</v>
      </c>
      <c r="V2345">
        <v>7.8596284683518496</v>
      </c>
      <c r="W2345">
        <v>4.7303804499020901</v>
      </c>
      <c r="X2345">
        <v>13558.390667350801</v>
      </c>
      <c r="Y2345">
        <v>7.3775779589467199</v>
      </c>
      <c r="Z2345">
        <v>405.86841451603999</v>
      </c>
      <c r="AA2345">
        <v>1.2225854424712701</v>
      </c>
    </row>
    <row r="2346" spans="1:27" x14ac:dyDescent="0.35">
      <c r="A2346" s="1">
        <v>44081</v>
      </c>
      <c r="B2346" t="str">
        <f>_xlfn.XLOOKUP(Table1[[#This Row],[location]],Table8[Location],Table8[Continent])</f>
        <v>North America</v>
      </c>
      <c r="C2346" s="19" t="s">
        <v>34</v>
      </c>
      <c r="D2346">
        <v>181360</v>
      </c>
      <c r="E2346">
        <v>3197</v>
      </c>
      <c r="F2346">
        <v>333112</v>
      </c>
      <c r="G2346">
        <v>570</v>
      </c>
      <c r="H2346">
        <v>81909711</v>
      </c>
      <c r="I2346">
        <v>4158</v>
      </c>
      <c r="J2346">
        <v>0.77125311237954897</v>
      </c>
      <c r="K2346">
        <v>90.489788802997495</v>
      </c>
      <c r="L2346">
        <v>36015479</v>
      </c>
      <c r="M2346">
        <v>38010048</v>
      </c>
      <c r="N2346">
        <v>4609546</v>
      </c>
      <c r="O2346">
        <v>62230</v>
      </c>
      <c r="P2346">
        <v>2040</v>
      </c>
      <c r="Q2346">
        <v>1.6561678504233699</v>
      </c>
      <c r="R2346">
        <v>27.295968865641001</v>
      </c>
      <c r="S2346">
        <v>1067830619</v>
      </c>
      <c r="T2346">
        <v>682.84198239691602</v>
      </c>
      <c r="U2346">
        <v>21.444271600988198</v>
      </c>
      <c r="V2346">
        <v>19.276735642231898</v>
      </c>
      <c r="W2346">
        <v>7.9471801135586304</v>
      </c>
      <c r="X2346">
        <v>34175.105393448401</v>
      </c>
      <c r="Y2346">
        <v>9.2781035713309699</v>
      </c>
      <c r="Z2346">
        <v>439.34344475348598</v>
      </c>
      <c r="AA2346">
        <v>16.107754217142201</v>
      </c>
    </row>
    <row r="2347" spans="1:27" x14ac:dyDescent="0.35">
      <c r="A2347" s="1">
        <v>44765</v>
      </c>
      <c r="B2347" t="str">
        <f>_xlfn.XLOOKUP(Table1[[#This Row],[location]],Table8[Location],Table8[Continent])</f>
        <v>South America</v>
      </c>
      <c r="C2347" s="19" t="s">
        <v>36</v>
      </c>
      <c r="D2347">
        <v>2444026</v>
      </c>
      <c r="E2347">
        <v>5296</v>
      </c>
      <c r="F2347">
        <v>460138</v>
      </c>
      <c r="G2347">
        <v>402</v>
      </c>
      <c r="H2347">
        <v>8551162</v>
      </c>
      <c r="I2347">
        <v>74236</v>
      </c>
      <c r="J2347">
        <v>0.79248742216597901</v>
      </c>
      <c r="K2347">
        <v>270.35497745809801</v>
      </c>
      <c r="L2347">
        <v>28268250</v>
      </c>
      <c r="M2347">
        <v>73306732</v>
      </c>
      <c r="N2347">
        <v>12862229</v>
      </c>
      <c r="O2347">
        <v>11551</v>
      </c>
      <c r="P2347">
        <v>17949</v>
      </c>
      <c r="Q2347">
        <v>1.4484924130047701</v>
      </c>
      <c r="R2347">
        <v>64.711375244300399</v>
      </c>
      <c r="S2347">
        <v>594937266</v>
      </c>
      <c r="T2347">
        <v>894.48536501370995</v>
      </c>
      <c r="U2347">
        <v>38.172768520418103</v>
      </c>
      <c r="V2347">
        <v>21.2599647721512</v>
      </c>
      <c r="W2347">
        <v>12.7858313116982</v>
      </c>
      <c r="X2347">
        <v>61727.213552501998</v>
      </c>
      <c r="Y2347">
        <v>44.145638273857998</v>
      </c>
      <c r="Z2347">
        <v>439.95247786572901</v>
      </c>
      <c r="AA2347">
        <v>14.343424865246901</v>
      </c>
    </row>
    <row r="2348" spans="1:27" x14ac:dyDescent="0.35">
      <c r="A2348" s="1">
        <v>44298</v>
      </c>
      <c r="B2348" t="str">
        <f>_xlfn.XLOOKUP(Table1[[#This Row],[location]],Table8[Location],Table8[Continent])</f>
        <v>Asia</v>
      </c>
      <c r="C2348" s="19" t="s">
        <v>39</v>
      </c>
      <c r="D2348">
        <v>2515419</v>
      </c>
      <c r="E2348">
        <v>7204</v>
      </c>
      <c r="F2348">
        <v>53915</v>
      </c>
      <c r="G2348">
        <v>539</v>
      </c>
      <c r="H2348">
        <v>33734732</v>
      </c>
      <c r="I2348">
        <v>76067</v>
      </c>
      <c r="J2348">
        <v>9.2070045708902495E-2</v>
      </c>
      <c r="K2348">
        <v>225.13974143227</v>
      </c>
      <c r="L2348">
        <v>31841342</v>
      </c>
      <c r="M2348">
        <v>64412112</v>
      </c>
      <c r="N2348">
        <v>69199371</v>
      </c>
      <c r="O2348">
        <v>54924</v>
      </c>
      <c r="P2348">
        <v>4268</v>
      </c>
      <c r="Q2348">
        <v>2.2195944884943102</v>
      </c>
      <c r="R2348">
        <v>35.020304027960798</v>
      </c>
      <c r="S2348">
        <v>1121959898</v>
      </c>
      <c r="T2348">
        <v>198.64741292622099</v>
      </c>
      <c r="U2348">
        <v>32.320749274665403</v>
      </c>
      <c r="V2348">
        <v>23.701382728516801</v>
      </c>
      <c r="W2348">
        <v>3.2717034416495299</v>
      </c>
      <c r="X2348">
        <v>39744.369818829997</v>
      </c>
      <c r="Y2348">
        <v>5.7929090302780502</v>
      </c>
      <c r="Z2348">
        <v>295.23197351171302</v>
      </c>
      <c r="AA2348">
        <v>7.3516792211124704</v>
      </c>
    </row>
    <row r="2349" spans="1:27" x14ac:dyDescent="0.35">
      <c r="A2349" s="1">
        <v>44502</v>
      </c>
      <c r="B2349" t="str">
        <f>_xlfn.XLOOKUP(Table1[[#This Row],[location]],Table8[Location],Table8[Continent])</f>
        <v>Asia</v>
      </c>
      <c r="C2349" s="19" t="s">
        <v>39</v>
      </c>
      <c r="D2349">
        <v>5532410</v>
      </c>
      <c r="E2349">
        <v>5730</v>
      </c>
      <c r="F2349">
        <v>371687</v>
      </c>
      <c r="G2349">
        <v>71</v>
      </c>
      <c r="H2349">
        <v>3754281</v>
      </c>
      <c r="I2349">
        <v>27738</v>
      </c>
      <c r="J2349">
        <v>5.5640772687737899E-2</v>
      </c>
      <c r="K2349">
        <v>230.51024700699901</v>
      </c>
      <c r="L2349">
        <v>63360360</v>
      </c>
      <c r="M2349">
        <v>39324834</v>
      </c>
      <c r="N2349">
        <v>37847860</v>
      </c>
      <c r="O2349">
        <v>48652</v>
      </c>
      <c r="P2349">
        <v>2839</v>
      </c>
      <c r="Q2349">
        <v>1.04445167080673</v>
      </c>
      <c r="R2349">
        <v>96.114602413288907</v>
      </c>
      <c r="S2349">
        <v>1105918037</v>
      </c>
      <c r="T2349">
        <v>303.67945098007903</v>
      </c>
      <c r="U2349">
        <v>47.2723182929142</v>
      </c>
      <c r="V2349">
        <v>17.242324683198301</v>
      </c>
      <c r="W2349">
        <v>11.200022378822799</v>
      </c>
      <c r="X2349">
        <v>61470.842754262201</v>
      </c>
      <c r="Y2349">
        <v>11.2137140047701</v>
      </c>
      <c r="Z2349">
        <v>180.455637017691</v>
      </c>
      <c r="AA2349">
        <v>2.5073181439189902</v>
      </c>
    </row>
    <row r="2350" spans="1:27" x14ac:dyDescent="0.35">
      <c r="A2350" s="1">
        <v>44805</v>
      </c>
      <c r="B2350" t="str">
        <f>_xlfn.XLOOKUP(Table1[[#This Row],[location]],Table8[Location],Table8[Continent])</f>
        <v>South America</v>
      </c>
      <c r="C2350" s="19" t="s">
        <v>36</v>
      </c>
      <c r="D2350">
        <v>4138286</v>
      </c>
      <c r="E2350">
        <v>126</v>
      </c>
      <c r="F2350">
        <v>141691</v>
      </c>
      <c r="G2350">
        <v>781</v>
      </c>
      <c r="H2350">
        <v>51431350</v>
      </c>
      <c r="I2350">
        <v>9879</v>
      </c>
      <c r="J2350">
        <v>0.80098586848473496</v>
      </c>
      <c r="K2350">
        <v>234.691025291297</v>
      </c>
      <c r="L2350">
        <v>20437964</v>
      </c>
      <c r="M2350">
        <v>28973406</v>
      </c>
      <c r="N2350">
        <v>50582546</v>
      </c>
      <c r="O2350">
        <v>42384</v>
      </c>
      <c r="P2350">
        <v>16851</v>
      </c>
      <c r="Q2350">
        <v>0.52647053056876003</v>
      </c>
      <c r="R2350">
        <v>13.097879643642001</v>
      </c>
      <c r="S2350">
        <v>1323679901</v>
      </c>
      <c r="T2350">
        <v>113.47493235679001</v>
      </c>
      <c r="U2350">
        <v>30.487797906893</v>
      </c>
      <c r="V2350">
        <v>15.289316292908101</v>
      </c>
      <c r="W2350">
        <v>13.637643728666699</v>
      </c>
      <c r="X2350">
        <v>30950.055640064202</v>
      </c>
      <c r="Y2350">
        <v>49.776002531082597</v>
      </c>
      <c r="Z2350">
        <v>283.38566603514698</v>
      </c>
      <c r="AA2350">
        <v>7.8527597102579403</v>
      </c>
    </row>
    <row r="2351" spans="1:27" x14ac:dyDescent="0.35">
      <c r="A2351" s="1">
        <v>44618</v>
      </c>
      <c r="B2351" t="str">
        <f>_xlfn.XLOOKUP(Table1[[#This Row],[location]],Table8[Location],Table8[Continent])</f>
        <v>Europe</v>
      </c>
      <c r="C2351" s="19" t="s">
        <v>37</v>
      </c>
      <c r="D2351">
        <v>9679818</v>
      </c>
      <c r="E2351">
        <v>5602</v>
      </c>
      <c r="F2351">
        <v>203462</v>
      </c>
      <c r="G2351">
        <v>23</v>
      </c>
      <c r="H2351">
        <v>58479657</v>
      </c>
      <c r="I2351">
        <v>5543</v>
      </c>
      <c r="J2351">
        <v>0.25938402103824598</v>
      </c>
      <c r="K2351">
        <v>440.73598191115798</v>
      </c>
      <c r="L2351">
        <v>97041951</v>
      </c>
      <c r="M2351">
        <v>55765225</v>
      </c>
      <c r="N2351">
        <v>36631389</v>
      </c>
      <c r="O2351">
        <v>54488</v>
      </c>
      <c r="P2351">
        <v>11739</v>
      </c>
      <c r="Q2351">
        <v>1.1469374378843999</v>
      </c>
      <c r="R2351">
        <v>99.034252379441298</v>
      </c>
      <c r="S2351">
        <v>323230342</v>
      </c>
      <c r="T2351">
        <v>311.53419789331502</v>
      </c>
      <c r="U2351">
        <v>32.316450529937597</v>
      </c>
      <c r="V2351">
        <v>17.383640871353499</v>
      </c>
      <c r="W2351">
        <v>9.8428874101496007</v>
      </c>
      <c r="X2351">
        <v>55879.2480577733</v>
      </c>
      <c r="Y2351">
        <v>28.8009258045393</v>
      </c>
      <c r="Z2351">
        <v>690.87266592176695</v>
      </c>
      <c r="AA2351">
        <v>4.4452240257347402</v>
      </c>
    </row>
    <row r="2352" spans="1:27" x14ac:dyDescent="0.35">
      <c r="A2352" s="1">
        <v>44783</v>
      </c>
      <c r="B2352" t="str">
        <f>_xlfn.XLOOKUP(Table1[[#This Row],[location]],Table8[Location],Table8[Continent])</f>
        <v>Europe</v>
      </c>
      <c r="C2352" s="19" t="s">
        <v>35</v>
      </c>
      <c r="D2352">
        <v>8333100</v>
      </c>
      <c r="E2352">
        <v>1191</v>
      </c>
      <c r="F2352">
        <v>259990</v>
      </c>
      <c r="G2352">
        <v>623</v>
      </c>
      <c r="H2352">
        <v>36756274</v>
      </c>
      <c r="I2352">
        <v>47924</v>
      </c>
      <c r="J2352">
        <v>0.58196980751181404</v>
      </c>
      <c r="K2352">
        <v>409.31372056830702</v>
      </c>
      <c r="L2352">
        <v>44021480</v>
      </c>
      <c r="M2352">
        <v>31340447</v>
      </c>
      <c r="N2352">
        <v>30893511</v>
      </c>
      <c r="O2352">
        <v>96953</v>
      </c>
      <c r="P2352">
        <v>15058</v>
      </c>
      <c r="Q2352">
        <v>0.51941192080425702</v>
      </c>
      <c r="R2352">
        <v>1.2451691447809901</v>
      </c>
      <c r="S2352">
        <v>221759921</v>
      </c>
      <c r="T2352">
        <v>972.06054591431598</v>
      </c>
      <c r="U2352">
        <v>35.780016291467497</v>
      </c>
      <c r="V2352">
        <v>23.865050093170801</v>
      </c>
      <c r="W2352">
        <v>4.1498767271414296</v>
      </c>
      <c r="X2352">
        <v>61033.401631933601</v>
      </c>
      <c r="Y2352">
        <v>29.2909608579732</v>
      </c>
      <c r="Z2352">
        <v>480.13935950908098</v>
      </c>
      <c r="AA2352">
        <v>18.7175675140595</v>
      </c>
    </row>
    <row r="2353" spans="1:27" x14ac:dyDescent="0.35">
      <c r="A2353" s="1">
        <v>44801</v>
      </c>
      <c r="B2353" t="str">
        <f>_xlfn.XLOOKUP(Table1[[#This Row],[location]],Table8[Location],Table8[Continent])</f>
        <v>North America</v>
      </c>
      <c r="C2353" s="19" t="s">
        <v>32</v>
      </c>
      <c r="D2353">
        <v>6893728</v>
      </c>
      <c r="E2353">
        <v>2639</v>
      </c>
      <c r="F2353">
        <v>370644</v>
      </c>
      <c r="G2353">
        <v>811</v>
      </c>
      <c r="H2353">
        <v>30765588</v>
      </c>
      <c r="I2353">
        <v>42348</v>
      </c>
      <c r="J2353">
        <v>0.44371085521898601</v>
      </c>
      <c r="K2353">
        <v>314.78498058526799</v>
      </c>
      <c r="L2353">
        <v>32180417</v>
      </c>
      <c r="M2353">
        <v>34335070</v>
      </c>
      <c r="N2353">
        <v>67173178</v>
      </c>
      <c r="O2353">
        <v>48597</v>
      </c>
      <c r="P2353">
        <v>19772</v>
      </c>
      <c r="Q2353">
        <v>1.5871824217936701</v>
      </c>
      <c r="R2353">
        <v>45.169296572898098</v>
      </c>
      <c r="S2353">
        <v>1383252253</v>
      </c>
      <c r="T2353">
        <v>963.22768363137698</v>
      </c>
      <c r="U2353">
        <v>43.892019968963297</v>
      </c>
      <c r="V2353">
        <v>17.5625417234656</v>
      </c>
      <c r="W2353">
        <v>13.384868798339101</v>
      </c>
      <c r="X2353">
        <v>59404.3165100322</v>
      </c>
      <c r="Y2353">
        <v>42.248543821116598</v>
      </c>
      <c r="Z2353">
        <v>695.13870410432696</v>
      </c>
      <c r="AA2353">
        <v>11.0628389428411</v>
      </c>
    </row>
    <row r="2354" spans="1:27" x14ac:dyDescent="0.35">
      <c r="A2354" s="1">
        <v>44766</v>
      </c>
      <c r="B2354" t="str">
        <f>_xlfn.XLOOKUP(Table1[[#This Row],[location]],Table8[Location],Table8[Continent])</f>
        <v>Asia</v>
      </c>
      <c r="C2354" s="19" t="s">
        <v>30</v>
      </c>
      <c r="D2354">
        <v>3584197</v>
      </c>
      <c r="E2354">
        <v>1366</v>
      </c>
      <c r="F2354">
        <v>452490</v>
      </c>
      <c r="G2354">
        <v>484</v>
      </c>
      <c r="H2354">
        <v>21178942</v>
      </c>
      <c r="I2354">
        <v>84117</v>
      </c>
      <c r="J2354">
        <v>2.2039203667634202E-2</v>
      </c>
      <c r="K2354">
        <v>358.24346780118401</v>
      </c>
      <c r="L2354">
        <v>80737798</v>
      </c>
      <c r="M2354">
        <v>18420883</v>
      </c>
      <c r="N2354">
        <v>61172794</v>
      </c>
      <c r="O2354">
        <v>53274</v>
      </c>
      <c r="P2354">
        <v>8176</v>
      </c>
      <c r="Q2354">
        <v>1.2564965857196899</v>
      </c>
      <c r="R2354">
        <v>25.1811773180609</v>
      </c>
      <c r="S2354">
        <v>596163082</v>
      </c>
      <c r="T2354">
        <v>762.78249100548101</v>
      </c>
      <c r="U2354">
        <v>28.048971623023998</v>
      </c>
      <c r="V2354">
        <v>10.1518369878741</v>
      </c>
      <c r="W2354">
        <v>13.299201747545901</v>
      </c>
      <c r="X2354">
        <v>61124.188074445497</v>
      </c>
      <c r="Y2354">
        <v>26.215981824447798</v>
      </c>
      <c r="Z2354">
        <v>621.61335624340995</v>
      </c>
      <c r="AA2354">
        <v>19.313029116811499</v>
      </c>
    </row>
    <row r="2355" spans="1:27" x14ac:dyDescent="0.35">
      <c r="A2355" s="1">
        <v>43948</v>
      </c>
      <c r="B2355" t="str">
        <f>_xlfn.XLOOKUP(Table1[[#This Row],[location]],Table8[Location],Table8[Continent])</f>
        <v>Europe</v>
      </c>
      <c r="C2355" s="19" t="s">
        <v>33</v>
      </c>
      <c r="D2355">
        <v>311955</v>
      </c>
      <c r="E2355">
        <v>9211</v>
      </c>
      <c r="F2355">
        <v>466389</v>
      </c>
      <c r="G2355">
        <v>55</v>
      </c>
      <c r="H2355">
        <v>49035818</v>
      </c>
      <c r="I2355">
        <v>36679</v>
      </c>
      <c r="J2355">
        <v>4.02812581662714E-2</v>
      </c>
      <c r="K2355">
        <v>21.4013180340533</v>
      </c>
      <c r="L2355">
        <v>25327535</v>
      </c>
      <c r="M2355">
        <v>71446786</v>
      </c>
      <c r="N2355">
        <v>56884374</v>
      </c>
      <c r="O2355">
        <v>7897</v>
      </c>
      <c r="P2355">
        <v>6540</v>
      </c>
      <c r="Q2355">
        <v>2.1278854817141699</v>
      </c>
      <c r="R2355">
        <v>56.628546912501399</v>
      </c>
      <c r="S2355">
        <v>1349557845</v>
      </c>
      <c r="T2355">
        <v>525.83778015512701</v>
      </c>
      <c r="U2355">
        <v>48.254619714871197</v>
      </c>
      <c r="V2355">
        <v>17.723028158846901</v>
      </c>
      <c r="W2355">
        <v>11.602720035586501</v>
      </c>
      <c r="X2355">
        <v>16149.274065899101</v>
      </c>
      <c r="Y2355">
        <v>11.089097674172701</v>
      </c>
      <c r="Z2355">
        <v>344.03016021827602</v>
      </c>
      <c r="AA2355">
        <v>7.6749683161081199</v>
      </c>
    </row>
    <row r="2356" spans="1:27" x14ac:dyDescent="0.35">
      <c r="A2356" s="1">
        <v>44478</v>
      </c>
      <c r="B2356" t="str">
        <f>_xlfn.XLOOKUP(Table1[[#This Row],[location]],Table8[Location],Table8[Continent])</f>
        <v>Europe</v>
      </c>
      <c r="C2356" s="19" t="s">
        <v>33</v>
      </c>
      <c r="D2356">
        <v>2127599</v>
      </c>
      <c r="E2356">
        <v>6453</v>
      </c>
      <c r="F2356">
        <v>414441</v>
      </c>
      <c r="G2356">
        <v>985</v>
      </c>
      <c r="H2356">
        <v>84008364</v>
      </c>
      <c r="I2356">
        <v>79118</v>
      </c>
      <c r="J2356">
        <v>0.82712524227879503</v>
      </c>
      <c r="K2356">
        <v>371.99585968983399</v>
      </c>
      <c r="L2356">
        <v>72936906</v>
      </c>
      <c r="M2356">
        <v>50943925</v>
      </c>
      <c r="N2356">
        <v>5273346</v>
      </c>
      <c r="O2356">
        <v>68005</v>
      </c>
      <c r="P2356">
        <v>12412</v>
      </c>
      <c r="Q2356">
        <v>2.0951707049816299</v>
      </c>
      <c r="R2356">
        <v>9.6550831981071994</v>
      </c>
      <c r="S2356">
        <v>295537166</v>
      </c>
      <c r="T2356">
        <v>782.97200080432197</v>
      </c>
      <c r="U2356">
        <v>36.197633381646099</v>
      </c>
      <c r="V2356">
        <v>22.594891456031</v>
      </c>
      <c r="W2356">
        <v>14.783473085124101</v>
      </c>
      <c r="X2356">
        <v>31289.9050124561</v>
      </c>
      <c r="Y2356">
        <v>21.1233278150392</v>
      </c>
      <c r="Z2356">
        <v>229.71875031049399</v>
      </c>
      <c r="AA2356">
        <v>11.572793554813501</v>
      </c>
    </row>
    <row r="2357" spans="1:27" x14ac:dyDescent="0.35">
      <c r="A2357" s="1">
        <v>44889</v>
      </c>
      <c r="B2357" t="str">
        <f>_xlfn.XLOOKUP(Table1[[#This Row],[location]],Table8[Location],Table8[Continent])</f>
        <v>Asia</v>
      </c>
      <c r="C2357" s="19" t="s">
        <v>39</v>
      </c>
      <c r="D2357">
        <v>4933594</v>
      </c>
      <c r="E2357">
        <v>6671</v>
      </c>
      <c r="F2357">
        <v>373410</v>
      </c>
      <c r="G2357">
        <v>222</v>
      </c>
      <c r="H2357">
        <v>51575693</v>
      </c>
      <c r="I2357">
        <v>43888</v>
      </c>
      <c r="J2357">
        <v>0.60767756148872298</v>
      </c>
      <c r="K2357">
        <v>243.08234422682401</v>
      </c>
      <c r="L2357">
        <v>7710635</v>
      </c>
      <c r="M2357">
        <v>6141556</v>
      </c>
      <c r="N2357">
        <v>46253495</v>
      </c>
      <c r="O2357">
        <v>93197</v>
      </c>
      <c r="P2357">
        <v>2743</v>
      </c>
      <c r="Q2357">
        <v>1.36927698659732</v>
      </c>
      <c r="R2357">
        <v>87.582287512902894</v>
      </c>
      <c r="S2357">
        <v>1058508646</v>
      </c>
      <c r="T2357">
        <v>557.95208170158196</v>
      </c>
      <c r="U2357">
        <v>45.229317835232202</v>
      </c>
      <c r="V2357">
        <v>16.340040571920301</v>
      </c>
      <c r="W2357">
        <v>6.5326294636058302</v>
      </c>
      <c r="X2357">
        <v>13045.4591030337</v>
      </c>
      <c r="Y2357">
        <v>37.750062681523097</v>
      </c>
      <c r="Z2357">
        <v>497.05386861825099</v>
      </c>
      <c r="AA2357">
        <v>4.6123451718091699</v>
      </c>
    </row>
    <row r="2358" spans="1:27" x14ac:dyDescent="0.35">
      <c r="A2358" s="1">
        <v>43929</v>
      </c>
      <c r="B2358" t="str">
        <f>_xlfn.XLOOKUP(Table1[[#This Row],[location]],Table8[Location],Table8[Continent])</f>
        <v>South America</v>
      </c>
      <c r="C2358" s="19" t="s">
        <v>36</v>
      </c>
      <c r="D2358">
        <v>9953678</v>
      </c>
      <c r="E2358">
        <v>6683</v>
      </c>
      <c r="F2358">
        <v>288883</v>
      </c>
      <c r="G2358">
        <v>631</v>
      </c>
      <c r="H2358">
        <v>79563444</v>
      </c>
      <c r="I2358">
        <v>30276</v>
      </c>
      <c r="J2358">
        <v>0.52384307873684399</v>
      </c>
      <c r="K2358">
        <v>158.87378227406299</v>
      </c>
      <c r="L2358">
        <v>63379756</v>
      </c>
      <c r="M2358">
        <v>73200850</v>
      </c>
      <c r="N2358">
        <v>2475891</v>
      </c>
      <c r="O2358">
        <v>47604</v>
      </c>
      <c r="P2358">
        <v>5642</v>
      </c>
      <c r="Q2358">
        <v>0.93297054717164596</v>
      </c>
      <c r="R2358">
        <v>13.6526400411297</v>
      </c>
      <c r="S2358">
        <v>248277092</v>
      </c>
      <c r="T2358">
        <v>13.4734196247289</v>
      </c>
      <c r="U2358">
        <v>35.768554503680498</v>
      </c>
      <c r="V2358">
        <v>15.0539765601941</v>
      </c>
      <c r="W2358">
        <v>14.5351926199594</v>
      </c>
      <c r="X2358">
        <v>13457.341243540999</v>
      </c>
      <c r="Y2358">
        <v>43.622421922169501</v>
      </c>
      <c r="Z2358">
        <v>755.099693939296</v>
      </c>
      <c r="AA2358">
        <v>16.360152786713002</v>
      </c>
    </row>
    <row r="2359" spans="1:27" x14ac:dyDescent="0.35">
      <c r="A2359" s="1">
        <v>43982</v>
      </c>
      <c r="B2359" t="str">
        <f>_xlfn.XLOOKUP(Table1[[#This Row],[location]],Table8[Location],Table8[Continent])</f>
        <v>Europe</v>
      </c>
      <c r="C2359" s="19" t="s">
        <v>33</v>
      </c>
      <c r="D2359">
        <v>4835451</v>
      </c>
      <c r="E2359">
        <v>4539</v>
      </c>
      <c r="F2359">
        <v>440924</v>
      </c>
      <c r="G2359">
        <v>178</v>
      </c>
      <c r="H2359">
        <v>39745937</v>
      </c>
      <c r="I2359">
        <v>4799</v>
      </c>
      <c r="J2359">
        <v>0.94435208347175004</v>
      </c>
      <c r="K2359">
        <v>69.888482969071404</v>
      </c>
      <c r="L2359">
        <v>31132615</v>
      </c>
      <c r="M2359">
        <v>62861117</v>
      </c>
      <c r="N2359">
        <v>58021945</v>
      </c>
      <c r="O2359">
        <v>97933</v>
      </c>
      <c r="P2359">
        <v>10069</v>
      </c>
      <c r="Q2359">
        <v>1.3448597318845901</v>
      </c>
      <c r="R2359">
        <v>58.738933243945098</v>
      </c>
      <c r="S2359">
        <v>709975677</v>
      </c>
      <c r="T2359">
        <v>506.53160320417902</v>
      </c>
      <c r="U2359">
        <v>43.159795872200398</v>
      </c>
      <c r="V2359">
        <v>19.667384990050198</v>
      </c>
      <c r="W2359">
        <v>5.74473057405429</v>
      </c>
      <c r="X2359">
        <v>34660.084241733697</v>
      </c>
      <c r="Y2359">
        <v>13.6601912499147</v>
      </c>
      <c r="Z2359">
        <v>687.59064474189495</v>
      </c>
      <c r="AA2359">
        <v>1.78090593501897</v>
      </c>
    </row>
    <row r="2360" spans="1:27" x14ac:dyDescent="0.35">
      <c r="A2360" s="1">
        <v>43962</v>
      </c>
      <c r="B2360" t="str">
        <f>_xlfn.XLOOKUP(Table1[[#This Row],[location]],Table8[Location],Table8[Continent])</f>
        <v>Asia</v>
      </c>
      <c r="C2360" s="19" t="s">
        <v>30</v>
      </c>
      <c r="D2360">
        <v>4382794</v>
      </c>
      <c r="E2360">
        <v>8876</v>
      </c>
      <c r="F2360">
        <v>128041</v>
      </c>
      <c r="G2360">
        <v>799</v>
      </c>
      <c r="H2360">
        <v>1191866</v>
      </c>
      <c r="I2360">
        <v>90627</v>
      </c>
      <c r="J2360">
        <v>0.17311502592884401</v>
      </c>
      <c r="K2360">
        <v>37.604395175995897</v>
      </c>
      <c r="L2360">
        <v>54999607</v>
      </c>
      <c r="M2360">
        <v>27987388</v>
      </c>
      <c r="N2360">
        <v>30019453</v>
      </c>
      <c r="O2360">
        <v>39819</v>
      </c>
      <c r="P2360">
        <v>1026</v>
      </c>
      <c r="Q2360">
        <v>1.78263546508725</v>
      </c>
      <c r="R2360">
        <v>3.3346863054543099</v>
      </c>
      <c r="S2360">
        <v>1285707548</v>
      </c>
      <c r="T2360">
        <v>602.934211550942</v>
      </c>
      <c r="U2360">
        <v>21.542622574528799</v>
      </c>
      <c r="V2360">
        <v>18.2197739028962</v>
      </c>
      <c r="W2360">
        <v>9.6757917275913705</v>
      </c>
      <c r="X2360">
        <v>67246.0550749385</v>
      </c>
      <c r="Y2360">
        <v>13.0987632069596</v>
      </c>
      <c r="Z2360">
        <v>634.684844817883</v>
      </c>
      <c r="AA2360">
        <v>14.216693035786401</v>
      </c>
    </row>
    <row r="2361" spans="1:27" x14ac:dyDescent="0.35">
      <c r="A2361" s="1">
        <v>44660</v>
      </c>
      <c r="B2361" t="str">
        <f>_xlfn.XLOOKUP(Table1[[#This Row],[location]],Table8[Location],Table8[Continent])</f>
        <v>Asia</v>
      </c>
      <c r="C2361" s="19" t="s">
        <v>39</v>
      </c>
      <c r="D2361">
        <v>7323494</v>
      </c>
      <c r="E2361">
        <v>2887</v>
      </c>
      <c r="F2361">
        <v>53019</v>
      </c>
      <c r="G2361">
        <v>433</v>
      </c>
      <c r="H2361">
        <v>93657999</v>
      </c>
      <c r="I2361">
        <v>93770</v>
      </c>
      <c r="J2361">
        <v>0.25797083965879802</v>
      </c>
      <c r="K2361">
        <v>22.4428427483615</v>
      </c>
      <c r="L2361">
        <v>26385055</v>
      </c>
      <c r="M2361">
        <v>35647940</v>
      </c>
      <c r="N2361">
        <v>20620580</v>
      </c>
      <c r="O2361">
        <v>87363</v>
      </c>
      <c r="P2361">
        <v>3592</v>
      </c>
      <c r="Q2361">
        <v>0.88041196314581405</v>
      </c>
      <c r="R2361">
        <v>31.099209714040899</v>
      </c>
      <c r="S2361">
        <v>241033126</v>
      </c>
      <c r="T2361">
        <v>273.09087392797397</v>
      </c>
      <c r="U2361">
        <v>43.976374450490397</v>
      </c>
      <c r="V2361">
        <v>6.1337519790737698</v>
      </c>
      <c r="W2361">
        <v>4.1486329867361604</v>
      </c>
      <c r="X2361">
        <v>41841.880134776802</v>
      </c>
      <c r="Y2361">
        <v>16.380410310389699</v>
      </c>
      <c r="Z2361">
        <v>634.92185725368404</v>
      </c>
      <c r="AA2361">
        <v>8.4415417548192302</v>
      </c>
    </row>
    <row r="2362" spans="1:27" x14ac:dyDescent="0.35">
      <c r="A2362" s="1">
        <v>44481</v>
      </c>
      <c r="B2362" t="str">
        <f>_xlfn.XLOOKUP(Table1[[#This Row],[location]],Table8[Location],Table8[Continent])</f>
        <v>Europe</v>
      </c>
      <c r="C2362" s="19" t="s">
        <v>37</v>
      </c>
      <c r="D2362">
        <v>6699144</v>
      </c>
      <c r="E2362">
        <v>9654</v>
      </c>
      <c r="F2362">
        <v>207226</v>
      </c>
      <c r="G2362">
        <v>936</v>
      </c>
      <c r="H2362">
        <v>92888217</v>
      </c>
      <c r="I2362">
        <v>90141</v>
      </c>
      <c r="J2362">
        <v>0.75673907823562703</v>
      </c>
      <c r="K2362">
        <v>80.898087445120396</v>
      </c>
      <c r="L2362">
        <v>3143828</v>
      </c>
      <c r="M2362">
        <v>7092920</v>
      </c>
      <c r="N2362">
        <v>12687216</v>
      </c>
      <c r="O2362">
        <v>9782</v>
      </c>
      <c r="P2362">
        <v>987</v>
      </c>
      <c r="Q2362">
        <v>2.0460932311405999</v>
      </c>
      <c r="R2362">
        <v>14.972290227674399</v>
      </c>
      <c r="S2362">
        <v>557756560</v>
      </c>
      <c r="T2362">
        <v>211.260628599244</v>
      </c>
      <c r="U2362">
        <v>35.718782894298201</v>
      </c>
      <c r="V2362">
        <v>19.506222817948601</v>
      </c>
      <c r="W2362">
        <v>16.925164645363498</v>
      </c>
      <c r="X2362">
        <v>59915.311664294</v>
      </c>
      <c r="Y2362">
        <v>29.810534992808801</v>
      </c>
      <c r="Z2362">
        <v>469.42730678072201</v>
      </c>
      <c r="AA2362">
        <v>11.9898997064764</v>
      </c>
    </row>
    <row r="2363" spans="1:27" x14ac:dyDescent="0.35">
      <c r="A2363" s="1">
        <v>44190</v>
      </c>
      <c r="B2363" t="str">
        <f>_xlfn.XLOOKUP(Table1[[#This Row],[location]],Table8[Location],Table8[Continent])</f>
        <v>Asia</v>
      </c>
      <c r="C2363" s="19" t="s">
        <v>39</v>
      </c>
      <c r="D2363">
        <v>4698713</v>
      </c>
      <c r="E2363">
        <v>4086</v>
      </c>
      <c r="F2363">
        <v>233169</v>
      </c>
      <c r="G2363">
        <v>449</v>
      </c>
      <c r="H2363">
        <v>44862346</v>
      </c>
      <c r="I2363">
        <v>60558</v>
      </c>
      <c r="J2363">
        <v>0.77523522795792899</v>
      </c>
      <c r="K2363">
        <v>15.071897398870799</v>
      </c>
      <c r="L2363">
        <v>63827742</v>
      </c>
      <c r="M2363">
        <v>54350227</v>
      </c>
      <c r="N2363">
        <v>31615582</v>
      </c>
      <c r="O2363">
        <v>30398</v>
      </c>
      <c r="P2363">
        <v>15917</v>
      </c>
      <c r="Q2363">
        <v>1.1611204208705399</v>
      </c>
      <c r="R2363">
        <v>97.784664574503296</v>
      </c>
      <c r="S2363">
        <v>1123700670</v>
      </c>
      <c r="T2363">
        <v>281.07100385759401</v>
      </c>
      <c r="U2363">
        <v>33.482467645597403</v>
      </c>
      <c r="V2363">
        <v>13.1509886017216</v>
      </c>
      <c r="W2363">
        <v>12.1499681572539</v>
      </c>
      <c r="X2363">
        <v>65665.695622068597</v>
      </c>
      <c r="Y2363">
        <v>13.9254532803172</v>
      </c>
      <c r="Z2363">
        <v>218.66845813206501</v>
      </c>
      <c r="AA2363">
        <v>12.2529235634148</v>
      </c>
    </row>
    <row r="2364" spans="1:27" x14ac:dyDescent="0.35">
      <c r="A2364" s="1">
        <v>44239</v>
      </c>
      <c r="B2364" t="str">
        <f>_xlfn.XLOOKUP(Table1[[#This Row],[location]],Table8[Location],Table8[Continent])</f>
        <v>Europe</v>
      </c>
      <c r="C2364" s="19" t="s">
        <v>33</v>
      </c>
      <c r="D2364">
        <v>7867791</v>
      </c>
      <c r="E2364">
        <v>2261</v>
      </c>
      <c r="F2364">
        <v>7373</v>
      </c>
      <c r="G2364">
        <v>792</v>
      </c>
      <c r="H2364">
        <v>63751423</v>
      </c>
      <c r="I2364">
        <v>36534</v>
      </c>
      <c r="J2364">
        <v>0.404897196439164</v>
      </c>
      <c r="K2364">
        <v>366.32112122126</v>
      </c>
      <c r="L2364">
        <v>71373568</v>
      </c>
      <c r="M2364">
        <v>21666881</v>
      </c>
      <c r="N2364">
        <v>41114701</v>
      </c>
      <c r="O2364">
        <v>53532</v>
      </c>
      <c r="P2364">
        <v>7238</v>
      </c>
      <c r="Q2364">
        <v>2.36435398983481</v>
      </c>
      <c r="R2364">
        <v>1.2021367630408899</v>
      </c>
      <c r="S2364">
        <v>549409064</v>
      </c>
      <c r="T2364">
        <v>627.39147202268703</v>
      </c>
      <c r="U2364">
        <v>23.348289998356002</v>
      </c>
      <c r="V2364">
        <v>23.817965600614698</v>
      </c>
      <c r="W2364">
        <v>19.5078364401827</v>
      </c>
      <c r="X2364">
        <v>6973.6997616209201</v>
      </c>
      <c r="Y2364">
        <v>44.656846273029601</v>
      </c>
      <c r="Z2364">
        <v>299.88119232958798</v>
      </c>
      <c r="AA2364">
        <v>14.505107168552</v>
      </c>
    </row>
    <row r="2365" spans="1:27" x14ac:dyDescent="0.35">
      <c r="A2365" s="1">
        <v>44044</v>
      </c>
      <c r="B2365" t="str">
        <f>_xlfn.XLOOKUP(Table1[[#This Row],[location]],Table8[Location],Table8[Continent])</f>
        <v>South America</v>
      </c>
      <c r="C2365" s="19" t="s">
        <v>36</v>
      </c>
      <c r="D2365">
        <v>3790328</v>
      </c>
      <c r="E2365">
        <v>4180</v>
      </c>
      <c r="F2365">
        <v>166353</v>
      </c>
      <c r="G2365">
        <v>883</v>
      </c>
      <c r="H2365">
        <v>24300863</v>
      </c>
      <c r="I2365">
        <v>31668</v>
      </c>
      <c r="J2365">
        <v>0.95097843464375997</v>
      </c>
      <c r="K2365">
        <v>124.307059510869</v>
      </c>
      <c r="L2365">
        <v>91760076</v>
      </c>
      <c r="M2365">
        <v>23094676</v>
      </c>
      <c r="N2365">
        <v>52100749</v>
      </c>
      <c r="O2365">
        <v>25688</v>
      </c>
      <c r="P2365">
        <v>2747</v>
      </c>
      <c r="Q2365">
        <v>1.5237410605492101</v>
      </c>
      <c r="R2365">
        <v>35.239534051296097</v>
      </c>
      <c r="S2365">
        <v>549804101</v>
      </c>
      <c r="T2365">
        <v>154.60347378619599</v>
      </c>
      <c r="U2365">
        <v>42.246876167255301</v>
      </c>
      <c r="V2365">
        <v>24.4160597683708</v>
      </c>
      <c r="W2365">
        <v>19.019552218310299</v>
      </c>
      <c r="X2365">
        <v>12182.415322388801</v>
      </c>
      <c r="Y2365">
        <v>48.900379435815701</v>
      </c>
      <c r="Z2365">
        <v>504.52498714821701</v>
      </c>
      <c r="AA2365">
        <v>4.8809818613939298</v>
      </c>
    </row>
    <row r="2366" spans="1:27" x14ac:dyDescent="0.35">
      <c r="A2366" s="1">
        <v>44195</v>
      </c>
      <c r="B2366" t="str">
        <f>_xlfn.XLOOKUP(Table1[[#This Row],[location]],Table8[Location],Table8[Continent])</f>
        <v>South America</v>
      </c>
      <c r="C2366" s="19" t="s">
        <v>36</v>
      </c>
      <c r="D2366">
        <v>5289730</v>
      </c>
      <c r="E2366">
        <v>2841</v>
      </c>
      <c r="F2366">
        <v>20187</v>
      </c>
      <c r="G2366">
        <v>491</v>
      </c>
      <c r="H2366">
        <v>4499448</v>
      </c>
      <c r="I2366">
        <v>4111</v>
      </c>
      <c r="J2366">
        <v>0.93825457771516996</v>
      </c>
      <c r="K2366">
        <v>184.370213466004</v>
      </c>
      <c r="L2366">
        <v>57938058</v>
      </c>
      <c r="M2366">
        <v>22819698</v>
      </c>
      <c r="N2366">
        <v>44363880</v>
      </c>
      <c r="O2366">
        <v>25644</v>
      </c>
      <c r="P2366">
        <v>8330</v>
      </c>
      <c r="Q2366">
        <v>2.1942530682594401</v>
      </c>
      <c r="R2366">
        <v>30.277607733625</v>
      </c>
      <c r="S2366">
        <v>43448488</v>
      </c>
      <c r="T2366">
        <v>723.12501831620398</v>
      </c>
      <c r="U2366">
        <v>23.934909575124099</v>
      </c>
      <c r="V2366">
        <v>13.974776362490999</v>
      </c>
      <c r="W2366">
        <v>19.975539315941401</v>
      </c>
      <c r="X2366">
        <v>21068.0828322858</v>
      </c>
      <c r="Y2366">
        <v>33.955996124731698</v>
      </c>
      <c r="Z2366">
        <v>321.44739746298001</v>
      </c>
      <c r="AA2366">
        <v>11.0963325030969</v>
      </c>
    </row>
    <row r="2367" spans="1:27" x14ac:dyDescent="0.35">
      <c r="A2367" s="1">
        <v>44527</v>
      </c>
      <c r="B2367" t="str">
        <f>_xlfn.XLOOKUP(Table1[[#This Row],[location]],Table8[Location],Table8[Continent])</f>
        <v>Asia</v>
      </c>
      <c r="C2367" s="19" t="s">
        <v>39</v>
      </c>
      <c r="D2367">
        <v>4437610</v>
      </c>
      <c r="E2367">
        <v>9959</v>
      </c>
      <c r="F2367">
        <v>330007</v>
      </c>
      <c r="G2367">
        <v>188</v>
      </c>
      <c r="H2367">
        <v>50142479</v>
      </c>
      <c r="I2367">
        <v>24686</v>
      </c>
      <c r="J2367">
        <v>1.2409715060159501E-2</v>
      </c>
      <c r="K2367">
        <v>411.35810690794102</v>
      </c>
      <c r="L2367">
        <v>29774684</v>
      </c>
      <c r="M2367">
        <v>64853819</v>
      </c>
      <c r="N2367">
        <v>37087838</v>
      </c>
      <c r="O2367">
        <v>81539</v>
      </c>
      <c r="P2367">
        <v>5650</v>
      </c>
      <c r="Q2367">
        <v>1.7317851605932</v>
      </c>
      <c r="R2367">
        <v>65.737359158175295</v>
      </c>
      <c r="S2367">
        <v>764222177</v>
      </c>
      <c r="T2367">
        <v>428.44807275199298</v>
      </c>
      <c r="U2367">
        <v>25.769534384119702</v>
      </c>
      <c r="V2367">
        <v>24.375896933158401</v>
      </c>
      <c r="W2367">
        <v>4.7215248947980699</v>
      </c>
      <c r="X2367">
        <v>43557.617691514999</v>
      </c>
      <c r="Y2367">
        <v>48.514984802612197</v>
      </c>
      <c r="Z2367">
        <v>647.09673131882505</v>
      </c>
      <c r="AA2367">
        <v>9.1115927914745196</v>
      </c>
    </row>
    <row r="2368" spans="1:27" x14ac:dyDescent="0.35">
      <c r="A2368" s="1">
        <v>44279</v>
      </c>
      <c r="B2368" t="str">
        <f>_xlfn.XLOOKUP(Table1[[#This Row],[location]],Table8[Location],Table8[Continent])</f>
        <v>North America</v>
      </c>
      <c r="C2368" s="19" t="s">
        <v>34</v>
      </c>
      <c r="D2368">
        <v>3239536</v>
      </c>
      <c r="E2368">
        <v>6040</v>
      </c>
      <c r="F2368">
        <v>97927</v>
      </c>
      <c r="G2368">
        <v>577</v>
      </c>
      <c r="H2368">
        <v>39353521</v>
      </c>
      <c r="I2368">
        <v>72551</v>
      </c>
      <c r="J2368">
        <v>0.17232790234072501</v>
      </c>
      <c r="K2368">
        <v>57.328748262295299</v>
      </c>
      <c r="L2368">
        <v>32094019</v>
      </c>
      <c r="M2368">
        <v>279986</v>
      </c>
      <c r="N2368">
        <v>10579166</v>
      </c>
      <c r="O2368">
        <v>40433</v>
      </c>
      <c r="P2368">
        <v>4496</v>
      </c>
      <c r="Q2368">
        <v>1.60920368755747</v>
      </c>
      <c r="R2368">
        <v>5.6377966747045001</v>
      </c>
      <c r="S2368">
        <v>1286429078</v>
      </c>
      <c r="T2368">
        <v>359.81438061327202</v>
      </c>
      <c r="U2368">
        <v>23.7926976712894</v>
      </c>
      <c r="V2368">
        <v>11.2164102991199</v>
      </c>
      <c r="W2368">
        <v>13.3118664351232</v>
      </c>
      <c r="X2368">
        <v>5259.3160762302996</v>
      </c>
      <c r="Y2368">
        <v>14.3925234249634</v>
      </c>
      <c r="Z2368">
        <v>361.25173279848298</v>
      </c>
      <c r="AA2368">
        <v>6.3614410683469096</v>
      </c>
    </row>
    <row r="2369" spans="1:27" x14ac:dyDescent="0.35">
      <c r="A2369" s="1">
        <v>44329</v>
      </c>
      <c r="B2369" t="str">
        <f>_xlfn.XLOOKUP(Table1[[#This Row],[location]],Table8[Location],Table8[Continent])</f>
        <v>North America</v>
      </c>
      <c r="C2369" s="19" t="s">
        <v>32</v>
      </c>
      <c r="D2369">
        <v>2326133</v>
      </c>
      <c r="E2369">
        <v>3560</v>
      </c>
      <c r="F2369">
        <v>238185</v>
      </c>
      <c r="G2369">
        <v>809</v>
      </c>
      <c r="H2369">
        <v>30760595</v>
      </c>
      <c r="I2369">
        <v>72392</v>
      </c>
      <c r="J2369">
        <v>0.82021944168387095</v>
      </c>
      <c r="K2369">
        <v>417.797015118106</v>
      </c>
      <c r="L2369">
        <v>8210723</v>
      </c>
      <c r="M2369">
        <v>2989283</v>
      </c>
      <c r="N2369">
        <v>37056995</v>
      </c>
      <c r="O2369">
        <v>20033</v>
      </c>
      <c r="P2369">
        <v>16820</v>
      </c>
      <c r="Q2369">
        <v>1.86426026697022</v>
      </c>
      <c r="R2369">
        <v>81.061777167726206</v>
      </c>
      <c r="S2369">
        <v>1019479155</v>
      </c>
      <c r="T2369">
        <v>809.15897876354904</v>
      </c>
      <c r="U2369">
        <v>20.197268231409598</v>
      </c>
      <c r="V2369">
        <v>18.6528884290395</v>
      </c>
      <c r="W2369">
        <v>9.9287785977807292</v>
      </c>
      <c r="X2369">
        <v>55279.161180303199</v>
      </c>
      <c r="Y2369">
        <v>40.758517659277103</v>
      </c>
      <c r="Z2369">
        <v>179.727535784542</v>
      </c>
      <c r="AA2369">
        <v>10.418828632526001</v>
      </c>
    </row>
    <row r="2370" spans="1:27" x14ac:dyDescent="0.35">
      <c r="A2370" s="1">
        <v>44656</v>
      </c>
      <c r="B2370" t="str">
        <f>_xlfn.XLOOKUP(Table1[[#This Row],[location]],Table8[Location],Table8[Continent])</f>
        <v>Europe</v>
      </c>
      <c r="C2370" s="19" t="s">
        <v>35</v>
      </c>
      <c r="D2370">
        <v>7948140</v>
      </c>
      <c r="E2370">
        <v>4758</v>
      </c>
      <c r="F2370">
        <v>346229</v>
      </c>
      <c r="G2370">
        <v>960</v>
      </c>
      <c r="H2370">
        <v>33717118</v>
      </c>
      <c r="I2370">
        <v>16490</v>
      </c>
      <c r="J2370">
        <v>0.33521668482600803</v>
      </c>
      <c r="K2370">
        <v>319.77017527514403</v>
      </c>
      <c r="L2370">
        <v>25305422</v>
      </c>
      <c r="M2370">
        <v>16672211</v>
      </c>
      <c r="N2370">
        <v>38250173</v>
      </c>
      <c r="O2370">
        <v>50966</v>
      </c>
      <c r="P2370">
        <v>17807</v>
      </c>
      <c r="Q2370">
        <v>2.12298224741552</v>
      </c>
      <c r="R2370">
        <v>46.652379670681498</v>
      </c>
      <c r="S2370">
        <v>1391041100</v>
      </c>
      <c r="T2370">
        <v>511.00261694216101</v>
      </c>
      <c r="U2370">
        <v>39.857413402015503</v>
      </c>
      <c r="V2370">
        <v>6.5010942221883496</v>
      </c>
      <c r="W2370">
        <v>12.0552979858616</v>
      </c>
      <c r="X2370">
        <v>5401.4214676620804</v>
      </c>
      <c r="Y2370">
        <v>33.922231992237798</v>
      </c>
      <c r="Z2370">
        <v>647.78104712329002</v>
      </c>
      <c r="AA2370">
        <v>19.0882858597706</v>
      </c>
    </row>
    <row r="2371" spans="1:27" x14ac:dyDescent="0.35">
      <c r="A2371" s="1">
        <v>43877</v>
      </c>
      <c r="B2371" t="str">
        <f>_xlfn.XLOOKUP(Table1[[#This Row],[location]],Table8[Location],Table8[Continent])</f>
        <v>North America</v>
      </c>
      <c r="C2371" s="19" t="s">
        <v>32</v>
      </c>
      <c r="D2371">
        <v>5720626</v>
      </c>
      <c r="E2371">
        <v>626</v>
      </c>
      <c r="F2371">
        <v>117996</v>
      </c>
      <c r="G2371">
        <v>419</v>
      </c>
      <c r="H2371">
        <v>5960429</v>
      </c>
      <c r="I2371">
        <v>35194</v>
      </c>
      <c r="J2371">
        <v>9.5462678699828302E-2</v>
      </c>
      <c r="K2371">
        <v>171.01475730230101</v>
      </c>
      <c r="L2371">
        <v>19339962</v>
      </c>
      <c r="M2371">
        <v>79612326</v>
      </c>
      <c r="N2371">
        <v>19945980</v>
      </c>
      <c r="O2371">
        <v>3907</v>
      </c>
      <c r="P2371">
        <v>3721</v>
      </c>
      <c r="Q2371">
        <v>1.7890150088194701</v>
      </c>
      <c r="R2371">
        <v>45.277257076129501</v>
      </c>
      <c r="S2371">
        <v>1255539997</v>
      </c>
      <c r="T2371">
        <v>384.61655557901798</v>
      </c>
      <c r="U2371">
        <v>28.125321343148102</v>
      </c>
      <c r="V2371">
        <v>7.8997869703089396</v>
      </c>
      <c r="W2371">
        <v>8.2490452220564094</v>
      </c>
      <c r="X2371">
        <v>11931.7947219701</v>
      </c>
      <c r="Y2371">
        <v>13.1595915332018</v>
      </c>
      <c r="Z2371">
        <v>588.69112829103096</v>
      </c>
      <c r="AA2371">
        <v>19.0288139964014</v>
      </c>
    </row>
    <row r="2372" spans="1:27" x14ac:dyDescent="0.35">
      <c r="A2372" s="1">
        <v>44555</v>
      </c>
      <c r="B2372" t="str">
        <f>_xlfn.XLOOKUP(Table1[[#This Row],[location]],Table8[Location],Table8[Continent])</f>
        <v>North America</v>
      </c>
      <c r="C2372" s="19" t="s">
        <v>32</v>
      </c>
      <c r="D2372">
        <v>6221714</v>
      </c>
      <c r="E2372">
        <v>5014</v>
      </c>
      <c r="F2372">
        <v>39220</v>
      </c>
      <c r="G2372">
        <v>248</v>
      </c>
      <c r="H2372">
        <v>25708713</v>
      </c>
      <c r="I2372">
        <v>14497</v>
      </c>
      <c r="J2372">
        <v>0.78499917442358302</v>
      </c>
      <c r="K2372">
        <v>58.903606533842101</v>
      </c>
      <c r="L2372">
        <v>41191234</v>
      </c>
      <c r="M2372">
        <v>15240547</v>
      </c>
      <c r="N2372">
        <v>26865683</v>
      </c>
      <c r="O2372">
        <v>36499</v>
      </c>
      <c r="P2372">
        <v>17520</v>
      </c>
      <c r="Q2372">
        <v>2.0944813743833999</v>
      </c>
      <c r="R2372">
        <v>22.6789880382068</v>
      </c>
      <c r="S2372">
        <v>727164208</v>
      </c>
      <c r="T2372">
        <v>879.37316840499795</v>
      </c>
      <c r="U2372">
        <v>24.484113775724001</v>
      </c>
      <c r="V2372">
        <v>22.290518047556301</v>
      </c>
      <c r="W2372">
        <v>3.8171702469933</v>
      </c>
      <c r="X2372">
        <v>27337.842627742899</v>
      </c>
      <c r="Y2372">
        <v>15.9203640122333</v>
      </c>
      <c r="Z2372">
        <v>277.20979741871002</v>
      </c>
      <c r="AA2372">
        <v>6.2975290792731</v>
      </c>
    </row>
    <row r="2373" spans="1:27" x14ac:dyDescent="0.35">
      <c r="A2373" s="1">
        <v>44022</v>
      </c>
      <c r="B2373" t="str">
        <f>_xlfn.XLOOKUP(Table1[[#This Row],[location]],Table8[Location],Table8[Continent])</f>
        <v>Europe</v>
      </c>
      <c r="C2373" s="19" t="s">
        <v>33</v>
      </c>
      <c r="D2373">
        <v>6374825</v>
      </c>
      <c r="E2373">
        <v>1375</v>
      </c>
      <c r="F2373">
        <v>392647</v>
      </c>
      <c r="G2373">
        <v>587</v>
      </c>
      <c r="H2373">
        <v>68776060</v>
      </c>
      <c r="I2373">
        <v>53516</v>
      </c>
      <c r="J2373">
        <v>0.45458350557520899</v>
      </c>
      <c r="K2373">
        <v>45.7463486704562</v>
      </c>
      <c r="L2373">
        <v>93324471</v>
      </c>
      <c r="M2373">
        <v>51508362</v>
      </c>
      <c r="N2373">
        <v>6296303</v>
      </c>
      <c r="O2373">
        <v>92304</v>
      </c>
      <c r="P2373">
        <v>1145</v>
      </c>
      <c r="Q2373">
        <v>0.88093032891902601</v>
      </c>
      <c r="R2373">
        <v>49.004676730315602</v>
      </c>
      <c r="S2373">
        <v>1279404916</v>
      </c>
      <c r="T2373">
        <v>374.56911587748101</v>
      </c>
      <c r="U2373">
        <v>29.599174475429901</v>
      </c>
      <c r="V2373">
        <v>22.875680785939199</v>
      </c>
      <c r="W2373">
        <v>15.0317545833189</v>
      </c>
      <c r="X2373">
        <v>39482.670108713901</v>
      </c>
      <c r="Y2373">
        <v>24.431283325169201</v>
      </c>
      <c r="Z2373">
        <v>786.78066079461303</v>
      </c>
      <c r="AA2373">
        <v>17.7999361331381</v>
      </c>
    </row>
    <row r="2374" spans="1:27" x14ac:dyDescent="0.35">
      <c r="A2374" s="1">
        <v>44915</v>
      </c>
      <c r="B2374" t="str">
        <f>_xlfn.XLOOKUP(Table1[[#This Row],[location]],Table8[Location],Table8[Continent])</f>
        <v>North America</v>
      </c>
      <c r="C2374" s="19" t="s">
        <v>34</v>
      </c>
      <c r="D2374">
        <v>5005858</v>
      </c>
      <c r="E2374">
        <v>1181</v>
      </c>
      <c r="F2374">
        <v>7642</v>
      </c>
      <c r="G2374">
        <v>648</v>
      </c>
      <c r="H2374">
        <v>43378014</v>
      </c>
      <c r="I2374">
        <v>88730</v>
      </c>
      <c r="J2374">
        <v>0.49241078671537097</v>
      </c>
      <c r="K2374">
        <v>167.75717303965999</v>
      </c>
      <c r="L2374">
        <v>82704690</v>
      </c>
      <c r="M2374">
        <v>77602360</v>
      </c>
      <c r="N2374">
        <v>42422506</v>
      </c>
      <c r="O2374">
        <v>80819</v>
      </c>
      <c r="P2374">
        <v>9300</v>
      </c>
      <c r="Q2374">
        <v>1.0550330807496</v>
      </c>
      <c r="R2374">
        <v>36.389345533535703</v>
      </c>
      <c r="S2374">
        <v>736426437</v>
      </c>
      <c r="T2374">
        <v>860.41028011393598</v>
      </c>
      <c r="U2374">
        <v>34.972540746400298</v>
      </c>
      <c r="V2374">
        <v>15.6522238393948</v>
      </c>
      <c r="W2374">
        <v>19.418890255163799</v>
      </c>
      <c r="X2374">
        <v>61823.822501882998</v>
      </c>
      <c r="Y2374">
        <v>39.582166826725697</v>
      </c>
      <c r="Z2374">
        <v>382.23266652396501</v>
      </c>
      <c r="AA2374">
        <v>17.658341378355502</v>
      </c>
    </row>
    <row r="2375" spans="1:27" x14ac:dyDescent="0.35">
      <c r="A2375" s="1">
        <v>43886</v>
      </c>
      <c r="B2375" t="str">
        <f>_xlfn.XLOOKUP(Table1[[#This Row],[location]],Table8[Location],Table8[Continent])</f>
        <v>North America</v>
      </c>
      <c r="C2375" s="19" t="s">
        <v>34</v>
      </c>
      <c r="D2375">
        <v>7028722</v>
      </c>
      <c r="E2375">
        <v>5708</v>
      </c>
      <c r="F2375">
        <v>79971</v>
      </c>
      <c r="G2375">
        <v>163</v>
      </c>
      <c r="H2375">
        <v>4922207</v>
      </c>
      <c r="I2375">
        <v>44104</v>
      </c>
      <c r="J2375">
        <v>0.18636938881617099</v>
      </c>
      <c r="K2375">
        <v>70.170986359022905</v>
      </c>
      <c r="L2375">
        <v>68240284</v>
      </c>
      <c r="M2375">
        <v>1621122</v>
      </c>
      <c r="N2375">
        <v>12857949</v>
      </c>
      <c r="O2375">
        <v>73221</v>
      </c>
      <c r="P2375">
        <v>13929</v>
      </c>
      <c r="Q2375">
        <v>0.95944564317461301</v>
      </c>
      <c r="R2375">
        <v>24.513643625226798</v>
      </c>
      <c r="S2375">
        <v>932230716</v>
      </c>
      <c r="T2375">
        <v>509.15671147793199</v>
      </c>
      <c r="U2375">
        <v>35.102375626528499</v>
      </c>
      <c r="V2375">
        <v>11.7954685389383</v>
      </c>
      <c r="W2375">
        <v>12.0504910434348</v>
      </c>
      <c r="X2375">
        <v>67497.354723224795</v>
      </c>
      <c r="Y2375">
        <v>43.611113460264797</v>
      </c>
      <c r="Z2375">
        <v>576.32247145322299</v>
      </c>
      <c r="AA2375">
        <v>5.7421083044242298</v>
      </c>
    </row>
    <row r="2376" spans="1:27" x14ac:dyDescent="0.35">
      <c r="A2376" s="1">
        <v>44785</v>
      </c>
      <c r="B2376" t="str">
        <f>_xlfn.XLOOKUP(Table1[[#This Row],[location]],Table8[Location],Table8[Continent])</f>
        <v>Europe</v>
      </c>
      <c r="C2376" s="19" t="s">
        <v>37</v>
      </c>
      <c r="D2376">
        <v>8221252</v>
      </c>
      <c r="E2376">
        <v>490</v>
      </c>
      <c r="F2376">
        <v>55556</v>
      </c>
      <c r="G2376">
        <v>744</v>
      </c>
      <c r="H2376">
        <v>87970826</v>
      </c>
      <c r="I2376">
        <v>5316</v>
      </c>
      <c r="J2376">
        <v>0.660895053938927</v>
      </c>
      <c r="K2376">
        <v>133.855148237637</v>
      </c>
      <c r="L2376">
        <v>29815764</v>
      </c>
      <c r="M2376">
        <v>46496292</v>
      </c>
      <c r="N2376">
        <v>55448105</v>
      </c>
      <c r="O2376">
        <v>8273</v>
      </c>
      <c r="P2376">
        <v>6242</v>
      </c>
      <c r="Q2376">
        <v>2.09660637562915</v>
      </c>
      <c r="R2376">
        <v>16.866693842145999</v>
      </c>
      <c r="S2376">
        <v>466884214</v>
      </c>
      <c r="T2376">
        <v>215.92702648045699</v>
      </c>
      <c r="U2376">
        <v>31.015880249958698</v>
      </c>
      <c r="V2376">
        <v>14.020478635279</v>
      </c>
      <c r="W2376">
        <v>8.60285915785221</v>
      </c>
      <c r="X2376">
        <v>62040.306559091798</v>
      </c>
      <c r="Y2376">
        <v>31.697352187575301</v>
      </c>
      <c r="Z2376">
        <v>737.31390818549096</v>
      </c>
      <c r="AA2376">
        <v>12.3800641820379</v>
      </c>
    </row>
    <row r="2377" spans="1:27" x14ac:dyDescent="0.35">
      <c r="A2377" s="1">
        <v>44088</v>
      </c>
      <c r="B2377" t="str">
        <f>_xlfn.XLOOKUP(Table1[[#This Row],[location]],Table8[Location],Table8[Continent])</f>
        <v>North America</v>
      </c>
      <c r="C2377" s="19" t="s">
        <v>32</v>
      </c>
      <c r="D2377">
        <v>8975708</v>
      </c>
      <c r="E2377">
        <v>3729</v>
      </c>
      <c r="F2377">
        <v>426976</v>
      </c>
      <c r="G2377">
        <v>254</v>
      </c>
      <c r="H2377">
        <v>79105028</v>
      </c>
      <c r="I2377">
        <v>38130</v>
      </c>
      <c r="J2377">
        <v>0.55124131812261701</v>
      </c>
      <c r="K2377">
        <v>26.4779002256622</v>
      </c>
      <c r="L2377">
        <v>89181057</v>
      </c>
      <c r="M2377">
        <v>26783199</v>
      </c>
      <c r="N2377">
        <v>66484075</v>
      </c>
      <c r="O2377">
        <v>62419</v>
      </c>
      <c r="P2377">
        <v>13832</v>
      </c>
      <c r="Q2377">
        <v>0.67225711771415098</v>
      </c>
      <c r="R2377">
        <v>72.8335567873511</v>
      </c>
      <c r="S2377">
        <v>423529950</v>
      </c>
      <c r="T2377">
        <v>616.69000622997203</v>
      </c>
      <c r="U2377">
        <v>34.847968131242801</v>
      </c>
      <c r="V2377">
        <v>22.392489782893101</v>
      </c>
      <c r="W2377">
        <v>18.950730228443501</v>
      </c>
      <c r="X2377">
        <v>8386.0813802594603</v>
      </c>
      <c r="Y2377">
        <v>36.078818611216398</v>
      </c>
      <c r="Z2377">
        <v>209.19761181998999</v>
      </c>
      <c r="AA2377">
        <v>17.528779426290001</v>
      </c>
    </row>
    <row r="2378" spans="1:27" x14ac:dyDescent="0.35">
      <c r="A2378" s="1">
        <v>44506</v>
      </c>
      <c r="B2378" t="str">
        <f>_xlfn.XLOOKUP(Table1[[#This Row],[location]],Table8[Location],Table8[Continent])</f>
        <v>North America</v>
      </c>
      <c r="C2378" s="19" t="s">
        <v>34</v>
      </c>
      <c r="D2378">
        <v>3415871</v>
      </c>
      <c r="E2378">
        <v>5974</v>
      </c>
      <c r="F2378">
        <v>300336</v>
      </c>
      <c r="G2378">
        <v>475</v>
      </c>
      <c r="H2378">
        <v>23450820</v>
      </c>
      <c r="I2378">
        <v>70229</v>
      </c>
      <c r="J2378">
        <v>0.206672937789075</v>
      </c>
      <c r="K2378">
        <v>297.50421084834898</v>
      </c>
      <c r="L2378">
        <v>39965957</v>
      </c>
      <c r="M2378">
        <v>10505108</v>
      </c>
      <c r="N2378">
        <v>6827357</v>
      </c>
      <c r="O2378">
        <v>44666</v>
      </c>
      <c r="P2378">
        <v>14285</v>
      </c>
      <c r="Q2378">
        <v>2.0917263948834499</v>
      </c>
      <c r="R2378">
        <v>14.204297334330599</v>
      </c>
      <c r="S2378">
        <v>221568122</v>
      </c>
      <c r="T2378">
        <v>292.47029100726098</v>
      </c>
      <c r="U2378">
        <v>32.8202437338498</v>
      </c>
      <c r="V2378">
        <v>9.2198684524183498</v>
      </c>
      <c r="W2378">
        <v>9.1993310010725509</v>
      </c>
      <c r="X2378">
        <v>44554.834482570099</v>
      </c>
      <c r="Y2378">
        <v>13.1924768807486</v>
      </c>
      <c r="Z2378">
        <v>715.31525346945898</v>
      </c>
      <c r="AA2378">
        <v>10.784901237084201</v>
      </c>
    </row>
    <row r="2379" spans="1:27" x14ac:dyDescent="0.35">
      <c r="A2379" s="1">
        <v>44271</v>
      </c>
      <c r="B2379" t="str">
        <f>_xlfn.XLOOKUP(Table1[[#This Row],[location]],Table8[Location],Table8[Continent])</f>
        <v>North America</v>
      </c>
      <c r="C2379" s="19" t="s">
        <v>34</v>
      </c>
      <c r="D2379">
        <v>1877971</v>
      </c>
      <c r="E2379">
        <v>3534</v>
      </c>
      <c r="F2379">
        <v>397597</v>
      </c>
      <c r="G2379">
        <v>805</v>
      </c>
      <c r="H2379">
        <v>56335388</v>
      </c>
      <c r="I2379">
        <v>29954</v>
      </c>
      <c r="J2379">
        <v>0.34033150843920601</v>
      </c>
      <c r="K2379">
        <v>72.638058476902202</v>
      </c>
      <c r="L2379">
        <v>76944693</v>
      </c>
      <c r="M2379">
        <v>12638969</v>
      </c>
      <c r="N2379">
        <v>42819436</v>
      </c>
      <c r="O2379">
        <v>13478</v>
      </c>
      <c r="P2379">
        <v>9097</v>
      </c>
      <c r="Q2379">
        <v>1.27808459962904</v>
      </c>
      <c r="R2379">
        <v>16.798199614088698</v>
      </c>
      <c r="S2379">
        <v>158159314</v>
      </c>
      <c r="T2379">
        <v>155.68358085443299</v>
      </c>
      <c r="U2379">
        <v>44.679957409534502</v>
      </c>
      <c r="V2379">
        <v>10.8974046260319</v>
      </c>
      <c r="W2379">
        <v>18.546996276586501</v>
      </c>
      <c r="X2379">
        <v>31478.305476285099</v>
      </c>
      <c r="Y2379">
        <v>37.053577488908601</v>
      </c>
      <c r="Z2379">
        <v>592.739005114262</v>
      </c>
      <c r="AA2379">
        <v>8.0256198711191296</v>
      </c>
    </row>
    <row r="2380" spans="1:27" x14ac:dyDescent="0.35">
      <c r="A2380" s="1">
        <v>44882</v>
      </c>
      <c r="B2380" t="str">
        <f>_xlfn.XLOOKUP(Table1[[#This Row],[location]],Table8[Location],Table8[Continent])</f>
        <v>Europe</v>
      </c>
      <c r="C2380" s="19" t="s">
        <v>40</v>
      </c>
      <c r="D2380">
        <v>7997488</v>
      </c>
      <c r="E2380">
        <v>3296</v>
      </c>
      <c r="F2380">
        <v>227655</v>
      </c>
      <c r="G2380">
        <v>416</v>
      </c>
      <c r="H2380">
        <v>3031948</v>
      </c>
      <c r="I2380">
        <v>21652</v>
      </c>
      <c r="J2380">
        <v>0.59687928733617202</v>
      </c>
      <c r="K2380">
        <v>378.36615656281299</v>
      </c>
      <c r="L2380">
        <v>70890128</v>
      </c>
      <c r="M2380">
        <v>27954417</v>
      </c>
      <c r="N2380">
        <v>63288946</v>
      </c>
      <c r="O2380">
        <v>95980</v>
      </c>
      <c r="P2380">
        <v>15084</v>
      </c>
      <c r="Q2380">
        <v>0.65901432403479099</v>
      </c>
      <c r="R2380">
        <v>57.707134726329201</v>
      </c>
      <c r="S2380">
        <v>213719301</v>
      </c>
      <c r="T2380">
        <v>95.664077683801693</v>
      </c>
      <c r="U2380">
        <v>20.888419024735398</v>
      </c>
      <c r="V2380">
        <v>20.708858685055301</v>
      </c>
      <c r="W2380">
        <v>17.546744532026199</v>
      </c>
      <c r="X2380">
        <v>9679.6630496766702</v>
      </c>
      <c r="Y2380">
        <v>30.248990649580399</v>
      </c>
      <c r="Z2380">
        <v>217.29394176903401</v>
      </c>
      <c r="AA2380">
        <v>13.3649231746209</v>
      </c>
    </row>
    <row r="2381" spans="1:27" x14ac:dyDescent="0.35">
      <c r="A2381" s="1">
        <v>44148</v>
      </c>
      <c r="B2381" t="str">
        <f>_xlfn.XLOOKUP(Table1[[#This Row],[location]],Table8[Location],Table8[Continent])</f>
        <v>Asia</v>
      </c>
      <c r="C2381" s="19" t="s">
        <v>28</v>
      </c>
      <c r="D2381">
        <v>6814612</v>
      </c>
      <c r="E2381">
        <v>1940</v>
      </c>
      <c r="F2381">
        <v>412774</v>
      </c>
      <c r="G2381">
        <v>169</v>
      </c>
      <c r="H2381">
        <v>26115838</v>
      </c>
      <c r="I2381">
        <v>14178</v>
      </c>
      <c r="J2381">
        <v>0.92487225543341001</v>
      </c>
      <c r="K2381">
        <v>109.087488138986</v>
      </c>
      <c r="L2381">
        <v>53384964</v>
      </c>
      <c r="M2381">
        <v>68532943</v>
      </c>
      <c r="N2381">
        <v>63438013</v>
      </c>
      <c r="O2381">
        <v>76904</v>
      </c>
      <c r="P2381">
        <v>1992</v>
      </c>
      <c r="Q2381">
        <v>1.34885252305292</v>
      </c>
      <c r="R2381">
        <v>22.6077507322237</v>
      </c>
      <c r="S2381">
        <v>906707105</v>
      </c>
      <c r="T2381">
        <v>249.28036243946701</v>
      </c>
      <c r="U2381">
        <v>46.040903999691402</v>
      </c>
      <c r="V2381">
        <v>23.7053889183283</v>
      </c>
      <c r="W2381">
        <v>11.9880870977286</v>
      </c>
      <c r="X2381">
        <v>39302.753616424903</v>
      </c>
      <c r="Y2381">
        <v>11.1460452623145</v>
      </c>
      <c r="Z2381">
        <v>565.15852744300503</v>
      </c>
      <c r="AA2381">
        <v>4.2760762054202299</v>
      </c>
    </row>
    <row r="2382" spans="1:27" x14ac:dyDescent="0.35">
      <c r="A2382" s="1">
        <v>44389</v>
      </c>
      <c r="B2382" t="str">
        <f>_xlfn.XLOOKUP(Table1[[#This Row],[location]],Table8[Location],Table8[Continent])</f>
        <v>Asia</v>
      </c>
      <c r="C2382" s="19" t="s">
        <v>28</v>
      </c>
      <c r="D2382">
        <v>4963401</v>
      </c>
      <c r="E2382">
        <v>5014</v>
      </c>
      <c r="F2382">
        <v>292926</v>
      </c>
      <c r="G2382">
        <v>316</v>
      </c>
      <c r="H2382">
        <v>48525640</v>
      </c>
      <c r="I2382">
        <v>51163</v>
      </c>
      <c r="J2382">
        <v>0.92037635032149101</v>
      </c>
      <c r="K2382">
        <v>398.98828966909201</v>
      </c>
      <c r="L2382">
        <v>51981825</v>
      </c>
      <c r="M2382">
        <v>2597545</v>
      </c>
      <c r="N2382">
        <v>58379388</v>
      </c>
      <c r="O2382">
        <v>75553</v>
      </c>
      <c r="P2382">
        <v>4122</v>
      </c>
      <c r="Q2382">
        <v>1.1010046010676999</v>
      </c>
      <c r="R2382">
        <v>45.937645684387199</v>
      </c>
      <c r="S2382">
        <v>275508443</v>
      </c>
      <c r="T2382">
        <v>739.18909558216899</v>
      </c>
      <c r="U2382">
        <v>27.317457670358699</v>
      </c>
      <c r="V2382">
        <v>6.85854680031008</v>
      </c>
      <c r="W2382">
        <v>14.5068353333637</v>
      </c>
      <c r="X2382">
        <v>25609.423085394501</v>
      </c>
      <c r="Y2382">
        <v>47.509348580119898</v>
      </c>
      <c r="Z2382">
        <v>712.20293242139201</v>
      </c>
      <c r="AA2382">
        <v>4.0728962509685402</v>
      </c>
    </row>
    <row r="2383" spans="1:27" x14ac:dyDescent="0.35">
      <c r="A2383" s="1">
        <v>44586</v>
      </c>
      <c r="B2383" t="str">
        <f>_xlfn.XLOOKUP(Table1[[#This Row],[location]],Table8[Location],Table8[Continent])</f>
        <v>Asia</v>
      </c>
      <c r="C2383" s="19" t="s">
        <v>39</v>
      </c>
      <c r="D2383">
        <v>2866757</v>
      </c>
      <c r="E2383">
        <v>1882</v>
      </c>
      <c r="F2383">
        <v>266926</v>
      </c>
      <c r="G2383">
        <v>173</v>
      </c>
      <c r="H2383">
        <v>24248687</v>
      </c>
      <c r="I2383">
        <v>14751</v>
      </c>
      <c r="J2383">
        <v>0.28790590439748298</v>
      </c>
      <c r="K2383">
        <v>94.940993112933796</v>
      </c>
      <c r="L2383">
        <v>52795193</v>
      </c>
      <c r="M2383">
        <v>13791832</v>
      </c>
      <c r="N2383">
        <v>46749701</v>
      </c>
      <c r="O2383">
        <v>96215</v>
      </c>
      <c r="P2383">
        <v>12290</v>
      </c>
      <c r="Q2383">
        <v>1.6839043655652901</v>
      </c>
      <c r="R2383">
        <v>55.291735280644602</v>
      </c>
      <c r="S2383">
        <v>486426937</v>
      </c>
      <c r="T2383">
        <v>839.61923015198499</v>
      </c>
      <c r="U2383">
        <v>41.653466451087503</v>
      </c>
      <c r="V2383">
        <v>21.075446027045899</v>
      </c>
      <c r="W2383">
        <v>14.905396541465301</v>
      </c>
      <c r="X2383">
        <v>24859.360911448199</v>
      </c>
      <c r="Y2383">
        <v>25.642980470742799</v>
      </c>
      <c r="Z2383">
        <v>659.31078558889101</v>
      </c>
      <c r="AA2383">
        <v>16.820276503710499</v>
      </c>
    </row>
    <row r="2384" spans="1:27" x14ac:dyDescent="0.35">
      <c r="A2384" s="1">
        <v>44314</v>
      </c>
      <c r="B2384" t="str">
        <f>_xlfn.XLOOKUP(Table1[[#This Row],[location]],Table8[Location],Table8[Continent])</f>
        <v>South America</v>
      </c>
      <c r="C2384" s="19" t="s">
        <v>36</v>
      </c>
      <c r="D2384">
        <v>9725529</v>
      </c>
      <c r="E2384">
        <v>4908</v>
      </c>
      <c r="F2384">
        <v>222489</v>
      </c>
      <c r="G2384">
        <v>469</v>
      </c>
      <c r="H2384">
        <v>72592435</v>
      </c>
      <c r="I2384">
        <v>65961</v>
      </c>
      <c r="J2384">
        <v>0.735620977759884</v>
      </c>
      <c r="K2384">
        <v>360.683281850649</v>
      </c>
      <c r="L2384">
        <v>32546315</v>
      </c>
      <c r="M2384">
        <v>54895750</v>
      </c>
      <c r="N2384">
        <v>27338618</v>
      </c>
      <c r="O2384">
        <v>8273</v>
      </c>
      <c r="P2384">
        <v>17189</v>
      </c>
      <c r="Q2384">
        <v>1.4450532661876201</v>
      </c>
      <c r="R2384">
        <v>27.442975698183101</v>
      </c>
      <c r="S2384">
        <v>756384204</v>
      </c>
      <c r="T2384">
        <v>863.10363752210196</v>
      </c>
      <c r="U2384">
        <v>32.151188490215098</v>
      </c>
      <c r="V2384">
        <v>17.901366138636401</v>
      </c>
      <c r="W2384">
        <v>13.8985589854633</v>
      </c>
      <c r="X2384">
        <v>7516.7131910731896</v>
      </c>
      <c r="Y2384">
        <v>39.723100972982202</v>
      </c>
      <c r="Z2384">
        <v>632.42488076106997</v>
      </c>
      <c r="AA2384">
        <v>1.79562340282438</v>
      </c>
    </row>
    <row r="2385" spans="1:27" x14ac:dyDescent="0.35">
      <c r="A2385" s="1">
        <v>44337</v>
      </c>
      <c r="B2385" t="str">
        <f>_xlfn.XLOOKUP(Table1[[#This Row],[location]],Table8[Location],Table8[Continent])</f>
        <v>North America</v>
      </c>
      <c r="C2385" s="19" t="s">
        <v>34</v>
      </c>
      <c r="D2385">
        <v>5913318</v>
      </c>
      <c r="E2385">
        <v>2987</v>
      </c>
      <c r="F2385">
        <v>185784</v>
      </c>
      <c r="G2385">
        <v>344</v>
      </c>
      <c r="H2385">
        <v>42236567</v>
      </c>
      <c r="I2385">
        <v>3044</v>
      </c>
      <c r="J2385">
        <v>0.77551908052380902</v>
      </c>
      <c r="K2385">
        <v>166.53733981259799</v>
      </c>
      <c r="L2385">
        <v>54997252</v>
      </c>
      <c r="M2385">
        <v>50044920</v>
      </c>
      <c r="N2385">
        <v>34073129</v>
      </c>
      <c r="O2385">
        <v>49245</v>
      </c>
      <c r="P2385">
        <v>18376</v>
      </c>
      <c r="Q2385">
        <v>1.0935547821767</v>
      </c>
      <c r="R2385">
        <v>34.35542508695</v>
      </c>
      <c r="S2385">
        <v>486439997</v>
      </c>
      <c r="T2385">
        <v>277.44679097284398</v>
      </c>
      <c r="U2385">
        <v>28.829988935143501</v>
      </c>
      <c r="V2385">
        <v>9.6154308892809706</v>
      </c>
      <c r="W2385">
        <v>5.7327492345232898</v>
      </c>
      <c r="X2385">
        <v>68540.854631279304</v>
      </c>
      <c r="Y2385">
        <v>26.280638340368199</v>
      </c>
      <c r="Z2385">
        <v>212.93530383328101</v>
      </c>
      <c r="AA2385">
        <v>16.2689696052892</v>
      </c>
    </row>
    <row r="2386" spans="1:27" x14ac:dyDescent="0.35">
      <c r="A2386" s="1">
        <v>44500</v>
      </c>
      <c r="B2386" t="str">
        <f>_xlfn.XLOOKUP(Table1[[#This Row],[location]],Table8[Location],Table8[Continent])</f>
        <v>North America</v>
      </c>
      <c r="C2386" s="19" t="s">
        <v>32</v>
      </c>
      <c r="D2386">
        <v>6741286</v>
      </c>
      <c r="E2386">
        <v>5585</v>
      </c>
      <c r="F2386">
        <v>236836</v>
      </c>
      <c r="G2386">
        <v>444</v>
      </c>
      <c r="H2386">
        <v>26358257</v>
      </c>
      <c r="I2386">
        <v>63165</v>
      </c>
      <c r="J2386">
        <v>0.808823099982794</v>
      </c>
      <c r="K2386">
        <v>291.55999744450401</v>
      </c>
      <c r="L2386">
        <v>67614057</v>
      </c>
      <c r="M2386">
        <v>74038777</v>
      </c>
      <c r="N2386">
        <v>7306809</v>
      </c>
      <c r="O2386">
        <v>90106</v>
      </c>
      <c r="P2386">
        <v>19984</v>
      </c>
      <c r="Q2386">
        <v>2.2245318888110299</v>
      </c>
      <c r="R2386">
        <v>21.020682705234499</v>
      </c>
      <c r="S2386">
        <v>1066765449</v>
      </c>
      <c r="T2386">
        <v>664.36320361588798</v>
      </c>
      <c r="U2386">
        <v>38.460421189996502</v>
      </c>
      <c r="V2386">
        <v>20.116343933295301</v>
      </c>
      <c r="W2386">
        <v>14.777195599015901</v>
      </c>
      <c r="X2386">
        <v>51091.233115443501</v>
      </c>
      <c r="Y2386">
        <v>46.646835816825202</v>
      </c>
      <c r="Z2386">
        <v>233.43687736801999</v>
      </c>
      <c r="AA2386">
        <v>6.5193890037656903</v>
      </c>
    </row>
    <row r="2387" spans="1:27" x14ac:dyDescent="0.35">
      <c r="A2387" s="1">
        <v>44007</v>
      </c>
      <c r="B2387" t="str">
        <f>_xlfn.XLOOKUP(Table1[[#This Row],[location]],Table8[Location],Table8[Continent])</f>
        <v>Europe</v>
      </c>
      <c r="C2387" s="19" t="s">
        <v>35</v>
      </c>
      <c r="D2387">
        <v>1577969</v>
      </c>
      <c r="E2387">
        <v>3159</v>
      </c>
      <c r="F2387">
        <v>488161</v>
      </c>
      <c r="G2387">
        <v>17</v>
      </c>
      <c r="H2387">
        <v>49849270</v>
      </c>
      <c r="I2387">
        <v>11480</v>
      </c>
      <c r="J2387">
        <v>0.57076228475148005</v>
      </c>
      <c r="K2387">
        <v>19.330907160869199</v>
      </c>
      <c r="L2387">
        <v>19238843</v>
      </c>
      <c r="M2387">
        <v>52726053</v>
      </c>
      <c r="N2387">
        <v>64434165</v>
      </c>
      <c r="O2387">
        <v>46400</v>
      </c>
      <c r="P2387">
        <v>13541</v>
      </c>
      <c r="Q2387">
        <v>1.3136428496911301</v>
      </c>
      <c r="R2387">
        <v>46.042448916229198</v>
      </c>
      <c r="S2387">
        <v>1024187880</v>
      </c>
      <c r="T2387">
        <v>238.05051931578001</v>
      </c>
      <c r="U2387">
        <v>43.066532565893098</v>
      </c>
      <c r="V2387">
        <v>19.558321299986499</v>
      </c>
      <c r="W2387">
        <v>3.0547074298986199</v>
      </c>
      <c r="X2387">
        <v>20343.060582488899</v>
      </c>
      <c r="Y2387">
        <v>7.0639692318899101</v>
      </c>
      <c r="Z2387">
        <v>483.40151848951399</v>
      </c>
      <c r="AA2387">
        <v>10.179327328088601</v>
      </c>
    </row>
    <row r="2388" spans="1:27" x14ac:dyDescent="0.35">
      <c r="A2388" s="1">
        <v>44854</v>
      </c>
      <c r="B2388" t="str">
        <f>_xlfn.XLOOKUP(Table1[[#This Row],[location]],Table8[Location],Table8[Continent])</f>
        <v>South America</v>
      </c>
      <c r="C2388" s="19" t="s">
        <v>36</v>
      </c>
      <c r="D2388">
        <v>3651387</v>
      </c>
      <c r="E2388">
        <v>4530</v>
      </c>
      <c r="F2388">
        <v>150534</v>
      </c>
      <c r="G2388">
        <v>69</v>
      </c>
      <c r="H2388">
        <v>83532892</v>
      </c>
      <c r="I2388">
        <v>65439</v>
      </c>
      <c r="J2388">
        <v>1.0507998099587801E-2</v>
      </c>
      <c r="K2388">
        <v>247.62221717712799</v>
      </c>
      <c r="L2388">
        <v>73642152</v>
      </c>
      <c r="M2388">
        <v>57116462</v>
      </c>
      <c r="N2388">
        <v>36884134</v>
      </c>
      <c r="O2388">
        <v>98646</v>
      </c>
      <c r="P2388">
        <v>4010</v>
      </c>
      <c r="Q2388">
        <v>1.4413799836035499</v>
      </c>
      <c r="R2388">
        <v>99.239990933740302</v>
      </c>
      <c r="S2388">
        <v>1009203861</v>
      </c>
      <c r="T2388">
        <v>626.53449282855797</v>
      </c>
      <c r="U2388">
        <v>33.498093593108102</v>
      </c>
      <c r="V2388">
        <v>7.8405962309882202</v>
      </c>
      <c r="W2388">
        <v>15.070625912447399</v>
      </c>
      <c r="X2388">
        <v>64305.785849387597</v>
      </c>
      <c r="Y2388">
        <v>27.307731288527801</v>
      </c>
      <c r="Z2388">
        <v>506.10221165595601</v>
      </c>
      <c r="AA2388">
        <v>11.3267860459106</v>
      </c>
    </row>
    <row r="2389" spans="1:27" x14ac:dyDescent="0.35">
      <c r="A2389" s="1">
        <v>44635</v>
      </c>
      <c r="B2389" t="str">
        <f>_xlfn.XLOOKUP(Table1[[#This Row],[location]],Table8[Location],Table8[Continent])</f>
        <v>Asia</v>
      </c>
      <c r="C2389" s="19" t="s">
        <v>39</v>
      </c>
      <c r="D2389">
        <v>1711672</v>
      </c>
      <c r="E2389">
        <v>681</v>
      </c>
      <c r="F2389">
        <v>322174</v>
      </c>
      <c r="G2389">
        <v>337</v>
      </c>
      <c r="H2389">
        <v>66741503</v>
      </c>
      <c r="I2389">
        <v>43874</v>
      </c>
      <c r="J2389">
        <v>0.76167628544624799</v>
      </c>
      <c r="K2389">
        <v>74.343947351031602</v>
      </c>
      <c r="L2389">
        <v>29553299</v>
      </c>
      <c r="M2389">
        <v>64275302</v>
      </c>
      <c r="N2389">
        <v>49899530</v>
      </c>
      <c r="O2389">
        <v>39708</v>
      </c>
      <c r="P2389">
        <v>8275</v>
      </c>
      <c r="Q2389">
        <v>2.19325704950491</v>
      </c>
      <c r="R2389">
        <v>36.271190086828298</v>
      </c>
      <c r="S2389">
        <v>970320205</v>
      </c>
      <c r="T2389">
        <v>888.33888311127896</v>
      </c>
      <c r="U2389">
        <v>33.996615291964403</v>
      </c>
      <c r="V2389">
        <v>15.045021148227701</v>
      </c>
      <c r="W2389">
        <v>12.4322142886284</v>
      </c>
      <c r="X2389">
        <v>66418.016546784405</v>
      </c>
      <c r="Y2389">
        <v>1.2577501029925799</v>
      </c>
      <c r="Z2389">
        <v>760.53684453297399</v>
      </c>
      <c r="AA2389">
        <v>15.5743161957529</v>
      </c>
    </row>
    <row r="2390" spans="1:27" x14ac:dyDescent="0.35">
      <c r="A2390" s="1">
        <v>44914</v>
      </c>
      <c r="B2390" t="str">
        <f>_xlfn.XLOOKUP(Table1[[#This Row],[location]],Table8[Location],Table8[Continent])</f>
        <v>North America</v>
      </c>
      <c r="C2390" s="19" t="s">
        <v>32</v>
      </c>
      <c r="D2390">
        <v>5905950</v>
      </c>
      <c r="E2390">
        <v>5254</v>
      </c>
      <c r="F2390">
        <v>199591</v>
      </c>
      <c r="G2390">
        <v>627</v>
      </c>
      <c r="H2390">
        <v>811713</v>
      </c>
      <c r="I2390">
        <v>66775</v>
      </c>
      <c r="J2390">
        <v>0.10659744982935</v>
      </c>
      <c r="K2390">
        <v>243.160113624513</v>
      </c>
      <c r="L2390">
        <v>83817856</v>
      </c>
      <c r="M2390">
        <v>49681826</v>
      </c>
      <c r="N2390">
        <v>33121901</v>
      </c>
      <c r="O2390">
        <v>32552</v>
      </c>
      <c r="P2390">
        <v>3320</v>
      </c>
      <c r="Q2390">
        <v>0.67811321668804203</v>
      </c>
      <c r="R2390">
        <v>65.333037924353903</v>
      </c>
      <c r="S2390">
        <v>372028231</v>
      </c>
      <c r="T2390">
        <v>50.4847457760605</v>
      </c>
      <c r="U2390">
        <v>21.7656945430303</v>
      </c>
      <c r="V2390">
        <v>20.1658216570133</v>
      </c>
      <c r="W2390">
        <v>7.4159271764282497</v>
      </c>
      <c r="X2390">
        <v>56915.864188851803</v>
      </c>
      <c r="Y2390">
        <v>9.8696796269057003</v>
      </c>
      <c r="Z2390">
        <v>428.07693425958797</v>
      </c>
      <c r="AA2390">
        <v>17.793301744323799</v>
      </c>
    </row>
    <row r="2391" spans="1:27" x14ac:dyDescent="0.35">
      <c r="A2391" s="1">
        <v>44555</v>
      </c>
      <c r="B2391" t="str">
        <f>_xlfn.XLOOKUP(Table1[[#This Row],[location]],Table8[Location],Table8[Continent])</f>
        <v>Asia</v>
      </c>
      <c r="C2391" s="19" t="s">
        <v>30</v>
      </c>
      <c r="D2391">
        <v>3212883</v>
      </c>
      <c r="E2391">
        <v>1073</v>
      </c>
      <c r="F2391">
        <v>318555</v>
      </c>
      <c r="G2391">
        <v>591</v>
      </c>
      <c r="H2391">
        <v>31987409</v>
      </c>
      <c r="I2391">
        <v>6566</v>
      </c>
      <c r="J2391">
        <v>0.116871386220401</v>
      </c>
      <c r="K2391">
        <v>70.679565443074793</v>
      </c>
      <c r="L2391">
        <v>83440197</v>
      </c>
      <c r="M2391">
        <v>13151437</v>
      </c>
      <c r="N2391">
        <v>39170544</v>
      </c>
      <c r="O2391">
        <v>51560</v>
      </c>
      <c r="P2391">
        <v>18889</v>
      </c>
      <c r="Q2391">
        <v>1.2797862835554801</v>
      </c>
      <c r="R2391">
        <v>63.589445101933102</v>
      </c>
      <c r="S2391">
        <v>903913291</v>
      </c>
      <c r="T2391">
        <v>985.37341104815198</v>
      </c>
      <c r="U2391">
        <v>47.719879418835298</v>
      </c>
      <c r="V2391">
        <v>8.8308825361562509</v>
      </c>
      <c r="W2391">
        <v>16.663993860645402</v>
      </c>
      <c r="X2391">
        <v>46492.746323678701</v>
      </c>
      <c r="Y2391">
        <v>14.051325230185499</v>
      </c>
      <c r="Z2391">
        <v>311.75182508296001</v>
      </c>
      <c r="AA2391">
        <v>16.2802583825328</v>
      </c>
    </row>
    <row r="2392" spans="1:27" x14ac:dyDescent="0.35">
      <c r="A2392" s="1">
        <v>44672</v>
      </c>
      <c r="B2392" t="str">
        <f>_xlfn.XLOOKUP(Table1[[#This Row],[location]],Table8[Location],Table8[Continent])</f>
        <v>Europe</v>
      </c>
      <c r="C2392" s="19" t="s">
        <v>37</v>
      </c>
      <c r="D2392">
        <v>3028631</v>
      </c>
      <c r="E2392">
        <v>2387</v>
      </c>
      <c r="F2392">
        <v>186278</v>
      </c>
      <c r="G2392">
        <v>526</v>
      </c>
      <c r="H2392">
        <v>34664163</v>
      </c>
      <c r="I2392">
        <v>85311</v>
      </c>
      <c r="J2392">
        <v>0.60562480264615204</v>
      </c>
      <c r="K2392">
        <v>218.54456006968499</v>
      </c>
      <c r="L2392">
        <v>14245175</v>
      </c>
      <c r="M2392">
        <v>63891714</v>
      </c>
      <c r="N2392">
        <v>47266848</v>
      </c>
      <c r="O2392">
        <v>26430</v>
      </c>
      <c r="P2392">
        <v>7828</v>
      </c>
      <c r="Q2392">
        <v>1.30571337305677</v>
      </c>
      <c r="R2392">
        <v>78.648183284914097</v>
      </c>
      <c r="S2392">
        <v>445579751</v>
      </c>
      <c r="T2392">
        <v>828.81699868385999</v>
      </c>
      <c r="U2392">
        <v>45.4069008933877</v>
      </c>
      <c r="V2392">
        <v>14.255320447823401</v>
      </c>
      <c r="W2392">
        <v>9.8897419609008494</v>
      </c>
      <c r="X2392">
        <v>26969.986760858599</v>
      </c>
      <c r="Y2392">
        <v>23.6305035548673</v>
      </c>
      <c r="Z2392">
        <v>233.541037861435</v>
      </c>
      <c r="AA2392">
        <v>11.8745317303286</v>
      </c>
    </row>
    <row r="2393" spans="1:27" x14ac:dyDescent="0.35">
      <c r="A2393" s="1">
        <v>44767</v>
      </c>
      <c r="B2393" t="str">
        <f>_xlfn.XLOOKUP(Table1[[#This Row],[location]],Table8[Location],Table8[Continent])</f>
        <v>South America</v>
      </c>
      <c r="C2393" s="19" t="s">
        <v>36</v>
      </c>
      <c r="D2393">
        <v>7232212</v>
      </c>
      <c r="E2393">
        <v>2693</v>
      </c>
      <c r="F2393">
        <v>97469</v>
      </c>
      <c r="G2393">
        <v>687</v>
      </c>
      <c r="H2393">
        <v>48131342</v>
      </c>
      <c r="I2393">
        <v>53149</v>
      </c>
      <c r="J2393">
        <v>0.98352052102530096</v>
      </c>
      <c r="K2393">
        <v>55.310410116144098</v>
      </c>
      <c r="L2393">
        <v>43389493</v>
      </c>
      <c r="M2393">
        <v>68366312</v>
      </c>
      <c r="N2393">
        <v>11971304</v>
      </c>
      <c r="O2393">
        <v>28575</v>
      </c>
      <c r="P2393">
        <v>7885</v>
      </c>
      <c r="Q2393">
        <v>1.49165131031336</v>
      </c>
      <c r="R2393">
        <v>71.191843725043199</v>
      </c>
      <c r="S2393">
        <v>806094624</v>
      </c>
      <c r="T2393">
        <v>764.04549513076097</v>
      </c>
      <c r="U2393">
        <v>31.939783626273002</v>
      </c>
      <c r="V2393">
        <v>7.4148224939062199</v>
      </c>
      <c r="W2393">
        <v>11.2582121384742</v>
      </c>
      <c r="X2393">
        <v>30969.909034803299</v>
      </c>
      <c r="Y2393">
        <v>41.008632871204803</v>
      </c>
      <c r="Z2393">
        <v>137.919669113136</v>
      </c>
      <c r="AA2393">
        <v>7.6122597366379496</v>
      </c>
    </row>
    <row r="2394" spans="1:27" x14ac:dyDescent="0.35">
      <c r="A2394" s="1">
        <v>44593</v>
      </c>
      <c r="B2394" t="str">
        <f>_xlfn.XLOOKUP(Table1[[#This Row],[location]],Table8[Location],Table8[Continent])</f>
        <v>Asia</v>
      </c>
      <c r="C2394" s="19" t="s">
        <v>39</v>
      </c>
      <c r="D2394">
        <v>6423959</v>
      </c>
      <c r="E2394">
        <v>9562</v>
      </c>
      <c r="F2394">
        <v>46950</v>
      </c>
      <c r="G2394">
        <v>455</v>
      </c>
      <c r="H2394">
        <v>71622625</v>
      </c>
      <c r="I2394">
        <v>3006</v>
      </c>
      <c r="J2394">
        <v>0.242539473265799</v>
      </c>
      <c r="K2394">
        <v>109.97575886714699</v>
      </c>
      <c r="L2394">
        <v>53784322</v>
      </c>
      <c r="M2394">
        <v>17872096</v>
      </c>
      <c r="N2394">
        <v>50219050</v>
      </c>
      <c r="O2394">
        <v>58433</v>
      </c>
      <c r="P2394">
        <v>18840</v>
      </c>
      <c r="Q2394">
        <v>0.71224118471881004</v>
      </c>
      <c r="R2394">
        <v>1.1779733972016999</v>
      </c>
      <c r="S2394">
        <v>53928727</v>
      </c>
      <c r="T2394">
        <v>694.449264774673</v>
      </c>
      <c r="U2394">
        <v>42.948518394816702</v>
      </c>
      <c r="V2394">
        <v>11.136698480817801</v>
      </c>
      <c r="W2394">
        <v>3.4704674327412799</v>
      </c>
      <c r="X2394">
        <v>32395.776486971499</v>
      </c>
      <c r="Y2394">
        <v>23.332725028324599</v>
      </c>
      <c r="Z2394">
        <v>148.05750210158101</v>
      </c>
      <c r="AA2394">
        <v>11.0045986742144</v>
      </c>
    </row>
    <row r="2395" spans="1:27" x14ac:dyDescent="0.35">
      <c r="A2395" s="1">
        <v>44065</v>
      </c>
      <c r="B2395" t="str">
        <f>_xlfn.XLOOKUP(Table1[[#This Row],[location]],Table8[Location],Table8[Continent])</f>
        <v>Asia</v>
      </c>
      <c r="C2395" s="19" t="s">
        <v>30</v>
      </c>
      <c r="D2395">
        <v>6984297</v>
      </c>
      <c r="E2395">
        <v>4340</v>
      </c>
      <c r="F2395">
        <v>395739</v>
      </c>
      <c r="G2395">
        <v>268</v>
      </c>
      <c r="H2395">
        <v>20441897</v>
      </c>
      <c r="I2395">
        <v>72561</v>
      </c>
      <c r="J2395">
        <v>0.64581088005120701</v>
      </c>
      <c r="K2395">
        <v>297.53946775192702</v>
      </c>
      <c r="L2395">
        <v>39763995</v>
      </c>
      <c r="M2395">
        <v>30415203</v>
      </c>
      <c r="N2395">
        <v>45781530</v>
      </c>
      <c r="O2395">
        <v>49775</v>
      </c>
      <c r="P2395">
        <v>7248</v>
      </c>
      <c r="Q2395">
        <v>0.70532024249910197</v>
      </c>
      <c r="R2395">
        <v>30.921709250367201</v>
      </c>
      <c r="S2395">
        <v>1267257769</v>
      </c>
      <c r="T2395">
        <v>772.57115002473904</v>
      </c>
      <c r="U2395">
        <v>29.398375271253698</v>
      </c>
      <c r="V2395">
        <v>9.3588980180306791</v>
      </c>
      <c r="W2395">
        <v>9.8224346580309394</v>
      </c>
      <c r="X2395">
        <v>66464.623198521294</v>
      </c>
      <c r="Y2395">
        <v>28.059359975419699</v>
      </c>
      <c r="Z2395">
        <v>501.91684846460902</v>
      </c>
      <c r="AA2395">
        <v>1.5704120079219599</v>
      </c>
    </row>
    <row r="2396" spans="1:27" x14ac:dyDescent="0.35">
      <c r="A2396" s="1">
        <v>44097</v>
      </c>
      <c r="B2396" t="str">
        <f>_xlfn.XLOOKUP(Table1[[#This Row],[location]],Table8[Location],Table8[Continent])</f>
        <v>Europe</v>
      </c>
      <c r="C2396" s="19" t="s">
        <v>37</v>
      </c>
      <c r="D2396">
        <v>4024733</v>
      </c>
      <c r="E2396">
        <v>2156</v>
      </c>
      <c r="F2396">
        <v>454142</v>
      </c>
      <c r="G2396">
        <v>630</v>
      </c>
      <c r="H2396">
        <v>87816685</v>
      </c>
      <c r="I2396">
        <v>19423</v>
      </c>
      <c r="J2396">
        <v>0.30365364573760101</v>
      </c>
      <c r="K2396">
        <v>488.330318605071</v>
      </c>
      <c r="L2396">
        <v>36548462</v>
      </c>
      <c r="M2396">
        <v>15314735</v>
      </c>
      <c r="N2396">
        <v>41108023</v>
      </c>
      <c r="O2396">
        <v>99171</v>
      </c>
      <c r="P2396">
        <v>7868</v>
      </c>
      <c r="Q2396">
        <v>1.3328319115318299</v>
      </c>
      <c r="R2396">
        <v>87.023347787792005</v>
      </c>
      <c r="S2396">
        <v>442583293</v>
      </c>
      <c r="T2396">
        <v>994.64940248014</v>
      </c>
      <c r="U2396">
        <v>41.912653790383203</v>
      </c>
      <c r="V2396">
        <v>15.1014225344971</v>
      </c>
      <c r="W2396">
        <v>5.8451674722137099</v>
      </c>
      <c r="X2396">
        <v>53449.287724016503</v>
      </c>
      <c r="Y2396">
        <v>46.202718034065498</v>
      </c>
      <c r="Z2396">
        <v>223.38337065796699</v>
      </c>
      <c r="AA2396">
        <v>5.6546221895549698</v>
      </c>
    </row>
    <row r="2397" spans="1:27" x14ac:dyDescent="0.35">
      <c r="A2397" s="1">
        <v>44512</v>
      </c>
      <c r="B2397" t="str">
        <f>_xlfn.XLOOKUP(Table1[[#This Row],[location]],Table8[Location],Table8[Continent])</f>
        <v>Europe</v>
      </c>
      <c r="C2397" s="19" t="s">
        <v>40</v>
      </c>
      <c r="D2397">
        <v>4859221</v>
      </c>
      <c r="E2397">
        <v>7966</v>
      </c>
      <c r="F2397">
        <v>140749</v>
      </c>
      <c r="G2397">
        <v>810</v>
      </c>
      <c r="H2397">
        <v>21491505</v>
      </c>
      <c r="I2397">
        <v>90710</v>
      </c>
      <c r="J2397">
        <v>0.89872611361052901</v>
      </c>
      <c r="K2397">
        <v>224.59238419598501</v>
      </c>
      <c r="L2397">
        <v>55707498</v>
      </c>
      <c r="M2397">
        <v>22684218</v>
      </c>
      <c r="N2397">
        <v>43260528</v>
      </c>
      <c r="O2397">
        <v>43436</v>
      </c>
      <c r="P2397">
        <v>6349</v>
      </c>
      <c r="Q2397">
        <v>0.56605801669345501</v>
      </c>
      <c r="R2397">
        <v>53.955021857712403</v>
      </c>
      <c r="S2397">
        <v>449187021</v>
      </c>
      <c r="T2397">
        <v>772.48938414141503</v>
      </c>
      <c r="U2397">
        <v>35.500751496921801</v>
      </c>
      <c r="V2397">
        <v>7.8243066964150403</v>
      </c>
      <c r="W2397">
        <v>7.69443630119064</v>
      </c>
      <c r="X2397">
        <v>21148.986930249801</v>
      </c>
      <c r="Y2397">
        <v>37.826623225102999</v>
      </c>
      <c r="Z2397">
        <v>696.13196678058205</v>
      </c>
      <c r="AA2397">
        <v>7.9569519518640002</v>
      </c>
    </row>
    <row r="2398" spans="1:27" x14ac:dyDescent="0.35">
      <c r="A2398" s="1">
        <v>44478</v>
      </c>
      <c r="B2398" t="str">
        <f>_xlfn.XLOOKUP(Table1[[#This Row],[location]],Table8[Location],Table8[Continent])</f>
        <v>Asia</v>
      </c>
      <c r="C2398" s="19" t="s">
        <v>28</v>
      </c>
      <c r="D2398">
        <v>9802630</v>
      </c>
      <c r="E2398">
        <v>2580</v>
      </c>
      <c r="F2398">
        <v>206900</v>
      </c>
      <c r="G2398">
        <v>187</v>
      </c>
      <c r="H2398">
        <v>53903842</v>
      </c>
      <c r="I2398">
        <v>92199</v>
      </c>
      <c r="J2398">
        <v>0.59351689211386405</v>
      </c>
      <c r="K2398">
        <v>343.58684630475102</v>
      </c>
      <c r="L2398">
        <v>17996932</v>
      </c>
      <c r="M2398">
        <v>73235004</v>
      </c>
      <c r="N2398">
        <v>36118843</v>
      </c>
      <c r="O2398">
        <v>52624</v>
      </c>
      <c r="P2398">
        <v>3062</v>
      </c>
      <c r="Q2398">
        <v>1.00996871811927</v>
      </c>
      <c r="R2398">
        <v>10.4224086188656</v>
      </c>
      <c r="S2398">
        <v>1186653936</v>
      </c>
      <c r="T2398">
        <v>358.084776821643</v>
      </c>
      <c r="U2398">
        <v>33.823001666592504</v>
      </c>
      <c r="V2398">
        <v>12.6630151078502</v>
      </c>
      <c r="W2398">
        <v>7.2863714776745603</v>
      </c>
      <c r="X2398">
        <v>44100.200499879102</v>
      </c>
      <c r="Y2398">
        <v>2.5101694107702199</v>
      </c>
      <c r="Z2398">
        <v>517.530273853989</v>
      </c>
      <c r="AA2398">
        <v>7.0753359588785703</v>
      </c>
    </row>
    <row r="2399" spans="1:27" x14ac:dyDescent="0.35">
      <c r="A2399" s="1">
        <v>44432</v>
      </c>
      <c r="B2399" t="str">
        <f>_xlfn.XLOOKUP(Table1[[#This Row],[location]],Table8[Location],Table8[Continent])</f>
        <v>South America</v>
      </c>
      <c r="C2399" s="19" t="s">
        <v>36</v>
      </c>
      <c r="D2399">
        <v>3801250</v>
      </c>
      <c r="E2399">
        <v>7257</v>
      </c>
      <c r="F2399">
        <v>146161</v>
      </c>
      <c r="G2399">
        <v>568</v>
      </c>
      <c r="H2399">
        <v>66194282</v>
      </c>
      <c r="I2399">
        <v>33952</v>
      </c>
      <c r="J2399">
        <v>0.20747732765647001</v>
      </c>
      <c r="K2399">
        <v>269.712335522187</v>
      </c>
      <c r="L2399">
        <v>77138299</v>
      </c>
      <c r="M2399">
        <v>21862301</v>
      </c>
      <c r="N2399">
        <v>21871613</v>
      </c>
      <c r="O2399">
        <v>32938</v>
      </c>
      <c r="P2399">
        <v>3852</v>
      </c>
      <c r="Q2399">
        <v>0.90235350754312704</v>
      </c>
      <c r="R2399">
        <v>27.613688767412899</v>
      </c>
      <c r="S2399">
        <v>109893906</v>
      </c>
      <c r="T2399">
        <v>617.78263440416799</v>
      </c>
      <c r="U2399">
        <v>21.695689917743401</v>
      </c>
      <c r="V2399">
        <v>10.503258099713101</v>
      </c>
      <c r="W2399">
        <v>3.7823534934795902</v>
      </c>
      <c r="X2399">
        <v>41979.137033356099</v>
      </c>
      <c r="Y2399">
        <v>8.8231295360778397</v>
      </c>
      <c r="Z2399">
        <v>705.42059049657098</v>
      </c>
      <c r="AA2399">
        <v>2.8077918738919698</v>
      </c>
    </row>
    <row r="2400" spans="1:27" x14ac:dyDescent="0.35">
      <c r="A2400" s="1">
        <v>44705</v>
      </c>
      <c r="B2400" t="str">
        <f>_xlfn.XLOOKUP(Table1[[#This Row],[location]],Table8[Location],Table8[Continent])</f>
        <v>South America</v>
      </c>
      <c r="C2400" s="19" t="s">
        <v>36</v>
      </c>
      <c r="D2400">
        <v>9340854</v>
      </c>
      <c r="E2400">
        <v>2159</v>
      </c>
      <c r="F2400">
        <v>397797</v>
      </c>
      <c r="G2400">
        <v>710</v>
      </c>
      <c r="H2400">
        <v>34373840</v>
      </c>
      <c r="I2400">
        <v>27326</v>
      </c>
      <c r="J2400">
        <v>0.262131050445428</v>
      </c>
      <c r="K2400">
        <v>249.178967147218</v>
      </c>
      <c r="L2400">
        <v>66553433</v>
      </c>
      <c r="M2400">
        <v>60147641</v>
      </c>
      <c r="N2400">
        <v>8540127</v>
      </c>
      <c r="O2400">
        <v>26358</v>
      </c>
      <c r="P2400">
        <v>13160</v>
      </c>
      <c r="Q2400">
        <v>1.47877252264714</v>
      </c>
      <c r="R2400">
        <v>28.338611529258099</v>
      </c>
      <c r="S2400">
        <v>1254692098</v>
      </c>
      <c r="T2400">
        <v>343.553785998237</v>
      </c>
      <c r="U2400">
        <v>48.962657654265797</v>
      </c>
      <c r="V2400">
        <v>19.920978284139501</v>
      </c>
      <c r="W2400">
        <v>10.828407269209499</v>
      </c>
      <c r="X2400">
        <v>57036.762952126897</v>
      </c>
      <c r="Y2400">
        <v>1.9108756065633601</v>
      </c>
      <c r="Z2400">
        <v>399.22328258165101</v>
      </c>
      <c r="AA2400">
        <v>1.96432754686684</v>
      </c>
    </row>
    <row r="2401" spans="1:27" x14ac:dyDescent="0.35">
      <c r="A2401" s="1">
        <v>44354</v>
      </c>
      <c r="B2401" t="str">
        <f>_xlfn.XLOOKUP(Table1[[#This Row],[location]],Table8[Location],Table8[Continent])</f>
        <v>Europe</v>
      </c>
      <c r="C2401" s="19" t="s">
        <v>33</v>
      </c>
      <c r="D2401">
        <v>19675</v>
      </c>
      <c r="E2401">
        <v>6772</v>
      </c>
      <c r="F2401">
        <v>405123</v>
      </c>
      <c r="G2401">
        <v>528</v>
      </c>
      <c r="H2401">
        <v>27931327</v>
      </c>
      <c r="I2401">
        <v>31139</v>
      </c>
      <c r="J2401">
        <v>0.43248073041812002</v>
      </c>
      <c r="K2401">
        <v>32.352098419925497</v>
      </c>
      <c r="L2401">
        <v>12666868</v>
      </c>
      <c r="M2401">
        <v>22651326</v>
      </c>
      <c r="N2401">
        <v>28803525</v>
      </c>
      <c r="O2401">
        <v>8769</v>
      </c>
      <c r="P2401">
        <v>16322</v>
      </c>
      <c r="Q2401">
        <v>0.52231911443642098</v>
      </c>
      <c r="R2401">
        <v>87.317735439108901</v>
      </c>
      <c r="S2401">
        <v>630785088</v>
      </c>
      <c r="T2401">
        <v>970.36478882410404</v>
      </c>
      <c r="U2401">
        <v>45.122269096352603</v>
      </c>
      <c r="V2401">
        <v>18.9933954627068</v>
      </c>
      <c r="W2401">
        <v>11.884071023208101</v>
      </c>
      <c r="X2401">
        <v>7576.2793227962802</v>
      </c>
      <c r="Y2401">
        <v>3.4528130389242402</v>
      </c>
      <c r="Z2401">
        <v>517.04389650121504</v>
      </c>
      <c r="AA2401">
        <v>8.9935808119089007</v>
      </c>
    </row>
    <row r="2402" spans="1:27" x14ac:dyDescent="0.35">
      <c r="A2402" s="1">
        <v>43843</v>
      </c>
      <c r="B2402" t="str">
        <f>_xlfn.XLOOKUP(Table1[[#This Row],[location]],Table8[Location],Table8[Continent])</f>
        <v>North America</v>
      </c>
      <c r="C2402" s="19" t="s">
        <v>32</v>
      </c>
      <c r="D2402">
        <v>8462605</v>
      </c>
      <c r="E2402">
        <v>1627</v>
      </c>
      <c r="F2402">
        <v>398825</v>
      </c>
      <c r="G2402">
        <v>433</v>
      </c>
      <c r="H2402">
        <v>69870484</v>
      </c>
      <c r="I2402">
        <v>62103</v>
      </c>
      <c r="J2402">
        <v>0.12204356202981199</v>
      </c>
      <c r="K2402">
        <v>72.148701137639705</v>
      </c>
      <c r="L2402">
        <v>44600603</v>
      </c>
      <c r="M2402">
        <v>39412992</v>
      </c>
      <c r="N2402">
        <v>59263662</v>
      </c>
      <c r="O2402">
        <v>73795</v>
      </c>
      <c r="P2402">
        <v>387</v>
      </c>
      <c r="Q2402">
        <v>1.8514669005279401</v>
      </c>
      <c r="R2402">
        <v>55.340127107058699</v>
      </c>
      <c r="S2402">
        <v>102562216</v>
      </c>
      <c r="T2402">
        <v>901.13833549744299</v>
      </c>
      <c r="U2402">
        <v>43.801642039593297</v>
      </c>
      <c r="V2402">
        <v>6.8986105933124504</v>
      </c>
      <c r="W2402">
        <v>12.708064687582301</v>
      </c>
      <c r="X2402">
        <v>49387.739814730397</v>
      </c>
      <c r="Y2402">
        <v>16.942740099397302</v>
      </c>
      <c r="Z2402">
        <v>467.79981219969301</v>
      </c>
      <c r="AA2402">
        <v>2.42119531266624</v>
      </c>
    </row>
    <row r="2403" spans="1:27" x14ac:dyDescent="0.35">
      <c r="A2403" s="1">
        <v>43862</v>
      </c>
      <c r="B2403" t="str">
        <f>_xlfn.XLOOKUP(Table1[[#This Row],[location]],Table8[Location],Table8[Continent])</f>
        <v>South America</v>
      </c>
      <c r="C2403" s="19" t="s">
        <v>36</v>
      </c>
      <c r="D2403">
        <v>9356169</v>
      </c>
      <c r="E2403">
        <v>8219</v>
      </c>
      <c r="F2403">
        <v>182225</v>
      </c>
      <c r="G2403">
        <v>287</v>
      </c>
      <c r="H2403">
        <v>24671251</v>
      </c>
      <c r="I2403">
        <v>60857</v>
      </c>
      <c r="J2403">
        <v>7.8733368263481596E-2</v>
      </c>
      <c r="K2403">
        <v>441.52886461628299</v>
      </c>
      <c r="L2403">
        <v>40164230</v>
      </c>
      <c r="M2403">
        <v>66157452</v>
      </c>
      <c r="N2403">
        <v>8776303</v>
      </c>
      <c r="O2403">
        <v>99819</v>
      </c>
      <c r="P2403">
        <v>14123</v>
      </c>
      <c r="Q2403">
        <v>2.2111746142614699</v>
      </c>
      <c r="R2403">
        <v>60.832362084539902</v>
      </c>
      <c r="S2403">
        <v>1288334192</v>
      </c>
      <c r="T2403">
        <v>571.94402518820004</v>
      </c>
      <c r="U2403">
        <v>29.147485929611701</v>
      </c>
      <c r="V2403">
        <v>24.069677757558299</v>
      </c>
      <c r="W2403">
        <v>10.857736098369999</v>
      </c>
      <c r="X2403">
        <v>23850.718982441202</v>
      </c>
      <c r="Y2403">
        <v>36.3929251933126</v>
      </c>
      <c r="Z2403">
        <v>790.67372476432797</v>
      </c>
      <c r="AA2403">
        <v>6.43795311228914</v>
      </c>
    </row>
    <row r="2404" spans="1:27" x14ac:dyDescent="0.35">
      <c r="A2404" s="1">
        <v>44749</v>
      </c>
      <c r="B2404" t="str">
        <f>_xlfn.XLOOKUP(Table1[[#This Row],[location]],Table8[Location],Table8[Continent])</f>
        <v>Asia</v>
      </c>
      <c r="C2404" s="19" t="s">
        <v>39</v>
      </c>
      <c r="D2404">
        <v>486799</v>
      </c>
      <c r="E2404">
        <v>7080</v>
      </c>
      <c r="F2404">
        <v>312683</v>
      </c>
      <c r="G2404">
        <v>917</v>
      </c>
      <c r="H2404">
        <v>2342978</v>
      </c>
      <c r="I2404">
        <v>73638</v>
      </c>
      <c r="J2404">
        <v>0.68006139574795599</v>
      </c>
      <c r="K2404">
        <v>205.08215752090101</v>
      </c>
      <c r="L2404">
        <v>47429349</v>
      </c>
      <c r="M2404">
        <v>37575551</v>
      </c>
      <c r="N2404">
        <v>66777699</v>
      </c>
      <c r="O2404">
        <v>95265</v>
      </c>
      <c r="P2404">
        <v>7037</v>
      </c>
      <c r="Q2404">
        <v>1.9134830364786</v>
      </c>
      <c r="R2404">
        <v>36.706469060004103</v>
      </c>
      <c r="S2404">
        <v>1162785080</v>
      </c>
      <c r="T2404">
        <v>783.46101694851404</v>
      </c>
      <c r="U2404">
        <v>28.687705532711998</v>
      </c>
      <c r="V2404">
        <v>19.893658361601702</v>
      </c>
      <c r="W2404">
        <v>17.7819571982902</v>
      </c>
      <c r="X2404">
        <v>9944.6108091548394</v>
      </c>
      <c r="Y2404">
        <v>12.2176446385293</v>
      </c>
      <c r="Z2404">
        <v>657.77392527029497</v>
      </c>
      <c r="AA2404">
        <v>10.0216875163125</v>
      </c>
    </row>
    <row r="2405" spans="1:27" x14ac:dyDescent="0.35">
      <c r="A2405" s="1">
        <v>44554</v>
      </c>
      <c r="B2405" t="str">
        <f>_xlfn.XLOOKUP(Table1[[#This Row],[location]],Table8[Location],Table8[Continent])</f>
        <v>Europe</v>
      </c>
      <c r="C2405" s="19" t="s">
        <v>35</v>
      </c>
      <c r="D2405">
        <v>6810805</v>
      </c>
      <c r="E2405">
        <v>1985</v>
      </c>
      <c r="F2405">
        <v>437359</v>
      </c>
      <c r="G2405">
        <v>566</v>
      </c>
      <c r="H2405">
        <v>70509448</v>
      </c>
      <c r="I2405">
        <v>72652</v>
      </c>
      <c r="J2405">
        <v>0.40716506208912001</v>
      </c>
      <c r="K2405">
        <v>307.16623829239501</v>
      </c>
      <c r="L2405">
        <v>27577992</v>
      </c>
      <c r="M2405">
        <v>27704225</v>
      </c>
      <c r="N2405">
        <v>42382855</v>
      </c>
      <c r="O2405">
        <v>73728</v>
      </c>
      <c r="P2405">
        <v>6910</v>
      </c>
      <c r="Q2405">
        <v>2.1361563387240001</v>
      </c>
      <c r="R2405">
        <v>6.0310384024398802</v>
      </c>
      <c r="S2405">
        <v>1198875181</v>
      </c>
      <c r="T2405">
        <v>910.59007354204596</v>
      </c>
      <c r="U2405">
        <v>37.195792897839397</v>
      </c>
      <c r="V2405">
        <v>17.3191739149553</v>
      </c>
      <c r="W2405">
        <v>3.6405556668469199</v>
      </c>
      <c r="X2405">
        <v>51492.359844284299</v>
      </c>
      <c r="Y2405">
        <v>19.6143131235768</v>
      </c>
      <c r="Z2405">
        <v>516.78005753663103</v>
      </c>
      <c r="AA2405">
        <v>4.98926415580544</v>
      </c>
    </row>
    <row r="2406" spans="1:27" x14ac:dyDescent="0.35">
      <c r="A2406" s="1">
        <v>44758</v>
      </c>
      <c r="B2406" t="str">
        <f>_xlfn.XLOOKUP(Table1[[#This Row],[location]],Table8[Location],Table8[Continent])</f>
        <v>Europe</v>
      </c>
      <c r="C2406" s="19" t="s">
        <v>33</v>
      </c>
      <c r="D2406">
        <v>2238057</v>
      </c>
      <c r="E2406">
        <v>9713</v>
      </c>
      <c r="F2406">
        <v>22936</v>
      </c>
      <c r="G2406">
        <v>498</v>
      </c>
      <c r="H2406">
        <v>80456483</v>
      </c>
      <c r="I2406">
        <v>12937</v>
      </c>
      <c r="J2406">
        <v>0.72622579187027703</v>
      </c>
      <c r="K2406">
        <v>264.11661635747902</v>
      </c>
      <c r="L2406">
        <v>21129442</v>
      </c>
      <c r="M2406">
        <v>57041532</v>
      </c>
      <c r="N2406">
        <v>38807512</v>
      </c>
      <c r="O2406">
        <v>17285</v>
      </c>
      <c r="P2406">
        <v>15758</v>
      </c>
      <c r="Q2406">
        <v>1.78663280759637</v>
      </c>
      <c r="R2406">
        <v>7.5248282996778499</v>
      </c>
      <c r="S2406">
        <v>355006928</v>
      </c>
      <c r="T2406">
        <v>251.16426101999301</v>
      </c>
      <c r="U2406">
        <v>45.386695886784402</v>
      </c>
      <c r="V2406">
        <v>14.554029895693599</v>
      </c>
      <c r="W2406">
        <v>13.4347462984854</v>
      </c>
      <c r="X2406">
        <v>23883.575646920901</v>
      </c>
      <c r="Y2406">
        <v>19.693733072180901</v>
      </c>
      <c r="Z2406">
        <v>524.61019251672496</v>
      </c>
      <c r="AA2406">
        <v>2.5111636005658999</v>
      </c>
    </row>
    <row r="2407" spans="1:27" x14ac:dyDescent="0.35">
      <c r="A2407" s="1">
        <v>44754</v>
      </c>
      <c r="B2407" t="str">
        <f>_xlfn.XLOOKUP(Table1[[#This Row],[location]],Table8[Location],Table8[Continent])</f>
        <v>Asia</v>
      </c>
      <c r="C2407" s="19" t="s">
        <v>28</v>
      </c>
      <c r="D2407">
        <v>4464344</v>
      </c>
      <c r="E2407">
        <v>8488</v>
      </c>
      <c r="F2407">
        <v>312326</v>
      </c>
      <c r="G2407">
        <v>440</v>
      </c>
      <c r="H2407">
        <v>76018109</v>
      </c>
      <c r="I2407">
        <v>30161</v>
      </c>
      <c r="J2407">
        <v>0.110058200437621</v>
      </c>
      <c r="K2407">
        <v>189.441189775617</v>
      </c>
      <c r="L2407">
        <v>80788906</v>
      </c>
      <c r="M2407">
        <v>44665757</v>
      </c>
      <c r="N2407">
        <v>54227590</v>
      </c>
      <c r="O2407">
        <v>22287</v>
      </c>
      <c r="P2407">
        <v>2003</v>
      </c>
      <c r="Q2407">
        <v>1.51473406877828</v>
      </c>
      <c r="R2407">
        <v>42.038254162775999</v>
      </c>
      <c r="S2407">
        <v>265352094</v>
      </c>
      <c r="T2407">
        <v>583.68703835951601</v>
      </c>
      <c r="U2407">
        <v>48.038852185059497</v>
      </c>
      <c r="V2407">
        <v>8.5584484153087796</v>
      </c>
      <c r="W2407">
        <v>17.724238553884799</v>
      </c>
      <c r="X2407">
        <v>51378.538313277597</v>
      </c>
      <c r="Y2407">
        <v>29.515327517114699</v>
      </c>
      <c r="Z2407">
        <v>274.16119886017299</v>
      </c>
      <c r="AA2407">
        <v>9.2105321422700595</v>
      </c>
    </row>
    <row r="2408" spans="1:27" x14ac:dyDescent="0.35">
      <c r="A2408" s="1">
        <v>44312</v>
      </c>
      <c r="B2408" t="str">
        <f>_xlfn.XLOOKUP(Table1[[#This Row],[location]],Table8[Location],Table8[Continent])</f>
        <v>Asia</v>
      </c>
      <c r="C2408" s="19" t="s">
        <v>28</v>
      </c>
      <c r="D2408">
        <v>566088</v>
      </c>
      <c r="E2408">
        <v>2181</v>
      </c>
      <c r="F2408">
        <v>373403</v>
      </c>
      <c r="G2408">
        <v>780</v>
      </c>
      <c r="H2408">
        <v>6020676</v>
      </c>
      <c r="I2408">
        <v>4383</v>
      </c>
      <c r="J2408">
        <v>0.60986554790109504</v>
      </c>
      <c r="K2408">
        <v>193.90827130546501</v>
      </c>
      <c r="L2408">
        <v>33204250</v>
      </c>
      <c r="M2408">
        <v>35656210</v>
      </c>
      <c r="N2408">
        <v>50955002</v>
      </c>
      <c r="O2408">
        <v>47361</v>
      </c>
      <c r="P2408">
        <v>5745</v>
      </c>
      <c r="Q2408">
        <v>0.93804319461933405</v>
      </c>
      <c r="R2408">
        <v>17.7493878409595</v>
      </c>
      <c r="S2408">
        <v>981255522</v>
      </c>
      <c r="T2408">
        <v>486.89915606002199</v>
      </c>
      <c r="U2408">
        <v>28.067870780234099</v>
      </c>
      <c r="V2408">
        <v>24.2403195397358</v>
      </c>
      <c r="W2408">
        <v>3.69768409551012</v>
      </c>
      <c r="X2408">
        <v>12208.149554207799</v>
      </c>
      <c r="Y2408">
        <v>44.645950358251802</v>
      </c>
      <c r="Z2408">
        <v>614.32706039383504</v>
      </c>
      <c r="AA2408">
        <v>9.52105347134742</v>
      </c>
    </row>
    <row r="2409" spans="1:27" x14ac:dyDescent="0.35">
      <c r="A2409" s="1">
        <v>44911</v>
      </c>
      <c r="B2409" t="str">
        <f>_xlfn.XLOOKUP(Table1[[#This Row],[location]],Table8[Location],Table8[Continent])</f>
        <v>Asia</v>
      </c>
      <c r="C2409" s="19" t="s">
        <v>30</v>
      </c>
      <c r="D2409">
        <v>6558947</v>
      </c>
      <c r="E2409">
        <v>2296</v>
      </c>
      <c r="F2409">
        <v>230596</v>
      </c>
      <c r="G2409">
        <v>302</v>
      </c>
      <c r="H2409">
        <v>65438138</v>
      </c>
      <c r="I2409">
        <v>85856</v>
      </c>
      <c r="J2409">
        <v>0.44330679336973999</v>
      </c>
      <c r="K2409">
        <v>277.73250295433598</v>
      </c>
      <c r="L2409">
        <v>80411979</v>
      </c>
      <c r="M2409">
        <v>23895871</v>
      </c>
      <c r="N2409">
        <v>59827536</v>
      </c>
      <c r="O2409">
        <v>45805</v>
      </c>
      <c r="P2409">
        <v>17924</v>
      </c>
      <c r="Q2409">
        <v>1.05925269536572</v>
      </c>
      <c r="R2409">
        <v>10.426255953439499</v>
      </c>
      <c r="S2409">
        <v>56488962</v>
      </c>
      <c r="T2409">
        <v>773.87544129451203</v>
      </c>
      <c r="U2409">
        <v>38.222444009582503</v>
      </c>
      <c r="V2409">
        <v>5.1571675340481598</v>
      </c>
      <c r="W2409">
        <v>11.437218990211999</v>
      </c>
      <c r="X2409">
        <v>69029.019888915704</v>
      </c>
      <c r="Y2409">
        <v>49.161364171529499</v>
      </c>
      <c r="Z2409">
        <v>787.98300407827605</v>
      </c>
      <c r="AA2409">
        <v>18.396671630245599</v>
      </c>
    </row>
    <row r="2410" spans="1:27" x14ac:dyDescent="0.35">
      <c r="A2410" s="1">
        <v>44912</v>
      </c>
      <c r="B2410" t="str">
        <f>_xlfn.XLOOKUP(Table1[[#This Row],[location]],Table8[Location],Table8[Continent])</f>
        <v>Europe</v>
      </c>
      <c r="C2410" s="19" t="s">
        <v>33</v>
      </c>
      <c r="D2410">
        <v>658003</v>
      </c>
      <c r="E2410">
        <v>7164</v>
      </c>
      <c r="F2410">
        <v>95042</v>
      </c>
      <c r="G2410">
        <v>86</v>
      </c>
      <c r="H2410">
        <v>76530490</v>
      </c>
      <c r="I2410">
        <v>70043</v>
      </c>
      <c r="J2410">
        <v>5.7998654457028502E-2</v>
      </c>
      <c r="K2410">
        <v>70.570900737871796</v>
      </c>
      <c r="L2410">
        <v>3101812</v>
      </c>
      <c r="M2410">
        <v>6293748</v>
      </c>
      <c r="N2410">
        <v>37599965</v>
      </c>
      <c r="O2410">
        <v>31347</v>
      </c>
      <c r="P2410">
        <v>3547</v>
      </c>
      <c r="Q2410">
        <v>1.13541600743903</v>
      </c>
      <c r="R2410">
        <v>26.224354483117899</v>
      </c>
      <c r="S2410">
        <v>367351628</v>
      </c>
      <c r="T2410">
        <v>385.29169612048997</v>
      </c>
      <c r="U2410">
        <v>41.7170839968039</v>
      </c>
      <c r="V2410">
        <v>18.849622684597499</v>
      </c>
      <c r="W2410">
        <v>13.013462278992201</v>
      </c>
      <c r="X2410">
        <v>56435.153081949902</v>
      </c>
      <c r="Y2410">
        <v>30.230548216393998</v>
      </c>
      <c r="Z2410">
        <v>190.60191388253401</v>
      </c>
      <c r="AA2410">
        <v>3.4289152089528701</v>
      </c>
    </row>
    <row r="2411" spans="1:27" x14ac:dyDescent="0.35">
      <c r="A2411" s="1">
        <v>44525</v>
      </c>
      <c r="B2411" t="str">
        <f>_xlfn.XLOOKUP(Table1[[#This Row],[location]],Table8[Location],Table8[Continent])</f>
        <v>North America</v>
      </c>
      <c r="C2411" s="19" t="s">
        <v>34</v>
      </c>
      <c r="D2411">
        <v>805113</v>
      </c>
      <c r="E2411">
        <v>2597</v>
      </c>
      <c r="F2411">
        <v>275307</v>
      </c>
      <c r="G2411">
        <v>829</v>
      </c>
      <c r="H2411">
        <v>64787885</v>
      </c>
      <c r="I2411">
        <v>14735</v>
      </c>
      <c r="J2411">
        <v>0.54480197827597598</v>
      </c>
      <c r="K2411">
        <v>193.62952012721701</v>
      </c>
      <c r="L2411">
        <v>70393944</v>
      </c>
      <c r="M2411">
        <v>38127672</v>
      </c>
      <c r="N2411">
        <v>19576193</v>
      </c>
      <c r="O2411">
        <v>8986</v>
      </c>
      <c r="P2411">
        <v>9051</v>
      </c>
      <c r="Q2411">
        <v>0.57603533893296699</v>
      </c>
      <c r="R2411">
        <v>74.2046360600676</v>
      </c>
      <c r="S2411">
        <v>956932019</v>
      </c>
      <c r="T2411">
        <v>711.88984331110896</v>
      </c>
      <c r="U2411">
        <v>26.791764355496699</v>
      </c>
      <c r="V2411">
        <v>15.1488864907659</v>
      </c>
      <c r="W2411">
        <v>6.2453977428035197</v>
      </c>
      <c r="X2411">
        <v>20951.473233744699</v>
      </c>
      <c r="Y2411">
        <v>25.253523991931999</v>
      </c>
      <c r="Z2411">
        <v>546.08283857836898</v>
      </c>
      <c r="AA2411">
        <v>12.684912175874899</v>
      </c>
    </row>
    <row r="2412" spans="1:27" x14ac:dyDescent="0.35">
      <c r="A2412" s="1">
        <v>44111</v>
      </c>
      <c r="B2412" t="str">
        <f>_xlfn.XLOOKUP(Table1[[#This Row],[location]],Table8[Location],Table8[Continent])</f>
        <v>Europe</v>
      </c>
      <c r="C2412" s="19" t="s">
        <v>33</v>
      </c>
      <c r="D2412">
        <v>9322004</v>
      </c>
      <c r="E2412">
        <v>901</v>
      </c>
      <c r="F2412">
        <v>257758</v>
      </c>
      <c r="G2412">
        <v>437</v>
      </c>
      <c r="H2412">
        <v>45417428</v>
      </c>
      <c r="I2412">
        <v>59919</v>
      </c>
      <c r="J2412">
        <v>8.2804274714545698E-2</v>
      </c>
      <c r="K2412">
        <v>223.48778470136901</v>
      </c>
      <c r="L2412">
        <v>76787420</v>
      </c>
      <c r="M2412">
        <v>27214247</v>
      </c>
      <c r="N2412">
        <v>28793208</v>
      </c>
      <c r="O2412">
        <v>2066</v>
      </c>
      <c r="P2412">
        <v>14456</v>
      </c>
      <c r="Q2412">
        <v>2.3261775428238001</v>
      </c>
      <c r="R2412">
        <v>7.3018304397129397</v>
      </c>
      <c r="S2412">
        <v>857087460</v>
      </c>
      <c r="T2412">
        <v>408.96315812161998</v>
      </c>
      <c r="U2412">
        <v>32.224058906672703</v>
      </c>
      <c r="V2412">
        <v>23.051637800491399</v>
      </c>
      <c r="W2412">
        <v>7.2925018501422798</v>
      </c>
      <c r="X2412">
        <v>52096.173530271502</v>
      </c>
      <c r="Y2412">
        <v>34.093784251659898</v>
      </c>
      <c r="Z2412">
        <v>462.51692506420602</v>
      </c>
      <c r="AA2412">
        <v>7.0743487609420397</v>
      </c>
    </row>
    <row r="2413" spans="1:27" x14ac:dyDescent="0.35">
      <c r="A2413" s="1">
        <v>44885</v>
      </c>
      <c r="B2413" t="str">
        <f>_xlfn.XLOOKUP(Table1[[#This Row],[location]],Table8[Location],Table8[Continent])</f>
        <v>Asia</v>
      </c>
      <c r="C2413" s="19" t="s">
        <v>30</v>
      </c>
      <c r="D2413">
        <v>5028035</v>
      </c>
      <c r="E2413">
        <v>6060</v>
      </c>
      <c r="F2413">
        <v>452974</v>
      </c>
      <c r="G2413">
        <v>540</v>
      </c>
      <c r="H2413">
        <v>55630132</v>
      </c>
      <c r="I2413">
        <v>95249</v>
      </c>
      <c r="J2413">
        <v>0.82771974779100799</v>
      </c>
      <c r="K2413">
        <v>492.56311183806201</v>
      </c>
      <c r="L2413">
        <v>22722270</v>
      </c>
      <c r="M2413">
        <v>28270103</v>
      </c>
      <c r="N2413">
        <v>16795651</v>
      </c>
      <c r="O2413">
        <v>42779</v>
      </c>
      <c r="P2413">
        <v>301</v>
      </c>
      <c r="Q2413">
        <v>2.3006054052667402</v>
      </c>
      <c r="R2413">
        <v>44.822590923784603</v>
      </c>
      <c r="S2413">
        <v>974569061</v>
      </c>
      <c r="T2413">
        <v>119.964115998059</v>
      </c>
      <c r="U2413">
        <v>25.6242282114092</v>
      </c>
      <c r="V2413">
        <v>12.6139455870955</v>
      </c>
      <c r="W2413">
        <v>16.355086738236899</v>
      </c>
      <c r="X2413">
        <v>10370.191427416001</v>
      </c>
      <c r="Y2413">
        <v>33.4015623711011</v>
      </c>
      <c r="Z2413">
        <v>695.28783488374802</v>
      </c>
      <c r="AA2413">
        <v>3.3483587775414998</v>
      </c>
    </row>
    <row r="2414" spans="1:27" x14ac:dyDescent="0.35">
      <c r="A2414" s="1">
        <v>44481</v>
      </c>
      <c r="B2414" t="str">
        <f>_xlfn.XLOOKUP(Table1[[#This Row],[location]],Table8[Location],Table8[Continent])</f>
        <v>Asia</v>
      </c>
      <c r="C2414" s="19" t="s">
        <v>28</v>
      </c>
      <c r="D2414">
        <v>4034464</v>
      </c>
      <c r="E2414">
        <v>9290</v>
      </c>
      <c r="F2414">
        <v>177129</v>
      </c>
      <c r="G2414">
        <v>21</v>
      </c>
      <c r="H2414">
        <v>15734529</v>
      </c>
      <c r="I2414">
        <v>82055</v>
      </c>
      <c r="J2414">
        <v>0.63195746539002795</v>
      </c>
      <c r="K2414">
        <v>175.727384642858</v>
      </c>
      <c r="L2414">
        <v>32421757</v>
      </c>
      <c r="M2414">
        <v>10072458</v>
      </c>
      <c r="N2414">
        <v>32627533</v>
      </c>
      <c r="O2414">
        <v>96290</v>
      </c>
      <c r="P2414">
        <v>7104</v>
      </c>
      <c r="Q2414">
        <v>0.71555569905991001</v>
      </c>
      <c r="R2414">
        <v>82.608715956402804</v>
      </c>
      <c r="S2414">
        <v>902627725</v>
      </c>
      <c r="T2414">
        <v>116.050217292234</v>
      </c>
      <c r="U2414">
        <v>40.967152333050002</v>
      </c>
      <c r="V2414">
        <v>15.372888379359001</v>
      </c>
      <c r="W2414">
        <v>12.6457622890618</v>
      </c>
      <c r="X2414">
        <v>46087.184199645097</v>
      </c>
      <c r="Y2414">
        <v>26.197293133793799</v>
      </c>
      <c r="Z2414">
        <v>100.032808854124</v>
      </c>
      <c r="AA2414">
        <v>8.4697950287298003</v>
      </c>
    </row>
    <row r="2415" spans="1:27" x14ac:dyDescent="0.35">
      <c r="A2415" s="1">
        <v>44265</v>
      </c>
      <c r="B2415" t="str">
        <f>_xlfn.XLOOKUP(Table1[[#This Row],[location]],Table8[Location],Table8[Continent])</f>
        <v>North America</v>
      </c>
      <c r="C2415" s="19" t="s">
        <v>32</v>
      </c>
      <c r="D2415">
        <v>9992154</v>
      </c>
      <c r="E2415">
        <v>1677</v>
      </c>
      <c r="F2415">
        <v>143609</v>
      </c>
      <c r="G2415">
        <v>832</v>
      </c>
      <c r="H2415">
        <v>77291965</v>
      </c>
      <c r="I2415">
        <v>67561</v>
      </c>
      <c r="J2415">
        <v>0.55696753376044805</v>
      </c>
      <c r="K2415">
        <v>322.289447940434</v>
      </c>
      <c r="L2415">
        <v>51024737</v>
      </c>
      <c r="M2415">
        <v>68139457</v>
      </c>
      <c r="N2415">
        <v>37445247</v>
      </c>
      <c r="O2415">
        <v>57714</v>
      </c>
      <c r="P2415">
        <v>18403</v>
      </c>
      <c r="Q2415">
        <v>1.6133871311001</v>
      </c>
      <c r="R2415">
        <v>26.792481514052799</v>
      </c>
      <c r="S2415">
        <v>1132019001</v>
      </c>
      <c r="T2415">
        <v>127.86576130765501</v>
      </c>
      <c r="U2415">
        <v>45.913554096355902</v>
      </c>
      <c r="V2415">
        <v>19.846787838267701</v>
      </c>
      <c r="W2415">
        <v>8.3682378531150707</v>
      </c>
      <c r="X2415">
        <v>5114.9436645749101</v>
      </c>
      <c r="Y2415">
        <v>36.847814940874798</v>
      </c>
      <c r="Z2415">
        <v>195.609421182528</v>
      </c>
      <c r="AA2415">
        <v>9.1308141219200891</v>
      </c>
    </row>
    <row r="2416" spans="1:27" x14ac:dyDescent="0.35">
      <c r="A2416" s="1">
        <v>44878</v>
      </c>
      <c r="B2416" t="str">
        <f>_xlfn.XLOOKUP(Table1[[#This Row],[location]],Table8[Location],Table8[Continent])</f>
        <v>Asia</v>
      </c>
      <c r="C2416" s="19" t="s">
        <v>39</v>
      </c>
      <c r="D2416">
        <v>2092101</v>
      </c>
      <c r="E2416">
        <v>2881</v>
      </c>
      <c r="F2416">
        <v>22419</v>
      </c>
      <c r="G2416">
        <v>796</v>
      </c>
      <c r="H2416">
        <v>99427324</v>
      </c>
      <c r="I2416">
        <v>85455</v>
      </c>
      <c r="J2416">
        <v>0.13346900446965901</v>
      </c>
      <c r="K2416">
        <v>68.707749913233997</v>
      </c>
      <c r="L2416">
        <v>36381367</v>
      </c>
      <c r="M2416">
        <v>58128376</v>
      </c>
      <c r="N2416">
        <v>32686340</v>
      </c>
      <c r="O2416">
        <v>84458</v>
      </c>
      <c r="P2416">
        <v>9072</v>
      </c>
      <c r="Q2416">
        <v>1.4352825884076701</v>
      </c>
      <c r="R2416">
        <v>30.187421523041198</v>
      </c>
      <c r="S2416">
        <v>232086812</v>
      </c>
      <c r="T2416">
        <v>42.194677172840102</v>
      </c>
      <c r="U2416">
        <v>46.326030636549604</v>
      </c>
      <c r="V2416">
        <v>5.9513308664504398</v>
      </c>
      <c r="W2416">
        <v>16.000838778713501</v>
      </c>
      <c r="X2416">
        <v>24003.734723919599</v>
      </c>
      <c r="Y2416">
        <v>24.563570149245301</v>
      </c>
      <c r="Z2416">
        <v>125.95095028322299</v>
      </c>
      <c r="AA2416">
        <v>7.9077257715244897</v>
      </c>
    </row>
    <row r="2417" spans="1:27" x14ac:dyDescent="0.35">
      <c r="A2417" s="1">
        <v>44657</v>
      </c>
      <c r="B2417" t="str">
        <f>_xlfn.XLOOKUP(Table1[[#This Row],[location]],Table8[Location],Table8[Continent])</f>
        <v>Asia</v>
      </c>
      <c r="C2417" s="19" t="s">
        <v>30</v>
      </c>
      <c r="D2417">
        <v>5995134</v>
      </c>
      <c r="E2417">
        <v>5622</v>
      </c>
      <c r="F2417">
        <v>435794</v>
      </c>
      <c r="G2417">
        <v>559</v>
      </c>
      <c r="H2417">
        <v>80511179</v>
      </c>
      <c r="I2417">
        <v>37622</v>
      </c>
      <c r="J2417">
        <v>0.28745711350408298</v>
      </c>
      <c r="K2417">
        <v>32.740690915109496</v>
      </c>
      <c r="L2417">
        <v>17922935</v>
      </c>
      <c r="M2417">
        <v>39269305</v>
      </c>
      <c r="N2417">
        <v>37165658</v>
      </c>
      <c r="O2417">
        <v>56112</v>
      </c>
      <c r="P2417">
        <v>10473</v>
      </c>
      <c r="Q2417">
        <v>1.86682799408399</v>
      </c>
      <c r="R2417">
        <v>88.420727860400305</v>
      </c>
      <c r="S2417">
        <v>289575550</v>
      </c>
      <c r="T2417">
        <v>537.64343988080395</v>
      </c>
      <c r="U2417">
        <v>40.102666114781201</v>
      </c>
      <c r="V2417">
        <v>6.0895048205004301</v>
      </c>
      <c r="W2417">
        <v>15.6941647614721</v>
      </c>
      <c r="X2417">
        <v>68513.915627210095</v>
      </c>
      <c r="Y2417">
        <v>49.822921312602297</v>
      </c>
      <c r="Z2417">
        <v>214.05328785897001</v>
      </c>
      <c r="AA2417">
        <v>15.5489220777712</v>
      </c>
    </row>
    <row r="2418" spans="1:27" x14ac:dyDescent="0.35">
      <c r="A2418" s="1">
        <v>44157</v>
      </c>
      <c r="B2418" t="str">
        <f>_xlfn.XLOOKUP(Table1[[#This Row],[location]],Table8[Location],Table8[Continent])</f>
        <v>North America</v>
      </c>
      <c r="C2418" s="19" t="s">
        <v>32</v>
      </c>
      <c r="D2418">
        <v>9844689</v>
      </c>
      <c r="E2418">
        <v>8052</v>
      </c>
      <c r="F2418">
        <v>206063</v>
      </c>
      <c r="G2418">
        <v>516</v>
      </c>
      <c r="H2418">
        <v>75024735</v>
      </c>
      <c r="I2418">
        <v>38135</v>
      </c>
      <c r="J2418">
        <v>0.492875897135299</v>
      </c>
      <c r="K2418">
        <v>435.77100700061499</v>
      </c>
      <c r="L2418">
        <v>75211276</v>
      </c>
      <c r="M2418">
        <v>48379715</v>
      </c>
      <c r="N2418">
        <v>36083458</v>
      </c>
      <c r="O2418">
        <v>59032</v>
      </c>
      <c r="P2418">
        <v>16613</v>
      </c>
      <c r="Q2418">
        <v>1.7060353210766599</v>
      </c>
      <c r="R2418">
        <v>65.000358026375906</v>
      </c>
      <c r="S2418">
        <v>904117744</v>
      </c>
      <c r="T2418">
        <v>675.18365516389701</v>
      </c>
      <c r="U2418">
        <v>30.414570805230898</v>
      </c>
      <c r="V2418">
        <v>9.2334549767585692</v>
      </c>
      <c r="W2418">
        <v>8.8718303502426092</v>
      </c>
      <c r="X2418">
        <v>9343.5058203604603</v>
      </c>
      <c r="Y2418">
        <v>2.4498651723453002</v>
      </c>
      <c r="Z2418">
        <v>595.55539623012396</v>
      </c>
      <c r="AA2418">
        <v>16.944922929124701</v>
      </c>
    </row>
    <row r="2419" spans="1:27" x14ac:dyDescent="0.35">
      <c r="A2419" s="1">
        <v>44750</v>
      </c>
      <c r="B2419" t="str">
        <f>_xlfn.XLOOKUP(Table1[[#This Row],[location]],Table8[Location],Table8[Continent])</f>
        <v>Asia</v>
      </c>
      <c r="C2419" s="19" t="s">
        <v>28</v>
      </c>
      <c r="D2419">
        <v>8503967</v>
      </c>
      <c r="E2419">
        <v>1378</v>
      </c>
      <c r="F2419">
        <v>121211</v>
      </c>
      <c r="G2419">
        <v>761</v>
      </c>
      <c r="H2419">
        <v>67768425</v>
      </c>
      <c r="I2419">
        <v>35658</v>
      </c>
      <c r="J2419">
        <v>0.63328351363968804</v>
      </c>
      <c r="K2419">
        <v>365.36745120284297</v>
      </c>
      <c r="L2419">
        <v>42021911</v>
      </c>
      <c r="M2419">
        <v>63655272</v>
      </c>
      <c r="N2419">
        <v>42866597</v>
      </c>
      <c r="O2419">
        <v>94964</v>
      </c>
      <c r="P2419">
        <v>7710</v>
      </c>
      <c r="Q2419">
        <v>0.74864360235866101</v>
      </c>
      <c r="R2419">
        <v>79.771209513381294</v>
      </c>
      <c r="S2419">
        <v>1268575048</v>
      </c>
      <c r="T2419">
        <v>135.461117807432</v>
      </c>
      <c r="U2419">
        <v>39.831211305627598</v>
      </c>
      <c r="V2419">
        <v>7.9284916705845703</v>
      </c>
      <c r="W2419">
        <v>11.3070097176376</v>
      </c>
      <c r="X2419">
        <v>42222.2582384282</v>
      </c>
      <c r="Y2419">
        <v>22.1607810883709</v>
      </c>
      <c r="Z2419">
        <v>197.769997067623</v>
      </c>
      <c r="AA2419">
        <v>3.8259034735011301</v>
      </c>
    </row>
    <row r="2420" spans="1:27" x14ac:dyDescent="0.35">
      <c r="A2420" s="1">
        <v>44179</v>
      </c>
      <c r="B2420" t="str">
        <f>_xlfn.XLOOKUP(Table1[[#This Row],[location]],Table8[Location],Table8[Continent])</f>
        <v>Asia</v>
      </c>
      <c r="C2420" s="19" t="s">
        <v>30</v>
      </c>
      <c r="D2420">
        <v>6208714</v>
      </c>
      <c r="E2420">
        <v>1248</v>
      </c>
      <c r="F2420">
        <v>384906</v>
      </c>
      <c r="G2420">
        <v>674</v>
      </c>
      <c r="H2420">
        <v>45326998</v>
      </c>
      <c r="I2420">
        <v>84677</v>
      </c>
      <c r="J2420">
        <v>0.18323071874215499</v>
      </c>
      <c r="K2420">
        <v>158.74964379728399</v>
      </c>
      <c r="L2420">
        <v>8722465</v>
      </c>
      <c r="M2420">
        <v>54772474</v>
      </c>
      <c r="N2420">
        <v>17225683</v>
      </c>
      <c r="O2420">
        <v>19705</v>
      </c>
      <c r="P2420">
        <v>16178</v>
      </c>
      <c r="Q2420">
        <v>1.82015528992359</v>
      </c>
      <c r="R2420">
        <v>28.9204216543835</v>
      </c>
      <c r="S2420">
        <v>960776419</v>
      </c>
      <c r="T2420">
        <v>615.73942021939502</v>
      </c>
      <c r="U2420">
        <v>45.928001815124503</v>
      </c>
      <c r="V2420">
        <v>5.1288693666778498</v>
      </c>
      <c r="W2420">
        <v>14.2968218701391</v>
      </c>
      <c r="X2420">
        <v>5871.7716316489796</v>
      </c>
      <c r="Y2420">
        <v>19.851217195279101</v>
      </c>
      <c r="Z2420">
        <v>535.63173597789103</v>
      </c>
      <c r="AA2420">
        <v>4.1901963609630304</v>
      </c>
    </row>
    <row r="2421" spans="1:27" x14ac:dyDescent="0.35">
      <c r="A2421" s="1">
        <v>44090</v>
      </c>
      <c r="B2421" t="str">
        <f>_xlfn.XLOOKUP(Table1[[#This Row],[location]],Table8[Location],Table8[Continent])</f>
        <v>North America</v>
      </c>
      <c r="C2421" s="19" t="s">
        <v>32</v>
      </c>
      <c r="D2421">
        <v>6762126</v>
      </c>
      <c r="E2421">
        <v>5650</v>
      </c>
      <c r="F2421">
        <v>205671</v>
      </c>
      <c r="G2421">
        <v>502</v>
      </c>
      <c r="H2421">
        <v>56860243</v>
      </c>
      <c r="I2421">
        <v>29696</v>
      </c>
      <c r="J2421">
        <v>8.8662781336233901E-3</v>
      </c>
      <c r="K2421">
        <v>252.28900144861399</v>
      </c>
      <c r="L2421">
        <v>63217910</v>
      </c>
      <c r="M2421">
        <v>41689530</v>
      </c>
      <c r="N2421">
        <v>57581253</v>
      </c>
      <c r="O2421">
        <v>24104</v>
      </c>
      <c r="P2421">
        <v>18216</v>
      </c>
      <c r="Q2421">
        <v>1.71774460791207</v>
      </c>
      <c r="R2421">
        <v>99.677952420935895</v>
      </c>
      <c r="S2421">
        <v>304094294</v>
      </c>
      <c r="T2421">
        <v>601.762677475332</v>
      </c>
      <c r="U2421">
        <v>38.7756750180735</v>
      </c>
      <c r="V2421">
        <v>17.459796442124201</v>
      </c>
      <c r="W2421">
        <v>8.8352367039942692</v>
      </c>
      <c r="X2421">
        <v>47188.683595525901</v>
      </c>
      <c r="Y2421">
        <v>38.5151978473436</v>
      </c>
      <c r="Z2421">
        <v>707.74403040416098</v>
      </c>
      <c r="AA2421">
        <v>9.0031343647232198</v>
      </c>
    </row>
    <row r="2422" spans="1:27" x14ac:dyDescent="0.35">
      <c r="A2422" s="1">
        <v>44446</v>
      </c>
      <c r="B2422" t="str">
        <f>_xlfn.XLOOKUP(Table1[[#This Row],[location]],Table8[Location],Table8[Continent])</f>
        <v>Asia</v>
      </c>
      <c r="C2422" s="19" t="s">
        <v>39</v>
      </c>
      <c r="D2422">
        <v>6342057</v>
      </c>
      <c r="E2422">
        <v>6079</v>
      </c>
      <c r="F2422">
        <v>834</v>
      </c>
      <c r="G2422">
        <v>713</v>
      </c>
      <c r="H2422">
        <v>26848645</v>
      </c>
      <c r="I2422">
        <v>3773</v>
      </c>
      <c r="J2422">
        <v>0.34476018726929503</v>
      </c>
      <c r="K2422">
        <v>67.872092225919204</v>
      </c>
      <c r="L2422">
        <v>8502290</v>
      </c>
      <c r="M2422">
        <v>10816454</v>
      </c>
      <c r="N2422">
        <v>62125233</v>
      </c>
      <c r="O2422">
        <v>95568</v>
      </c>
      <c r="P2422">
        <v>8242</v>
      </c>
      <c r="Q2422">
        <v>1.56244727594761</v>
      </c>
      <c r="R2422">
        <v>14.0896369909977</v>
      </c>
      <c r="S2422">
        <v>205155982</v>
      </c>
      <c r="T2422">
        <v>155.623110882893</v>
      </c>
      <c r="U2422">
        <v>32.386758208875897</v>
      </c>
      <c r="V2422">
        <v>20.918759349120101</v>
      </c>
      <c r="W2422">
        <v>13.69315998702</v>
      </c>
      <c r="X2422">
        <v>20227.6885542776</v>
      </c>
      <c r="Y2422">
        <v>9.5412678203707593</v>
      </c>
      <c r="Z2422">
        <v>124.236490554773</v>
      </c>
      <c r="AA2422">
        <v>7.0835902609292303</v>
      </c>
    </row>
    <row r="2423" spans="1:27" x14ac:dyDescent="0.35">
      <c r="A2423" s="1">
        <v>43858</v>
      </c>
      <c r="B2423" t="str">
        <f>_xlfn.XLOOKUP(Table1[[#This Row],[location]],Table8[Location],Table8[Continent])</f>
        <v>Europe</v>
      </c>
      <c r="C2423" s="19" t="s">
        <v>40</v>
      </c>
      <c r="D2423">
        <v>3541483</v>
      </c>
      <c r="E2423">
        <v>9456</v>
      </c>
      <c r="F2423">
        <v>294358</v>
      </c>
      <c r="G2423">
        <v>466</v>
      </c>
      <c r="H2423">
        <v>31758382</v>
      </c>
      <c r="I2423">
        <v>24956</v>
      </c>
      <c r="J2423">
        <v>0.48287145455624297</v>
      </c>
      <c r="K2423">
        <v>353.58014699043002</v>
      </c>
      <c r="L2423">
        <v>43445277</v>
      </c>
      <c r="M2423">
        <v>2238997</v>
      </c>
      <c r="N2423">
        <v>60504175</v>
      </c>
      <c r="O2423">
        <v>76456</v>
      </c>
      <c r="P2423">
        <v>7496</v>
      </c>
      <c r="Q2423">
        <v>1.30481253314645</v>
      </c>
      <c r="R2423">
        <v>96.193708760428507</v>
      </c>
      <c r="S2423">
        <v>499961329</v>
      </c>
      <c r="T2423">
        <v>410.04177396164999</v>
      </c>
      <c r="U2423">
        <v>47.594082521569902</v>
      </c>
      <c r="V2423">
        <v>24.142299526711799</v>
      </c>
      <c r="W2423">
        <v>7.2682534224401403</v>
      </c>
      <c r="X2423">
        <v>22388.316500574001</v>
      </c>
      <c r="Y2423">
        <v>21.7037749003863</v>
      </c>
      <c r="Z2423">
        <v>118.750491116088</v>
      </c>
      <c r="AA2423">
        <v>16.571898502454399</v>
      </c>
    </row>
    <row r="2424" spans="1:27" x14ac:dyDescent="0.35">
      <c r="A2424" s="1">
        <v>44403</v>
      </c>
      <c r="B2424" t="str">
        <f>_xlfn.XLOOKUP(Table1[[#This Row],[location]],Table8[Location],Table8[Continent])</f>
        <v>Europe</v>
      </c>
      <c r="C2424" s="19" t="s">
        <v>35</v>
      </c>
      <c r="D2424">
        <v>1512760</v>
      </c>
      <c r="E2424">
        <v>7036</v>
      </c>
      <c r="F2424">
        <v>224006</v>
      </c>
      <c r="G2424">
        <v>100</v>
      </c>
      <c r="H2424">
        <v>33241467</v>
      </c>
      <c r="I2424">
        <v>15819</v>
      </c>
      <c r="J2424">
        <v>0.18443350559680299</v>
      </c>
      <c r="K2424">
        <v>35.165296043719401</v>
      </c>
      <c r="L2424">
        <v>60336176</v>
      </c>
      <c r="M2424">
        <v>12197976</v>
      </c>
      <c r="N2424">
        <v>6386951</v>
      </c>
      <c r="O2424">
        <v>42125</v>
      </c>
      <c r="P2424">
        <v>13484</v>
      </c>
      <c r="Q2424">
        <v>2.40984198810632</v>
      </c>
      <c r="R2424">
        <v>90.209911915168604</v>
      </c>
      <c r="S2424">
        <v>1143434286</v>
      </c>
      <c r="T2424">
        <v>757.584352673274</v>
      </c>
      <c r="U2424">
        <v>45.056497798082702</v>
      </c>
      <c r="V2424">
        <v>13.8180063534383</v>
      </c>
      <c r="W2424">
        <v>7.9643540673004001</v>
      </c>
      <c r="X2424">
        <v>24308.37493537</v>
      </c>
      <c r="Y2424">
        <v>34.897226832750498</v>
      </c>
      <c r="Z2424">
        <v>792.89379201546603</v>
      </c>
      <c r="AA2424">
        <v>19.939412859184799</v>
      </c>
    </row>
    <row r="2425" spans="1:27" x14ac:dyDescent="0.35">
      <c r="A2425" s="1">
        <v>44436</v>
      </c>
      <c r="B2425" t="str">
        <f>_xlfn.XLOOKUP(Table1[[#This Row],[location]],Table8[Location],Table8[Continent])</f>
        <v>Europe</v>
      </c>
      <c r="C2425" s="19" t="s">
        <v>37</v>
      </c>
      <c r="D2425">
        <v>9851044</v>
      </c>
      <c r="E2425">
        <v>6487</v>
      </c>
      <c r="F2425">
        <v>254870</v>
      </c>
      <c r="G2425">
        <v>582</v>
      </c>
      <c r="H2425">
        <v>70523417</v>
      </c>
      <c r="I2425">
        <v>1528</v>
      </c>
      <c r="J2425">
        <v>0.49216550585520502</v>
      </c>
      <c r="K2425">
        <v>378.51652847060097</v>
      </c>
      <c r="L2425">
        <v>79235983</v>
      </c>
      <c r="M2425">
        <v>25225417</v>
      </c>
      <c r="N2425">
        <v>42602062</v>
      </c>
      <c r="O2425">
        <v>58852</v>
      </c>
      <c r="P2425">
        <v>5887</v>
      </c>
      <c r="Q2425">
        <v>2.19887912262223</v>
      </c>
      <c r="R2425">
        <v>55.189464910520897</v>
      </c>
      <c r="S2425">
        <v>767641722</v>
      </c>
      <c r="T2425">
        <v>26.5884652964913</v>
      </c>
      <c r="U2425">
        <v>46.473057207434302</v>
      </c>
      <c r="V2425">
        <v>10.5944131648313</v>
      </c>
      <c r="W2425">
        <v>8.2814349373655407</v>
      </c>
      <c r="X2425">
        <v>15155.820209166999</v>
      </c>
      <c r="Y2425">
        <v>30.1595933158405</v>
      </c>
      <c r="Z2425">
        <v>571.29219588771002</v>
      </c>
      <c r="AA2425">
        <v>4.4410970572547797</v>
      </c>
    </row>
    <row r="2426" spans="1:27" x14ac:dyDescent="0.35">
      <c r="A2426" s="1">
        <v>44433</v>
      </c>
      <c r="B2426" t="str">
        <f>_xlfn.XLOOKUP(Table1[[#This Row],[location]],Table8[Location],Table8[Continent])</f>
        <v>South America</v>
      </c>
      <c r="C2426" s="19" t="s">
        <v>36</v>
      </c>
      <c r="D2426">
        <v>3557689</v>
      </c>
      <c r="E2426">
        <v>1058</v>
      </c>
      <c r="F2426">
        <v>493244</v>
      </c>
      <c r="G2426">
        <v>941</v>
      </c>
      <c r="H2426">
        <v>56726086</v>
      </c>
      <c r="I2426">
        <v>86491</v>
      </c>
      <c r="J2426">
        <v>0.33848585856926799</v>
      </c>
      <c r="K2426">
        <v>273.41825513499299</v>
      </c>
      <c r="L2426">
        <v>7948467</v>
      </c>
      <c r="M2426">
        <v>60974035</v>
      </c>
      <c r="N2426">
        <v>45464953</v>
      </c>
      <c r="O2426">
        <v>79959</v>
      </c>
      <c r="P2426">
        <v>17862</v>
      </c>
      <c r="Q2426">
        <v>1.6701699498398399</v>
      </c>
      <c r="R2426">
        <v>58.529647995714697</v>
      </c>
      <c r="S2426">
        <v>256282545</v>
      </c>
      <c r="T2426">
        <v>155.478405059404</v>
      </c>
      <c r="U2426">
        <v>47.095760631208798</v>
      </c>
      <c r="V2426">
        <v>22.278048975569899</v>
      </c>
      <c r="W2426">
        <v>18.912931097063701</v>
      </c>
      <c r="X2426">
        <v>65974.359569898807</v>
      </c>
      <c r="Y2426">
        <v>27.256091573830901</v>
      </c>
      <c r="Z2426">
        <v>198.48665521968601</v>
      </c>
      <c r="AA2426">
        <v>15.4883388659562</v>
      </c>
    </row>
    <row r="2427" spans="1:27" x14ac:dyDescent="0.35">
      <c r="A2427" s="1">
        <v>44005</v>
      </c>
      <c r="B2427" t="str">
        <f>_xlfn.XLOOKUP(Table1[[#This Row],[location]],Table8[Location],Table8[Continent])</f>
        <v>North America</v>
      </c>
      <c r="C2427" s="19" t="s">
        <v>34</v>
      </c>
      <c r="D2427">
        <v>1863236</v>
      </c>
      <c r="E2427">
        <v>2048</v>
      </c>
      <c r="F2427">
        <v>252358</v>
      </c>
      <c r="G2427">
        <v>674</v>
      </c>
      <c r="H2427">
        <v>35699454</v>
      </c>
      <c r="I2427">
        <v>44588</v>
      </c>
      <c r="J2427">
        <v>0.455089666106407</v>
      </c>
      <c r="K2427">
        <v>139.42526504338201</v>
      </c>
      <c r="L2427">
        <v>90342769</v>
      </c>
      <c r="M2427">
        <v>46440909</v>
      </c>
      <c r="N2427">
        <v>12382880</v>
      </c>
      <c r="O2427">
        <v>37326</v>
      </c>
      <c r="P2427">
        <v>2088</v>
      </c>
      <c r="Q2427">
        <v>0.51275565053523198</v>
      </c>
      <c r="R2427">
        <v>77.504787847727897</v>
      </c>
      <c r="S2427">
        <v>1311079878</v>
      </c>
      <c r="T2427">
        <v>995.87009058149704</v>
      </c>
      <c r="U2427">
        <v>31.814369229809301</v>
      </c>
      <c r="V2427">
        <v>21.8879122567878</v>
      </c>
      <c r="W2427">
        <v>17.17242641583</v>
      </c>
      <c r="X2427">
        <v>63502.397125279102</v>
      </c>
      <c r="Y2427">
        <v>21.747756620291302</v>
      </c>
      <c r="Z2427">
        <v>314.68439294006799</v>
      </c>
      <c r="AA2427">
        <v>12.537689508115999</v>
      </c>
    </row>
    <row r="2428" spans="1:27" x14ac:dyDescent="0.35">
      <c r="A2428" s="1">
        <v>44611</v>
      </c>
      <c r="B2428" t="str">
        <f>_xlfn.XLOOKUP(Table1[[#This Row],[location]],Table8[Location],Table8[Continent])</f>
        <v>South America</v>
      </c>
      <c r="C2428" s="19" t="s">
        <v>36</v>
      </c>
      <c r="D2428">
        <v>7863426</v>
      </c>
      <c r="E2428">
        <v>6115</v>
      </c>
      <c r="F2428">
        <v>2413</v>
      </c>
      <c r="G2428">
        <v>684</v>
      </c>
      <c r="H2428">
        <v>12450164</v>
      </c>
      <c r="I2428">
        <v>70585</v>
      </c>
      <c r="J2428">
        <v>0.34745775057859302</v>
      </c>
      <c r="K2428">
        <v>431.287177030728</v>
      </c>
      <c r="L2428">
        <v>92424167</v>
      </c>
      <c r="M2428">
        <v>4352708</v>
      </c>
      <c r="N2428">
        <v>37556936</v>
      </c>
      <c r="O2428">
        <v>98226</v>
      </c>
      <c r="P2428">
        <v>6040</v>
      </c>
      <c r="Q2428">
        <v>1.3642464843395401</v>
      </c>
      <c r="R2428">
        <v>30.678210619205998</v>
      </c>
      <c r="S2428">
        <v>189401454</v>
      </c>
      <c r="T2428">
        <v>736.20944817756902</v>
      </c>
      <c r="U2428">
        <v>45.789170225219998</v>
      </c>
      <c r="V2428">
        <v>17.496864218673998</v>
      </c>
      <c r="W2428">
        <v>12.607821585015801</v>
      </c>
      <c r="X2428">
        <v>61031.0508688884</v>
      </c>
      <c r="Y2428">
        <v>37.6004400121979</v>
      </c>
      <c r="Z2428">
        <v>789.50360729111298</v>
      </c>
      <c r="AA2428">
        <v>13.2440572660652</v>
      </c>
    </row>
    <row r="2429" spans="1:27" x14ac:dyDescent="0.35">
      <c r="A2429" s="1">
        <v>44040</v>
      </c>
      <c r="B2429" t="str">
        <f>_xlfn.XLOOKUP(Table1[[#This Row],[location]],Table8[Location],Table8[Continent])</f>
        <v>Europe</v>
      </c>
      <c r="C2429" s="19" t="s">
        <v>40</v>
      </c>
      <c r="D2429">
        <v>9988400</v>
      </c>
      <c r="E2429">
        <v>4248</v>
      </c>
      <c r="F2429">
        <v>9505</v>
      </c>
      <c r="G2429">
        <v>140</v>
      </c>
      <c r="H2429">
        <v>52234859</v>
      </c>
      <c r="I2429">
        <v>99152</v>
      </c>
      <c r="J2429">
        <v>0.62846784978680004</v>
      </c>
      <c r="K2429">
        <v>493.03593516942698</v>
      </c>
      <c r="L2429">
        <v>90904496</v>
      </c>
      <c r="M2429">
        <v>14766480</v>
      </c>
      <c r="N2429">
        <v>16069427</v>
      </c>
      <c r="O2429">
        <v>45536</v>
      </c>
      <c r="P2429">
        <v>19377</v>
      </c>
      <c r="Q2429">
        <v>1.9006794571001899</v>
      </c>
      <c r="R2429">
        <v>52.746978205451498</v>
      </c>
      <c r="S2429">
        <v>598734139</v>
      </c>
      <c r="T2429">
        <v>469.48897642706299</v>
      </c>
      <c r="U2429">
        <v>37.110490137400902</v>
      </c>
      <c r="V2429">
        <v>10.4629807728386</v>
      </c>
      <c r="W2429">
        <v>12.585827559996099</v>
      </c>
      <c r="X2429">
        <v>8344.7427255283692</v>
      </c>
      <c r="Y2429">
        <v>32.321256395513501</v>
      </c>
      <c r="Z2429">
        <v>259.05160183775502</v>
      </c>
      <c r="AA2429">
        <v>6.0243879110738403</v>
      </c>
    </row>
    <row r="2430" spans="1:27" x14ac:dyDescent="0.35">
      <c r="A2430" s="1">
        <v>44422</v>
      </c>
      <c r="B2430" t="str">
        <f>_xlfn.XLOOKUP(Table1[[#This Row],[location]],Table8[Location],Table8[Continent])</f>
        <v>Asia</v>
      </c>
      <c r="C2430" s="19" t="s">
        <v>30</v>
      </c>
      <c r="D2430">
        <v>450930</v>
      </c>
      <c r="E2430">
        <v>2476</v>
      </c>
      <c r="F2430">
        <v>251753</v>
      </c>
      <c r="G2430">
        <v>137</v>
      </c>
      <c r="H2430">
        <v>2257376</v>
      </c>
      <c r="I2430">
        <v>20511</v>
      </c>
      <c r="J2430">
        <v>4.2897010993571599E-2</v>
      </c>
      <c r="K2430">
        <v>127.174550598819</v>
      </c>
      <c r="L2430">
        <v>57728394</v>
      </c>
      <c r="M2430">
        <v>19452454</v>
      </c>
      <c r="N2430">
        <v>1710456</v>
      </c>
      <c r="O2430">
        <v>54070</v>
      </c>
      <c r="P2430">
        <v>13440</v>
      </c>
      <c r="Q2430">
        <v>0.73458846953898405</v>
      </c>
      <c r="R2430">
        <v>90.237579372950407</v>
      </c>
      <c r="S2430">
        <v>93827224</v>
      </c>
      <c r="T2430">
        <v>633.50339797070899</v>
      </c>
      <c r="U2430">
        <v>21.144769206621199</v>
      </c>
      <c r="V2430">
        <v>23.1703518981186</v>
      </c>
      <c r="W2430">
        <v>3.9544908749374201</v>
      </c>
      <c r="X2430">
        <v>17107.693856966001</v>
      </c>
      <c r="Y2430">
        <v>43.7355512673006</v>
      </c>
      <c r="Z2430">
        <v>626.97859558967298</v>
      </c>
      <c r="AA2430">
        <v>2.84672822064331</v>
      </c>
    </row>
    <row r="2431" spans="1:27" x14ac:dyDescent="0.35">
      <c r="A2431" s="1">
        <v>44501</v>
      </c>
      <c r="B2431" t="str">
        <f>_xlfn.XLOOKUP(Table1[[#This Row],[location]],Table8[Location],Table8[Continent])</f>
        <v>South America</v>
      </c>
      <c r="C2431" s="19" t="s">
        <v>36</v>
      </c>
      <c r="D2431">
        <v>7402324</v>
      </c>
      <c r="E2431">
        <v>4603</v>
      </c>
      <c r="F2431">
        <v>364946</v>
      </c>
      <c r="G2431">
        <v>577</v>
      </c>
      <c r="H2431">
        <v>35178357</v>
      </c>
      <c r="I2431">
        <v>10119</v>
      </c>
      <c r="J2431">
        <v>0.17090528994427301</v>
      </c>
      <c r="K2431">
        <v>403.12307479296601</v>
      </c>
      <c r="L2431">
        <v>68287053</v>
      </c>
      <c r="M2431">
        <v>7261095</v>
      </c>
      <c r="N2431">
        <v>6215752</v>
      </c>
      <c r="O2431">
        <v>25099</v>
      </c>
      <c r="P2431">
        <v>14421</v>
      </c>
      <c r="Q2431">
        <v>1.3130992331434801</v>
      </c>
      <c r="R2431">
        <v>6.8249037234861003</v>
      </c>
      <c r="S2431">
        <v>341696804</v>
      </c>
      <c r="T2431">
        <v>847.75876089248902</v>
      </c>
      <c r="U2431">
        <v>39.0750906956035</v>
      </c>
      <c r="V2431">
        <v>8.5680267338355804</v>
      </c>
      <c r="W2431">
        <v>14.041637075598601</v>
      </c>
      <c r="X2431">
        <v>43243.584292511303</v>
      </c>
      <c r="Y2431">
        <v>36.649944322492097</v>
      </c>
      <c r="Z2431">
        <v>268.827454001935</v>
      </c>
      <c r="AA2431">
        <v>11.321866012125099</v>
      </c>
    </row>
    <row r="2432" spans="1:27" x14ac:dyDescent="0.35">
      <c r="A2432" s="1">
        <v>44511</v>
      </c>
      <c r="B2432" t="str">
        <f>_xlfn.XLOOKUP(Table1[[#This Row],[location]],Table8[Location],Table8[Continent])</f>
        <v>Europe</v>
      </c>
      <c r="C2432" s="19" t="s">
        <v>40</v>
      </c>
      <c r="D2432">
        <v>7946232</v>
      </c>
      <c r="E2432">
        <v>3553</v>
      </c>
      <c r="F2432">
        <v>133177</v>
      </c>
      <c r="G2432">
        <v>709</v>
      </c>
      <c r="H2432">
        <v>31646971</v>
      </c>
      <c r="I2432">
        <v>75893</v>
      </c>
      <c r="J2432">
        <v>0.43275086911099903</v>
      </c>
      <c r="K2432">
        <v>375.08315818822803</v>
      </c>
      <c r="L2432">
        <v>58460590</v>
      </c>
      <c r="M2432">
        <v>50269172</v>
      </c>
      <c r="N2432">
        <v>40292855</v>
      </c>
      <c r="O2432">
        <v>33006</v>
      </c>
      <c r="P2432">
        <v>19724</v>
      </c>
      <c r="Q2432">
        <v>0.88345044790527605</v>
      </c>
      <c r="R2432">
        <v>90.552866935721894</v>
      </c>
      <c r="S2432">
        <v>1339772310</v>
      </c>
      <c r="T2432">
        <v>843.88153969810003</v>
      </c>
      <c r="U2432">
        <v>34.118567728834797</v>
      </c>
      <c r="V2432">
        <v>5.8729300728737099</v>
      </c>
      <c r="W2432">
        <v>8.57803757458022</v>
      </c>
      <c r="X2432">
        <v>67955.599095898098</v>
      </c>
      <c r="Y2432">
        <v>7.0203782224873601</v>
      </c>
      <c r="Z2432">
        <v>378.92734133875598</v>
      </c>
      <c r="AA2432">
        <v>12.656611129172999</v>
      </c>
    </row>
    <row r="2433" spans="1:27" x14ac:dyDescent="0.35">
      <c r="A2433" s="1">
        <v>44732</v>
      </c>
      <c r="B2433" t="str">
        <f>_xlfn.XLOOKUP(Table1[[#This Row],[location]],Table8[Location],Table8[Continent])</f>
        <v>Europe</v>
      </c>
      <c r="C2433" s="19" t="s">
        <v>37</v>
      </c>
      <c r="D2433">
        <v>3498408</v>
      </c>
      <c r="E2433">
        <v>9953</v>
      </c>
      <c r="F2433">
        <v>199176</v>
      </c>
      <c r="G2433">
        <v>839</v>
      </c>
      <c r="H2433">
        <v>88663907</v>
      </c>
      <c r="I2433">
        <v>16167</v>
      </c>
      <c r="J2433">
        <v>0.35629671555185599</v>
      </c>
      <c r="K2433">
        <v>373.59506055283401</v>
      </c>
      <c r="L2433">
        <v>76274894</v>
      </c>
      <c r="M2433">
        <v>60603345</v>
      </c>
      <c r="N2433">
        <v>60584740</v>
      </c>
      <c r="O2433">
        <v>24810</v>
      </c>
      <c r="P2433">
        <v>2343</v>
      </c>
      <c r="Q2433">
        <v>1.1762859742976299</v>
      </c>
      <c r="R2433">
        <v>72.877793928924703</v>
      </c>
      <c r="S2433">
        <v>1251827501</v>
      </c>
      <c r="T2433">
        <v>331.45442110659502</v>
      </c>
      <c r="U2433">
        <v>28.254639775618902</v>
      </c>
      <c r="V2433">
        <v>20.932365694547201</v>
      </c>
      <c r="W2433">
        <v>13.4090891562113</v>
      </c>
      <c r="X2433">
        <v>42732.399379023103</v>
      </c>
      <c r="Y2433">
        <v>30.976902088231</v>
      </c>
      <c r="Z2433">
        <v>716.49297622265897</v>
      </c>
      <c r="AA2433">
        <v>19.297929857766899</v>
      </c>
    </row>
    <row r="2434" spans="1:27" x14ac:dyDescent="0.35">
      <c r="A2434" s="1">
        <v>44906</v>
      </c>
      <c r="B2434" t="str">
        <f>_xlfn.XLOOKUP(Table1[[#This Row],[location]],Table8[Location],Table8[Continent])</f>
        <v>Asia</v>
      </c>
      <c r="C2434" s="19" t="s">
        <v>39</v>
      </c>
      <c r="D2434">
        <v>5403252</v>
      </c>
      <c r="E2434">
        <v>220</v>
      </c>
      <c r="F2434">
        <v>390447</v>
      </c>
      <c r="G2434">
        <v>227</v>
      </c>
      <c r="H2434">
        <v>97461236</v>
      </c>
      <c r="I2434">
        <v>56503</v>
      </c>
      <c r="J2434">
        <v>0.391631955953817</v>
      </c>
      <c r="K2434">
        <v>478.61780574201299</v>
      </c>
      <c r="L2434">
        <v>15793186</v>
      </c>
      <c r="M2434">
        <v>33332566</v>
      </c>
      <c r="N2434">
        <v>5902723</v>
      </c>
      <c r="O2434">
        <v>88250</v>
      </c>
      <c r="P2434">
        <v>7188</v>
      </c>
      <c r="Q2434">
        <v>0.55333840803964596</v>
      </c>
      <c r="R2434">
        <v>76.984482893946705</v>
      </c>
      <c r="S2434">
        <v>300408263</v>
      </c>
      <c r="T2434">
        <v>496.37850831977102</v>
      </c>
      <c r="U2434">
        <v>49.111494201411098</v>
      </c>
      <c r="V2434">
        <v>16.273181208689099</v>
      </c>
      <c r="W2434">
        <v>17.283973712110999</v>
      </c>
      <c r="X2434">
        <v>23570.021555563599</v>
      </c>
      <c r="Y2434">
        <v>2.2269216613585101</v>
      </c>
      <c r="Z2434">
        <v>119.90725886922</v>
      </c>
      <c r="AA2434">
        <v>13.8293902176886</v>
      </c>
    </row>
    <row r="2435" spans="1:27" x14ac:dyDescent="0.35">
      <c r="A2435" s="1">
        <v>43937</v>
      </c>
      <c r="B2435" t="str">
        <f>_xlfn.XLOOKUP(Table1[[#This Row],[location]],Table8[Location],Table8[Continent])</f>
        <v>South America</v>
      </c>
      <c r="C2435" s="19" t="s">
        <v>36</v>
      </c>
      <c r="D2435">
        <v>91006</v>
      </c>
      <c r="E2435">
        <v>4818</v>
      </c>
      <c r="F2435">
        <v>114897</v>
      </c>
      <c r="G2435">
        <v>280</v>
      </c>
      <c r="H2435">
        <v>56189889</v>
      </c>
      <c r="I2435">
        <v>87789</v>
      </c>
      <c r="J2435">
        <v>0.80376069488047897</v>
      </c>
      <c r="K2435">
        <v>243.30854615099599</v>
      </c>
      <c r="L2435">
        <v>94314233</v>
      </c>
      <c r="M2435">
        <v>14748550</v>
      </c>
      <c r="N2435">
        <v>13949755</v>
      </c>
      <c r="O2435">
        <v>97894</v>
      </c>
      <c r="P2435">
        <v>1238</v>
      </c>
      <c r="Q2435">
        <v>0.75346476452979805</v>
      </c>
      <c r="R2435">
        <v>6.4718103033765999</v>
      </c>
      <c r="S2435">
        <v>299586537</v>
      </c>
      <c r="T2435">
        <v>641.67454553365701</v>
      </c>
      <c r="U2435">
        <v>21.652125748789199</v>
      </c>
      <c r="V2435">
        <v>9.9293563423705002</v>
      </c>
      <c r="W2435">
        <v>3.7734711996197401</v>
      </c>
      <c r="X2435">
        <v>57400.883674878998</v>
      </c>
      <c r="Y2435">
        <v>19.3685431146443</v>
      </c>
      <c r="Z2435">
        <v>315.064611572118</v>
      </c>
      <c r="AA2435">
        <v>9.4300017032589007</v>
      </c>
    </row>
    <row r="2436" spans="1:27" x14ac:dyDescent="0.35">
      <c r="A2436" s="1">
        <v>44416</v>
      </c>
      <c r="B2436" t="str">
        <f>_xlfn.XLOOKUP(Table1[[#This Row],[location]],Table8[Location],Table8[Continent])</f>
        <v>North America</v>
      </c>
      <c r="C2436" s="19" t="s">
        <v>32</v>
      </c>
      <c r="D2436">
        <v>4151785</v>
      </c>
      <c r="E2436">
        <v>7192</v>
      </c>
      <c r="F2436">
        <v>58408</v>
      </c>
      <c r="G2436">
        <v>683</v>
      </c>
      <c r="H2436">
        <v>18362297</v>
      </c>
      <c r="I2436">
        <v>34889</v>
      </c>
      <c r="J2436">
        <v>0.88633165824736504</v>
      </c>
      <c r="K2436">
        <v>337.08402027832699</v>
      </c>
      <c r="L2436">
        <v>79885724</v>
      </c>
      <c r="M2436">
        <v>46322108</v>
      </c>
      <c r="N2436">
        <v>39887</v>
      </c>
      <c r="O2436">
        <v>97569</v>
      </c>
      <c r="P2436">
        <v>12448</v>
      </c>
      <c r="Q2436">
        <v>1.4095137002785201</v>
      </c>
      <c r="R2436">
        <v>18.7756668904977</v>
      </c>
      <c r="S2436">
        <v>418442086</v>
      </c>
      <c r="T2436">
        <v>81.177947349457995</v>
      </c>
      <c r="U2436">
        <v>48.376321721211902</v>
      </c>
      <c r="V2436">
        <v>18.417913246404201</v>
      </c>
      <c r="W2436">
        <v>13.3200795579858</v>
      </c>
      <c r="X2436">
        <v>10344.70794307</v>
      </c>
      <c r="Y2436">
        <v>20.5968853360888</v>
      </c>
      <c r="Z2436">
        <v>441.03489588044999</v>
      </c>
      <c r="AA2436">
        <v>19.8860214469906</v>
      </c>
    </row>
    <row r="2437" spans="1:27" x14ac:dyDescent="0.35">
      <c r="A2437" s="1">
        <v>44526</v>
      </c>
      <c r="B2437" t="str">
        <f>_xlfn.XLOOKUP(Table1[[#This Row],[location]],Table8[Location],Table8[Continent])</f>
        <v>South America</v>
      </c>
      <c r="C2437" s="19" t="s">
        <v>36</v>
      </c>
      <c r="D2437">
        <v>688725</v>
      </c>
      <c r="E2437">
        <v>4623</v>
      </c>
      <c r="F2437">
        <v>168751</v>
      </c>
      <c r="G2437">
        <v>827</v>
      </c>
      <c r="H2437">
        <v>27574471</v>
      </c>
      <c r="I2437">
        <v>45678</v>
      </c>
      <c r="J2437">
        <v>0.24866878349756999</v>
      </c>
      <c r="K2437">
        <v>411.93868181290202</v>
      </c>
      <c r="L2437">
        <v>15585643</v>
      </c>
      <c r="M2437">
        <v>77379635</v>
      </c>
      <c r="N2437">
        <v>67322953</v>
      </c>
      <c r="O2437">
        <v>7388</v>
      </c>
      <c r="P2437">
        <v>6856</v>
      </c>
      <c r="Q2437">
        <v>2.29637984207156</v>
      </c>
      <c r="R2437">
        <v>92.526179933240797</v>
      </c>
      <c r="S2437">
        <v>1118623104</v>
      </c>
      <c r="T2437">
        <v>946.33863339684399</v>
      </c>
      <c r="U2437">
        <v>24.778011819039101</v>
      </c>
      <c r="V2437">
        <v>20.3343304762553</v>
      </c>
      <c r="W2437">
        <v>12.5914104476349</v>
      </c>
      <c r="X2437">
        <v>61840.189958370698</v>
      </c>
      <c r="Y2437">
        <v>42.74414517169</v>
      </c>
      <c r="Z2437">
        <v>537.84631647878905</v>
      </c>
      <c r="AA2437">
        <v>8.0915405226725508</v>
      </c>
    </row>
    <row r="2438" spans="1:27" x14ac:dyDescent="0.35">
      <c r="A2438" s="1">
        <v>43885</v>
      </c>
      <c r="B2438" t="str">
        <f>_xlfn.XLOOKUP(Table1[[#This Row],[location]],Table8[Location],Table8[Continent])</f>
        <v>Europe</v>
      </c>
      <c r="C2438" s="19" t="s">
        <v>35</v>
      </c>
      <c r="D2438">
        <v>9177376</v>
      </c>
      <c r="E2438">
        <v>7349</v>
      </c>
      <c r="F2438">
        <v>116908</v>
      </c>
      <c r="G2438">
        <v>430</v>
      </c>
      <c r="H2438">
        <v>72124341</v>
      </c>
      <c r="I2438">
        <v>95334</v>
      </c>
      <c r="J2438">
        <v>0.83639106028630505</v>
      </c>
      <c r="K2438">
        <v>239.768222521513</v>
      </c>
      <c r="L2438">
        <v>33584406</v>
      </c>
      <c r="M2438">
        <v>61955322</v>
      </c>
      <c r="N2438">
        <v>33286174</v>
      </c>
      <c r="O2438">
        <v>91631</v>
      </c>
      <c r="P2438">
        <v>10620</v>
      </c>
      <c r="Q2438">
        <v>1.4811632432017201</v>
      </c>
      <c r="R2438">
        <v>12.4051448473133</v>
      </c>
      <c r="S2438">
        <v>853410867</v>
      </c>
      <c r="T2438">
        <v>438.41440740574899</v>
      </c>
      <c r="U2438">
        <v>31.309645379015901</v>
      </c>
      <c r="V2438">
        <v>21.8909190268458</v>
      </c>
      <c r="W2438">
        <v>6.5150314389003698</v>
      </c>
      <c r="X2438">
        <v>68252.698518247504</v>
      </c>
      <c r="Y2438">
        <v>9.0185853388577293</v>
      </c>
      <c r="Z2438">
        <v>119.769158473077</v>
      </c>
      <c r="AA2438">
        <v>4.0886115354414398</v>
      </c>
    </row>
    <row r="2439" spans="1:27" x14ac:dyDescent="0.35">
      <c r="A2439" s="1">
        <v>44194</v>
      </c>
      <c r="B2439" t="str">
        <f>_xlfn.XLOOKUP(Table1[[#This Row],[location]],Table8[Location],Table8[Continent])</f>
        <v>North America</v>
      </c>
      <c r="C2439" s="19" t="s">
        <v>32</v>
      </c>
      <c r="D2439">
        <v>206487</v>
      </c>
      <c r="E2439">
        <v>5618</v>
      </c>
      <c r="F2439">
        <v>245993</v>
      </c>
      <c r="G2439">
        <v>39</v>
      </c>
      <c r="H2439">
        <v>27677846</v>
      </c>
      <c r="I2439">
        <v>60262</v>
      </c>
      <c r="J2439">
        <v>0.45878986529035698</v>
      </c>
      <c r="K2439">
        <v>240.71560140600201</v>
      </c>
      <c r="L2439">
        <v>48278679</v>
      </c>
      <c r="M2439">
        <v>79304623</v>
      </c>
      <c r="N2439">
        <v>66791902</v>
      </c>
      <c r="O2439">
        <v>59247</v>
      </c>
      <c r="P2439">
        <v>8374</v>
      </c>
      <c r="Q2439">
        <v>1.40615493741576</v>
      </c>
      <c r="R2439">
        <v>63.118285557833502</v>
      </c>
      <c r="S2439">
        <v>9212011</v>
      </c>
      <c r="T2439">
        <v>377.15370398534702</v>
      </c>
      <c r="U2439">
        <v>32.517055262580399</v>
      </c>
      <c r="V2439">
        <v>10.642520319372601</v>
      </c>
      <c r="W2439">
        <v>13.989360132399501</v>
      </c>
      <c r="X2439">
        <v>67768.033122530105</v>
      </c>
      <c r="Y2439">
        <v>32.1770752461642</v>
      </c>
      <c r="Z2439">
        <v>387.46967650706102</v>
      </c>
      <c r="AA2439">
        <v>12.7416210029085</v>
      </c>
    </row>
    <row r="2440" spans="1:27" x14ac:dyDescent="0.35">
      <c r="A2440" s="1">
        <v>43915</v>
      </c>
      <c r="B2440" t="str">
        <f>_xlfn.XLOOKUP(Table1[[#This Row],[location]],Table8[Location],Table8[Continent])</f>
        <v>North America</v>
      </c>
      <c r="C2440" s="19" t="s">
        <v>32</v>
      </c>
      <c r="D2440">
        <v>6389308</v>
      </c>
      <c r="E2440">
        <v>9856</v>
      </c>
      <c r="F2440">
        <v>230168</v>
      </c>
      <c r="G2440">
        <v>518</v>
      </c>
      <c r="H2440">
        <v>34796394</v>
      </c>
      <c r="I2440">
        <v>4681</v>
      </c>
      <c r="J2440">
        <v>0.27382061928621998</v>
      </c>
      <c r="K2440">
        <v>159.32737703367499</v>
      </c>
      <c r="L2440">
        <v>36577506</v>
      </c>
      <c r="M2440">
        <v>21313405</v>
      </c>
      <c r="N2440">
        <v>65886924</v>
      </c>
      <c r="O2440">
        <v>75962</v>
      </c>
      <c r="P2440">
        <v>8735</v>
      </c>
      <c r="Q2440">
        <v>2.0751387859429702</v>
      </c>
      <c r="R2440">
        <v>78.269254969253794</v>
      </c>
      <c r="S2440">
        <v>940402276</v>
      </c>
      <c r="T2440">
        <v>908.029357835327</v>
      </c>
      <c r="U2440">
        <v>41.930615559824403</v>
      </c>
      <c r="V2440">
        <v>5.5117490250389798</v>
      </c>
      <c r="W2440">
        <v>12.4321989770699</v>
      </c>
      <c r="X2440">
        <v>11191.0628756898</v>
      </c>
      <c r="Y2440">
        <v>9.6193511292819203</v>
      </c>
      <c r="Z2440">
        <v>341.001027333541</v>
      </c>
      <c r="AA2440">
        <v>6.0587620350159197</v>
      </c>
    </row>
    <row r="2441" spans="1:27" x14ac:dyDescent="0.35">
      <c r="A2441" s="1">
        <v>43931</v>
      </c>
      <c r="B2441" t="str">
        <f>_xlfn.XLOOKUP(Table1[[#This Row],[location]],Table8[Location],Table8[Continent])</f>
        <v>Europe</v>
      </c>
      <c r="C2441" s="19" t="s">
        <v>33</v>
      </c>
      <c r="D2441">
        <v>3637820</v>
      </c>
      <c r="E2441">
        <v>7209</v>
      </c>
      <c r="F2441">
        <v>79731</v>
      </c>
      <c r="G2441">
        <v>685</v>
      </c>
      <c r="H2441">
        <v>43256168</v>
      </c>
      <c r="I2441">
        <v>80291</v>
      </c>
      <c r="J2441">
        <v>0.98545607100467802</v>
      </c>
      <c r="K2441">
        <v>390.412856413567</v>
      </c>
      <c r="L2441">
        <v>82789618</v>
      </c>
      <c r="M2441">
        <v>65580690</v>
      </c>
      <c r="N2441">
        <v>65235949</v>
      </c>
      <c r="O2441">
        <v>73153</v>
      </c>
      <c r="P2441">
        <v>19210</v>
      </c>
      <c r="Q2441">
        <v>1.0356601538719099</v>
      </c>
      <c r="R2441">
        <v>23.128202450457898</v>
      </c>
      <c r="S2441">
        <v>2100409</v>
      </c>
      <c r="T2441">
        <v>127.103782265573</v>
      </c>
      <c r="U2441">
        <v>26.468276262101099</v>
      </c>
      <c r="V2441">
        <v>15.200776400537</v>
      </c>
      <c r="W2441">
        <v>16.0444421083794</v>
      </c>
      <c r="X2441">
        <v>38922.917971242299</v>
      </c>
      <c r="Y2441">
        <v>47.433507559889698</v>
      </c>
      <c r="Z2441">
        <v>118.806621342868</v>
      </c>
      <c r="AA2441">
        <v>18.5218919011125</v>
      </c>
    </row>
    <row r="2442" spans="1:27" x14ac:dyDescent="0.35">
      <c r="A2442" s="1">
        <v>44882</v>
      </c>
      <c r="B2442" t="str">
        <f>_xlfn.XLOOKUP(Table1[[#This Row],[location]],Table8[Location],Table8[Continent])</f>
        <v>Europe</v>
      </c>
      <c r="C2442" s="19" t="s">
        <v>37</v>
      </c>
      <c r="D2442">
        <v>3284321</v>
      </c>
      <c r="E2442">
        <v>4576</v>
      </c>
      <c r="F2442">
        <v>327275</v>
      </c>
      <c r="G2442">
        <v>662</v>
      </c>
      <c r="H2442">
        <v>99088961</v>
      </c>
      <c r="I2442">
        <v>66008</v>
      </c>
      <c r="J2442">
        <v>0.82480179143416699</v>
      </c>
      <c r="K2442">
        <v>343.09788984277799</v>
      </c>
      <c r="L2442">
        <v>81889289</v>
      </c>
      <c r="M2442">
        <v>71310829</v>
      </c>
      <c r="N2442">
        <v>32970376</v>
      </c>
      <c r="O2442">
        <v>40850</v>
      </c>
      <c r="P2442">
        <v>92</v>
      </c>
      <c r="Q2442">
        <v>0.69013749844971195</v>
      </c>
      <c r="R2442">
        <v>69.879021128477703</v>
      </c>
      <c r="S2442">
        <v>1174414637</v>
      </c>
      <c r="T2442">
        <v>48.868189413237403</v>
      </c>
      <c r="U2442">
        <v>49.583055296826103</v>
      </c>
      <c r="V2442">
        <v>22.121571962607799</v>
      </c>
      <c r="W2442">
        <v>4.8805156585389398</v>
      </c>
      <c r="X2442">
        <v>41359.413045494097</v>
      </c>
      <c r="Y2442">
        <v>26.4748466324106</v>
      </c>
      <c r="Z2442">
        <v>348.757397537163</v>
      </c>
      <c r="AA2442">
        <v>9.1294989249717897</v>
      </c>
    </row>
    <row r="2443" spans="1:27" x14ac:dyDescent="0.35">
      <c r="A2443" s="1">
        <v>44648</v>
      </c>
      <c r="B2443" t="str">
        <f>_xlfn.XLOOKUP(Table1[[#This Row],[location]],Table8[Location],Table8[Continent])</f>
        <v>Asia</v>
      </c>
      <c r="C2443" s="19" t="s">
        <v>39</v>
      </c>
      <c r="D2443">
        <v>7018523</v>
      </c>
      <c r="E2443">
        <v>1871</v>
      </c>
      <c r="F2443">
        <v>326424</v>
      </c>
      <c r="G2443">
        <v>210</v>
      </c>
      <c r="H2443">
        <v>67216906</v>
      </c>
      <c r="I2443">
        <v>98417</v>
      </c>
      <c r="J2443">
        <v>0.99425331908653602</v>
      </c>
      <c r="K2443">
        <v>225.56994975052399</v>
      </c>
      <c r="L2443">
        <v>8337455</v>
      </c>
      <c r="M2443">
        <v>71470429</v>
      </c>
      <c r="N2443">
        <v>11690274</v>
      </c>
      <c r="O2443">
        <v>79458</v>
      </c>
      <c r="P2443">
        <v>2415</v>
      </c>
      <c r="Q2443">
        <v>0.91914524067335801</v>
      </c>
      <c r="R2443">
        <v>6.5576513295241003</v>
      </c>
      <c r="S2443">
        <v>1342225355</v>
      </c>
      <c r="T2443">
        <v>688.15238817727095</v>
      </c>
      <c r="U2443">
        <v>42.470355582920597</v>
      </c>
      <c r="V2443">
        <v>9.1564267452387593</v>
      </c>
      <c r="W2443">
        <v>10.541325012968301</v>
      </c>
      <c r="X2443">
        <v>14449.3827389992</v>
      </c>
      <c r="Y2443">
        <v>35.410688241423898</v>
      </c>
      <c r="Z2443">
        <v>752.18180238156106</v>
      </c>
      <c r="AA2443">
        <v>3.8427106477339699</v>
      </c>
    </row>
    <row r="2444" spans="1:27" x14ac:dyDescent="0.35">
      <c r="A2444" s="1">
        <v>44251</v>
      </c>
      <c r="B2444" t="str">
        <f>_xlfn.XLOOKUP(Table1[[#This Row],[location]],Table8[Location],Table8[Continent])</f>
        <v>North America</v>
      </c>
      <c r="C2444" s="19" t="s">
        <v>32</v>
      </c>
      <c r="D2444">
        <v>678841</v>
      </c>
      <c r="E2444">
        <v>7915</v>
      </c>
      <c r="F2444">
        <v>277906</v>
      </c>
      <c r="G2444">
        <v>301</v>
      </c>
      <c r="H2444">
        <v>4963317</v>
      </c>
      <c r="I2444">
        <v>13690</v>
      </c>
      <c r="J2444">
        <v>0.168190784428254</v>
      </c>
      <c r="K2444">
        <v>209.668328699368</v>
      </c>
      <c r="L2444">
        <v>37598831</v>
      </c>
      <c r="M2444">
        <v>47417286</v>
      </c>
      <c r="N2444">
        <v>53879758</v>
      </c>
      <c r="O2444">
        <v>25511</v>
      </c>
      <c r="P2444">
        <v>4254</v>
      </c>
      <c r="Q2444">
        <v>2.08260167389856</v>
      </c>
      <c r="R2444">
        <v>49.876840304264199</v>
      </c>
      <c r="S2444">
        <v>1189226069</v>
      </c>
      <c r="T2444">
        <v>391.15293842405299</v>
      </c>
      <c r="U2444">
        <v>43.698579150411597</v>
      </c>
      <c r="V2444">
        <v>13.4225094623707</v>
      </c>
      <c r="W2444">
        <v>19.964859874058899</v>
      </c>
      <c r="X2444">
        <v>38727.636958654402</v>
      </c>
      <c r="Y2444">
        <v>32.327269523850298</v>
      </c>
      <c r="Z2444">
        <v>292.23990991337303</v>
      </c>
      <c r="AA2444">
        <v>3.69098083313781</v>
      </c>
    </row>
    <row r="2445" spans="1:27" x14ac:dyDescent="0.35">
      <c r="A2445" s="1">
        <v>44437</v>
      </c>
      <c r="B2445" t="str">
        <f>_xlfn.XLOOKUP(Table1[[#This Row],[location]],Table8[Location],Table8[Continent])</f>
        <v>Europe</v>
      </c>
      <c r="C2445" s="19" t="s">
        <v>40</v>
      </c>
      <c r="D2445">
        <v>5420712</v>
      </c>
      <c r="E2445">
        <v>1462</v>
      </c>
      <c r="F2445">
        <v>117798</v>
      </c>
      <c r="G2445">
        <v>85</v>
      </c>
      <c r="H2445">
        <v>15337642</v>
      </c>
      <c r="I2445">
        <v>25912</v>
      </c>
      <c r="J2445">
        <v>0.14384267394785799</v>
      </c>
      <c r="K2445">
        <v>36.294821584559301</v>
      </c>
      <c r="L2445">
        <v>17934539</v>
      </c>
      <c r="M2445">
        <v>11678465</v>
      </c>
      <c r="N2445">
        <v>65282898</v>
      </c>
      <c r="O2445">
        <v>58612</v>
      </c>
      <c r="P2445">
        <v>10637</v>
      </c>
      <c r="Q2445">
        <v>1.85409585018723</v>
      </c>
      <c r="R2445">
        <v>33.443311774969096</v>
      </c>
      <c r="S2445">
        <v>605685514</v>
      </c>
      <c r="T2445">
        <v>766.83105074180401</v>
      </c>
      <c r="U2445">
        <v>23.1928631814468</v>
      </c>
      <c r="V2445">
        <v>10.1284147016977</v>
      </c>
      <c r="W2445">
        <v>14.7177744194759</v>
      </c>
      <c r="X2445">
        <v>45611.092604142003</v>
      </c>
      <c r="Y2445">
        <v>15.1819261984944</v>
      </c>
      <c r="Z2445">
        <v>509.91390826228798</v>
      </c>
      <c r="AA2445">
        <v>13.343148714191299</v>
      </c>
    </row>
    <row r="2446" spans="1:27" x14ac:dyDescent="0.35">
      <c r="A2446" s="1">
        <v>44558</v>
      </c>
      <c r="B2446" t="str">
        <f>_xlfn.XLOOKUP(Table1[[#This Row],[location]],Table8[Location],Table8[Continent])</f>
        <v>Europe</v>
      </c>
      <c r="C2446" s="19" t="s">
        <v>35</v>
      </c>
      <c r="D2446">
        <v>3452501</v>
      </c>
      <c r="E2446">
        <v>5521</v>
      </c>
      <c r="F2446">
        <v>116854</v>
      </c>
      <c r="G2446">
        <v>396</v>
      </c>
      <c r="H2446">
        <v>78825844</v>
      </c>
      <c r="I2446">
        <v>6473</v>
      </c>
      <c r="J2446">
        <v>0.50337795294423904</v>
      </c>
      <c r="K2446">
        <v>3.25057341420775</v>
      </c>
      <c r="L2446">
        <v>86408156</v>
      </c>
      <c r="M2446">
        <v>14896912</v>
      </c>
      <c r="N2446">
        <v>40360897</v>
      </c>
      <c r="O2446">
        <v>39224</v>
      </c>
      <c r="P2446">
        <v>4533</v>
      </c>
      <c r="Q2446">
        <v>0.68306636450807101</v>
      </c>
      <c r="R2446">
        <v>64.574201735869494</v>
      </c>
      <c r="S2446">
        <v>1353111029</v>
      </c>
      <c r="T2446">
        <v>77.859165411487893</v>
      </c>
      <c r="U2446">
        <v>34.2893602852835</v>
      </c>
      <c r="V2446">
        <v>5.2672530284781898</v>
      </c>
      <c r="W2446">
        <v>14.6330697848203</v>
      </c>
      <c r="X2446">
        <v>23698.360387547</v>
      </c>
      <c r="Y2446">
        <v>45.059888021156297</v>
      </c>
      <c r="Z2446">
        <v>308.66699515849899</v>
      </c>
      <c r="AA2446">
        <v>7.9520488515930898</v>
      </c>
    </row>
    <row r="2447" spans="1:27" x14ac:dyDescent="0.35">
      <c r="A2447" s="1">
        <v>43978</v>
      </c>
      <c r="B2447" t="str">
        <f>_xlfn.XLOOKUP(Table1[[#This Row],[location]],Table8[Location],Table8[Continent])</f>
        <v>Asia</v>
      </c>
      <c r="C2447" s="19" t="s">
        <v>39</v>
      </c>
      <c r="D2447">
        <v>8433840</v>
      </c>
      <c r="E2447">
        <v>8536</v>
      </c>
      <c r="F2447">
        <v>237902</v>
      </c>
      <c r="G2447">
        <v>252</v>
      </c>
      <c r="H2447">
        <v>28240278</v>
      </c>
      <c r="I2447">
        <v>41298</v>
      </c>
      <c r="J2447">
        <v>0.63864376003455303</v>
      </c>
      <c r="K2447">
        <v>264.44698326592101</v>
      </c>
      <c r="L2447">
        <v>56200061</v>
      </c>
      <c r="M2447">
        <v>2459082</v>
      </c>
      <c r="N2447">
        <v>28454593</v>
      </c>
      <c r="O2447">
        <v>25394</v>
      </c>
      <c r="P2447">
        <v>6516</v>
      </c>
      <c r="Q2447">
        <v>1.83418632056689</v>
      </c>
      <c r="R2447">
        <v>88.900484607109604</v>
      </c>
      <c r="S2447">
        <v>1099245465</v>
      </c>
      <c r="T2447">
        <v>389.91957210003198</v>
      </c>
      <c r="U2447">
        <v>48.368280514348598</v>
      </c>
      <c r="V2447">
        <v>22.970481928866899</v>
      </c>
      <c r="W2447">
        <v>8.4038087059898299</v>
      </c>
      <c r="X2447">
        <v>22781.972888703502</v>
      </c>
      <c r="Y2447">
        <v>31.3624334357831</v>
      </c>
      <c r="Z2447">
        <v>174.66628444149501</v>
      </c>
      <c r="AA2447">
        <v>7.9107663939702002</v>
      </c>
    </row>
    <row r="2448" spans="1:27" x14ac:dyDescent="0.35">
      <c r="A2448" s="1">
        <v>43835</v>
      </c>
      <c r="B2448" t="str">
        <f>_xlfn.XLOOKUP(Table1[[#This Row],[location]],Table8[Location],Table8[Continent])</f>
        <v>Asia</v>
      </c>
      <c r="C2448" s="19" t="s">
        <v>39</v>
      </c>
      <c r="D2448">
        <v>2445840</v>
      </c>
      <c r="E2448">
        <v>8236</v>
      </c>
      <c r="F2448">
        <v>320847</v>
      </c>
      <c r="G2448">
        <v>532</v>
      </c>
      <c r="H2448">
        <v>12030233</v>
      </c>
      <c r="I2448">
        <v>18669</v>
      </c>
      <c r="J2448">
        <v>0.171060092533351</v>
      </c>
      <c r="K2448">
        <v>208.746426175799</v>
      </c>
      <c r="L2448">
        <v>14441302</v>
      </c>
      <c r="M2448">
        <v>59912395</v>
      </c>
      <c r="N2448">
        <v>42650280</v>
      </c>
      <c r="O2448">
        <v>93679</v>
      </c>
      <c r="P2448">
        <v>4401</v>
      </c>
      <c r="Q2448">
        <v>2.3631029697687498</v>
      </c>
      <c r="R2448">
        <v>12.549091812332099</v>
      </c>
      <c r="S2448">
        <v>315566260</v>
      </c>
      <c r="T2448">
        <v>242.97195992565099</v>
      </c>
      <c r="U2448">
        <v>28.1019821465541</v>
      </c>
      <c r="V2448">
        <v>7.7010645341798298</v>
      </c>
      <c r="W2448">
        <v>4.5960977717601104</v>
      </c>
      <c r="X2448">
        <v>5156.4564846806397</v>
      </c>
      <c r="Y2448">
        <v>25.515900969876999</v>
      </c>
      <c r="Z2448">
        <v>302.80643602819498</v>
      </c>
      <c r="AA2448">
        <v>12.6341551504214</v>
      </c>
    </row>
    <row r="2449" spans="1:27" x14ac:dyDescent="0.35">
      <c r="A2449" s="1">
        <v>44674</v>
      </c>
      <c r="B2449" t="str">
        <f>_xlfn.XLOOKUP(Table1[[#This Row],[location]],Table8[Location],Table8[Continent])</f>
        <v>Asia</v>
      </c>
      <c r="C2449" s="19" t="s">
        <v>28</v>
      </c>
      <c r="D2449">
        <v>5451973</v>
      </c>
      <c r="E2449">
        <v>7813</v>
      </c>
      <c r="F2449">
        <v>474650</v>
      </c>
      <c r="G2449">
        <v>768</v>
      </c>
      <c r="H2449">
        <v>73785653</v>
      </c>
      <c r="I2449">
        <v>99500</v>
      </c>
      <c r="J2449">
        <v>0.86043066808854196</v>
      </c>
      <c r="K2449">
        <v>398.01837995088198</v>
      </c>
      <c r="L2449">
        <v>24344996</v>
      </c>
      <c r="M2449">
        <v>16050943</v>
      </c>
      <c r="N2449">
        <v>51452963</v>
      </c>
      <c r="O2449">
        <v>53269</v>
      </c>
      <c r="P2449">
        <v>3032</v>
      </c>
      <c r="Q2449">
        <v>0.58990991200271203</v>
      </c>
      <c r="R2449">
        <v>45.030765247222703</v>
      </c>
      <c r="S2449">
        <v>1224604893</v>
      </c>
      <c r="T2449">
        <v>742.21046761713103</v>
      </c>
      <c r="U2449">
        <v>24.361509648525701</v>
      </c>
      <c r="V2449">
        <v>20.3353423150701</v>
      </c>
      <c r="W2449">
        <v>19.1414043790123</v>
      </c>
      <c r="X2449">
        <v>67020.963634783897</v>
      </c>
      <c r="Y2449">
        <v>26.418034672478399</v>
      </c>
      <c r="Z2449">
        <v>429.53139723701798</v>
      </c>
      <c r="AA2449">
        <v>5.2087256527796999</v>
      </c>
    </row>
    <row r="2450" spans="1:27" x14ac:dyDescent="0.35">
      <c r="A2450" s="1">
        <v>44151</v>
      </c>
      <c r="B2450" t="str">
        <f>_xlfn.XLOOKUP(Table1[[#This Row],[location]],Table8[Location],Table8[Continent])</f>
        <v>Europe</v>
      </c>
      <c r="C2450" s="19" t="s">
        <v>40</v>
      </c>
      <c r="D2450">
        <v>1379904</v>
      </c>
      <c r="E2450">
        <v>2068</v>
      </c>
      <c r="F2450">
        <v>63079</v>
      </c>
      <c r="G2450">
        <v>890</v>
      </c>
      <c r="H2450">
        <v>88714940</v>
      </c>
      <c r="I2450">
        <v>81998</v>
      </c>
      <c r="J2450">
        <v>0.53201347866336302</v>
      </c>
      <c r="K2450">
        <v>271.32702815355998</v>
      </c>
      <c r="L2450">
        <v>88977375</v>
      </c>
      <c r="M2450">
        <v>35422850</v>
      </c>
      <c r="N2450">
        <v>64515960</v>
      </c>
      <c r="O2450">
        <v>59459</v>
      </c>
      <c r="P2450">
        <v>19673</v>
      </c>
      <c r="Q2450">
        <v>1.7328361918356701</v>
      </c>
      <c r="R2450">
        <v>42.319380650351299</v>
      </c>
      <c r="S2450">
        <v>801707186</v>
      </c>
      <c r="T2450">
        <v>234.89840932309701</v>
      </c>
      <c r="U2450">
        <v>34.561833792925597</v>
      </c>
      <c r="V2450">
        <v>11.9320646358332</v>
      </c>
      <c r="W2450">
        <v>4.7930138504660897</v>
      </c>
      <c r="X2450">
        <v>56449.499032618303</v>
      </c>
      <c r="Y2450">
        <v>44.534526207110197</v>
      </c>
      <c r="Z2450">
        <v>307.34587849250698</v>
      </c>
      <c r="AA2450">
        <v>3.76313690760266</v>
      </c>
    </row>
    <row r="2451" spans="1:27" x14ac:dyDescent="0.35">
      <c r="A2451" s="1">
        <v>44147</v>
      </c>
      <c r="B2451" t="str">
        <f>_xlfn.XLOOKUP(Table1[[#This Row],[location]],Table8[Location],Table8[Continent])</f>
        <v>Europe</v>
      </c>
      <c r="C2451" s="19" t="s">
        <v>40</v>
      </c>
      <c r="D2451">
        <v>7353172</v>
      </c>
      <c r="E2451">
        <v>5753</v>
      </c>
      <c r="F2451">
        <v>21577</v>
      </c>
      <c r="G2451">
        <v>914</v>
      </c>
      <c r="H2451">
        <v>83392897</v>
      </c>
      <c r="I2451">
        <v>20943</v>
      </c>
      <c r="J2451">
        <v>0.41094183322064698</v>
      </c>
      <c r="K2451">
        <v>468.35302169111202</v>
      </c>
      <c r="L2451">
        <v>31555379</v>
      </c>
      <c r="M2451">
        <v>37941837</v>
      </c>
      <c r="N2451">
        <v>43989030</v>
      </c>
      <c r="O2451">
        <v>67975</v>
      </c>
      <c r="P2451">
        <v>10568</v>
      </c>
      <c r="Q2451">
        <v>1.25832913956582</v>
      </c>
      <c r="R2451">
        <v>32.3795238393921</v>
      </c>
      <c r="S2451">
        <v>1132049231</v>
      </c>
      <c r="T2451">
        <v>463.365881426611</v>
      </c>
      <c r="U2451">
        <v>47.911792089536199</v>
      </c>
      <c r="V2451">
        <v>10.5536381781333</v>
      </c>
      <c r="W2451">
        <v>19.876007280273601</v>
      </c>
      <c r="X2451">
        <v>53401.990032408103</v>
      </c>
      <c r="Y2451">
        <v>2.9559736417134999</v>
      </c>
      <c r="Z2451">
        <v>536.918524807842</v>
      </c>
      <c r="AA2451">
        <v>13.4879877038359</v>
      </c>
    </row>
    <row r="2452" spans="1:27" x14ac:dyDescent="0.35">
      <c r="A2452" s="1">
        <v>43992</v>
      </c>
      <c r="B2452" t="str">
        <f>_xlfn.XLOOKUP(Table1[[#This Row],[location]],Table8[Location],Table8[Continent])</f>
        <v>Europe</v>
      </c>
      <c r="C2452" s="19" t="s">
        <v>33</v>
      </c>
      <c r="D2452">
        <v>1437188</v>
      </c>
      <c r="E2452">
        <v>7237</v>
      </c>
      <c r="F2452">
        <v>263358</v>
      </c>
      <c r="G2452">
        <v>380</v>
      </c>
      <c r="H2452">
        <v>89199594</v>
      </c>
      <c r="I2452">
        <v>38785</v>
      </c>
      <c r="J2452">
        <v>0.60205367292704504</v>
      </c>
      <c r="K2452">
        <v>98.070399430499194</v>
      </c>
      <c r="L2452">
        <v>42497701</v>
      </c>
      <c r="M2452">
        <v>75452238</v>
      </c>
      <c r="N2452">
        <v>38650597</v>
      </c>
      <c r="O2452">
        <v>93499</v>
      </c>
      <c r="P2452">
        <v>6867</v>
      </c>
      <c r="Q2452">
        <v>1.50206291802701</v>
      </c>
      <c r="R2452">
        <v>48.016676550069903</v>
      </c>
      <c r="S2452">
        <v>335209443</v>
      </c>
      <c r="T2452">
        <v>820.68877562534396</v>
      </c>
      <c r="U2452">
        <v>34.6037187329188</v>
      </c>
      <c r="V2452">
        <v>23.820577730107299</v>
      </c>
      <c r="W2452">
        <v>5.1382765311728997</v>
      </c>
      <c r="X2452">
        <v>2502.7454759877101</v>
      </c>
      <c r="Y2452">
        <v>19.453104604554301</v>
      </c>
      <c r="Z2452">
        <v>764.362105387366</v>
      </c>
      <c r="AA2452">
        <v>1.0995036959745199</v>
      </c>
    </row>
    <row r="2453" spans="1:27" x14ac:dyDescent="0.35">
      <c r="A2453" s="1">
        <v>44156</v>
      </c>
      <c r="B2453" t="str">
        <f>_xlfn.XLOOKUP(Table1[[#This Row],[location]],Table8[Location],Table8[Continent])</f>
        <v>Asia</v>
      </c>
      <c r="C2453" s="19" t="s">
        <v>30</v>
      </c>
      <c r="D2453">
        <v>1656321</v>
      </c>
      <c r="E2453">
        <v>7016</v>
      </c>
      <c r="F2453">
        <v>348483</v>
      </c>
      <c r="G2453">
        <v>443</v>
      </c>
      <c r="H2453">
        <v>52363791</v>
      </c>
      <c r="I2453">
        <v>63427</v>
      </c>
      <c r="J2453">
        <v>0.63495371297228898</v>
      </c>
      <c r="K2453">
        <v>495.07517019251901</v>
      </c>
      <c r="L2453">
        <v>18039544</v>
      </c>
      <c r="M2453">
        <v>19433010</v>
      </c>
      <c r="N2453">
        <v>69089046</v>
      </c>
      <c r="O2453">
        <v>10019</v>
      </c>
      <c r="P2453">
        <v>14176</v>
      </c>
      <c r="Q2453">
        <v>1.55635763195737</v>
      </c>
      <c r="R2453">
        <v>88.072847784896595</v>
      </c>
      <c r="S2453">
        <v>57578536</v>
      </c>
      <c r="T2453">
        <v>916.23663010982398</v>
      </c>
      <c r="U2453">
        <v>32.145029087589698</v>
      </c>
      <c r="V2453">
        <v>18.143989734812799</v>
      </c>
      <c r="W2453">
        <v>5.9054249249407702</v>
      </c>
      <c r="X2453">
        <v>44077.328216854701</v>
      </c>
      <c r="Y2453">
        <v>42.081376390950602</v>
      </c>
      <c r="Z2453">
        <v>148.49009481196401</v>
      </c>
      <c r="AA2453">
        <v>18.2399346532961</v>
      </c>
    </row>
    <row r="2454" spans="1:27" x14ac:dyDescent="0.35">
      <c r="A2454" s="1">
        <v>44687</v>
      </c>
      <c r="B2454" t="str">
        <f>_xlfn.XLOOKUP(Table1[[#This Row],[location]],Table8[Location],Table8[Continent])</f>
        <v>Asia</v>
      </c>
      <c r="C2454" s="19" t="s">
        <v>28</v>
      </c>
      <c r="D2454">
        <v>538645</v>
      </c>
      <c r="E2454">
        <v>6191</v>
      </c>
      <c r="F2454">
        <v>310258</v>
      </c>
      <c r="G2454">
        <v>32</v>
      </c>
      <c r="H2454">
        <v>98705835</v>
      </c>
      <c r="I2454">
        <v>62001</v>
      </c>
      <c r="J2454">
        <v>4.2783280983794102E-2</v>
      </c>
      <c r="K2454">
        <v>148.95959715605301</v>
      </c>
      <c r="L2454">
        <v>33052935</v>
      </c>
      <c r="M2454">
        <v>74216563</v>
      </c>
      <c r="N2454">
        <v>1409615</v>
      </c>
      <c r="O2454">
        <v>22470</v>
      </c>
      <c r="P2454">
        <v>3234</v>
      </c>
      <c r="Q2454">
        <v>2.0420921949347002</v>
      </c>
      <c r="R2454">
        <v>97.366193376584903</v>
      </c>
      <c r="S2454">
        <v>1141884251</v>
      </c>
      <c r="T2454">
        <v>725.37973572911994</v>
      </c>
      <c r="U2454">
        <v>39.508173101413199</v>
      </c>
      <c r="V2454">
        <v>18.7384532384295</v>
      </c>
      <c r="W2454">
        <v>8.2422382358505395</v>
      </c>
      <c r="X2454">
        <v>13463.3689465957</v>
      </c>
      <c r="Y2454">
        <v>1.8757623462847901</v>
      </c>
      <c r="Z2454">
        <v>601.90305247203105</v>
      </c>
      <c r="AA2454">
        <v>4.4764474950856998</v>
      </c>
    </row>
    <row r="2455" spans="1:27" x14ac:dyDescent="0.35">
      <c r="A2455" s="1">
        <v>44304</v>
      </c>
      <c r="B2455" t="str">
        <f>_xlfn.XLOOKUP(Table1[[#This Row],[location]],Table8[Location],Table8[Continent])</f>
        <v>Europe</v>
      </c>
      <c r="C2455" s="19" t="s">
        <v>35</v>
      </c>
      <c r="D2455">
        <v>9960559</v>
      </c>
      <c r="E2455">
        <v>1514</v>
      </c>
      <c r="F2455">
        <v>482450</v>
      </c>
      <c r="G2455">
        <v>259</v>
      </c>
      <c r="H2455">
        <v>89148186</v>
      </c>
      <c r="I2455">
        <v>61724</v>
      </c>
      <c r="J2455">
        <v>0.99989266670504895</v>
      </c>
      <c r="K2455">
        <v>321.21198678665297</v>
      </c>
      <c r="L2455">
        <v>94037520</v>
      </c>
      <c r="M2455">
        <v>72315954</v>
      </c>
      <c r="N2455">
        <v>51872493</v>
      </c>
      <c r="O2455">
        <v>53976</v>
      </c>
      <c r="P2455">
        <v>6301</v>
      </c>
      <c r="Q2455">
        <v>1.61402503954587</v>
      </c>
      <c r="R2455">
        <v>0.28428873838502999</v>
      </c>
      <c r="S2455">
        <v>290292754</v>
      </c>
      <c r="T2455">
        <v>434.93612741762399</v>
      </c>
      <c r="U2455">
        <v>48.106519965516497</v>
      </c>
      <c r="V2455">
        <v>20.193058369076802</v>
      </c>
      <c r="W2455">
        <v>11.710378289322099</v>
      </c>
      <c r="X2455">
        <v>46658.5096600654</v>
      </c>
      <c r="Y2455">
        <v>31.959060966106701</v>
      </c>
      <c r="Z2455">
        <v>100.87948496601901</v>
      </c>
      <c r="AA2455">
        <v>9.5092651429628408</v>
      </c>
    </row>
    <row r="2456" spans="1:27" x14ac:dyDescent="0.35">
      <c r="A2456" s="1">
        <v>44358</v>
      </c>
      <c r="B2456" t="str">
        <f>_xlfn.XLOOKUP(Table1[[#This Row],[location]],Table8[Location],Table8[Continent])</f>
        <v>Europe</v>
      </c>
      <c r="C2456" s="19" t="s">
        <v>40</v>
      </c>
      <c r="D2456">
        <v>5354552</v>
      </c>
      <c r="E2456">
        <v>2598</v>
      </c>
      <c r="F2456">
        <v>325374</v>
      </c>
      <c r="G2456">
        <v>233</v>
      </c>
      <c r="H2456">
        <v>3172050</v>
      </c>
      <c r="I2456">
        <v>10832</v>
      </c>
      <c r="J2456">
        <v>0.36391957680447501</v>
      </c>
      <c r="K2456">
        <v>250.926856808325</v>
      </c>
      <c r="L2456">
        <v>24789949</v>
      </c>
      <c r="M2456">
        <v>45587216</v>
      </c>
      <c r="N2456">
        <v>30155589</v>
      </c>
      <c r="O2456">
        <v>92727</v>
      </c>
      <c r="P2456">
        <v>17517</v>
      </c>
      <c r="Q2456">
        <v>1.68617125625021</v>
      </c>
      <c r="R2456">
        <v>73.903154311312605</v>
      </c>
      <c r="S2456">
        <v>451313271</v>
      </c>
      <c r="T2456">
        <v>576.266015995305</v>
      </c>
      <c r="U2456">
        <v>21.471723476121898</v>
      </c>
      <c r="V2456">
        <v>11.8186667204532</v>
      </c>
      <c r="W2456">
        <v>16.436828085883</v>
      </c>
      <c r="X2456">
        <v>43859.728877304296</v>
      </c>
      <c r="Y2456">
        <v>20.1632091569933</v>
      </c>
      <c r="Z2456">
        <v>100.71504933538</v>
      </c>
      <c r="AA2456">
        <v>5.0180921677271799</v>
      </c>
    </row>
    <row r="2457" spans="1:27" x14ac:dyDescent="0.35">
      <c r="A2457" s="1">
        <v>44631</v>
      </c>
      <c r="B2457" t="str">
        <f>_xlfn.XLOOKUP(Table1[[#This Row],[location]],Table8[Location],Table8[Continent])</f>
        <v>Asia</v>
      </c>
      <c r="C2457" s="19" t="s">
        <v>30</v>
      </c>
      <c r="D2457">
        <v>4525121</v>
      </c>
      <c r="E2457">
        <v>1001</v>
      </c>
      <c r="F2457">
        <v>164052</v>
      </c>
      <c r="G2457">
        <v>514</v>
      </c>
      <c r="H2457">
        <v>82724310</v>
      </c>
      <c r="I2457">
        <v>5385</v>
      </c>
      <c r="J2457">
        <v>6.1542646909896102E-2</v>
      </c>
      <c r="K2457">
        <v>179.78820062462401</v>
      </c>
      <c r="L2457">
        <v>61192661</v>
      </c>
      <c r="M2457">
        <v>56326397</v>
      </c>
      <c r="N2457">
        <v>22723001</v>
      </c>
      <c r="O2457">
        <v>48003</v>
      </c>
      <c r="P2457">
        <v>11830</v>
      </c>
      <c r="Q2457">
        <v>1.1658236875436101</v>
      </c>
      <c r="R2457">
        <v>61.508120031301999</v>
      </c>
      <c r="S2457">
        <v>120137610</v>
      </c>
      <c r="T2457">
        <v>692.79304768096802</v>
      </c>
      <c r="U2457">
        <v>24.601866364300701</v>
      </c>
      <c r="V2457">
        <v>16.273289613915399</v>
      </c>
      <c r="W2457">
        <v>19.507141132892201</v>
      </c>
      <c r="X2457">
        <v>59782.849678809798</v>
      </c>
      <c r="Y2457">
        <v>10.229173525101499</v>
      </c>
      <c r="Z2457">
        <v>193.04354829723499</v>
      </c>
      <c r="AA2457">
        <v>5.1461737058655501</v>
      </c>
    </row>
    <row r="2458" spans="1:27" x14ac:dyDescent="0.35">
      <c r="A2458" s="1">
        <v>44518</v>
      </c>
      <c r="B2458" t="str">
        <f>_xlfn.XLOOKUP(Table1[[#This Row],[location]],Table8[Location],Table8[Continent])</f>
        <v>South America</v>
      </c>
      <c r="C2458" s="19" t="s">
        <v>36</v>
      </c>
      <c r="D2458">
        <v>5832801</v>
      </c>
      <c r="E2458">
        <v>1033</v>
      </c>
      <c r="F2458">
        <v>67194</v>
      </c>
      <c r="G2458">
        <v>858</v>
      </c>
      <c r="H2458">
        <v>52337006</v>
      </c>
      <c r="I2458">
        <v>95898</v>
      </c>
      <c r="J2458">
        <v>0.852323174775515</v>
      </c>
      <c r="K2458">
        <v>69.654591632723296</v>
      </c>
      <c r="L2458">
        <v>17187069</v>
      </c>
      <c r="M2458">
        <v>28938731</v>
      </c>
      <c r="N2458">
        <v>61746234</v>
      </c>
      <c r="O2458">
        <v>91885</v>
      </c>
      <c r="P2458">
        <v>10589</v>
      </c>
      <c r="Q2458">
        <v>0.75189059556854998</v>
      </c>
      <c r="R2458">
        <v>99.451214718634503</v>
      </c>
      <c r="S2458">
        <v>1226113872</v>
      </c>
      <c r="T2458">
        <v>876.18330030837603</v>
      </c>
      <c r="U2458">
        <v>23.982629301327801</v>
      </c>
      <c r="V2458">
        <v>10.404466880937701</v>
      </c>
      <c r="W2458">
        <v>9.1000229762763496</v>
      </c>
      <c r="X2458">
        <v>18624.9525767212</v>
      </c>
      <c r="Y2458">
        <v>30.570243362850199</v>
      </c>
      <c r="Z2458">
        <v>435.95135293555398</v>
      </c>
      <c r="AA2458">
        <v>16.8650259732566</v>
      </c>
    </row>
    <row r="2459" spans="1:27" x14ac:dyDescent="0.35">
      <c r="A2459" s="1">
        <v>43935</v>
      </c>
      <c r="B2459" t="str">
        <f>_xlfn.XLOOKUP(Table1[[#This Row],[location]],Table8[Location],Table8[Continent])</f>
        <v>South America</v>
      </c>
      <c r="C2459" s="19" t="s">
        <v>36</v>
      </c>
      <c r="D2459">
        <v>6911855</v>
      </c>
      <c r="E2459">
        <v>6899</v>
      </c>
      <c r="F2459">
        <v>471022</v>
      </c>
      <c r="G2459">
        <v>307</v>
      </c>
      <c r="H2459">
        <v>27358811</v>
      </c>
      <c r="I2459">
        <v>14708</v>
      </c>
      <c r="J2459">
        <v>0.99301867921231202</v>
      </c>
      <c r="K2459">
        <v>67.417075726105793</v>
      </c>
      <c r="L2459">
        <v>36069069</v>
      </c>
      <c r="M2459">
        <v>24209980</v>
      </c>
      <c r="N2459">
        <v>42324332</v>
      </c>
      <c r="O2459">
        <v>73927</v>
      </c>
      <c r="P2459">
        <v>2062</v>
      </c>
      <c r="Q2459">
        <v>1.8654646668436601</v>
      </c>
      <c r="R2459">
        <v>8.9931395888669599</v>
      </c>
      <c r="S2459">
        <v>634285309</v>
      </c>
      <c r="T2459">
        <v>889.68824491268799</v>
      </c>
      <c r="U2459">
        <v>22.559989468974901</v>
      </c>
      <c r="V2459">
        <v>21.690830309537301</v>
      </c>
      <c r="W2459">
        <v>3.3470225848277</v>
      </c>
      <c r="X2459">
        <v>2894.86274784342</v>
      </c>
      <c r="Y2459">
        <v>41.553050149773398</v>
      </c>
      <c r="Z2459">
        <v>133.60282444038299</v>
      </c>
      <c r="AA2459">
        <v>12.1156367504631</v>
      </c>
    </row>
    <row r="2460" spans="1:27" x14ac:dyDescent="0.35">
      <c r="A2460" s="1">
        <v>43968</v>
      </c>
      <c r="B2460" t="str">
        <f>_xlfn.XLOOKUP(Table1[[#This Row],[location]],Table8[Location],Table8[Continent])</f>
        <v>Asia</v>
      </c>
      <c r="C2460" s="19" t="s">
        <v>30</v>
      </c>
      <c r="D2460">
        <v>6550091</v>
      </c>
      <c r="E2460">
        <v>8465</v>
      </c>
      <c r="F2460">
        <v>112333</v>
      </c>
      <c r="G2460">
        <v>738</v>
      </c>
      <c r="H2460">
        <v>67182943</v>
      </c>
      <c r="I2460">
        <v>58600</v>
      </c>
      <c r="J2460">
        <v>0.81635850921608999</v>
      </c>
      <c r="K2460">
        <v>355.752913689097</v>
      </c>
      <c r="L2460">
        <v>87842117</v>
      </c>
      <c r="M2460">
        <v>69981152</v>
      </c>
      <c r="N2460">
        <v>66641239</v>
      </c>
      <c r="O2460">
        <v>29658</v>
      </c>
      <c r="P2460">
        <v>4627</v>
      </c>
      <c r="Q2460">
        <v>0.50096428095690304</v>
      </c>
      <c r="R2460">
        <v>81.134630157770303</v>
      </c>
      <c r="S2460">
        <v>395524139</v>
      </c>
      <c r="T2460">
        <v>931.65979657346304</v>
      </c>
      <c r="U2460">
        <v>29.063182419451799</v>
      </c>
      <c r="V2460">
        <v>16.9861475859732</v>
      </c>
      <c r="W2460">
        <v>13.483551890928601</v>
      </c>
      <c r="X2460">
        <v>64073.6506769388</v>
      </c>
      <c r="Y2460">
        <v>23.366977717313102</v>
      </c>
      <c r="Z2460">
        <v>605.50623743298104</v>
      </c>
      <c r="AA2460">
        <v>6.9175565352906103</v>
      </c>
    </row>
    <row r="2461" spans="1:27" x14ac:dyDescent="0.35">
      <c r="A2461" s="1">
        <v>43919</v>
      </c>
      <c r="B2461" t="str">
        <f>_xlfn.XLOOKUP(Table1[[#This Row],[location]],Table8[Location],Table8[Continent])</f>
        <v>Asia</v>
      </c>
      <c r="C2461" s="19" t="s">
        <v>28</v>
      </c>
      <c r="D2461">
        <v>7790574</v>
      </c>
      <c r="E2461">
        <v>5051</v>
      </c>
      <c r="F2461">
        <v>37792</v>
      </c>
      <c r="G2461">
        <v>795</v>
      </c>
      <c r="H2461">
        <v>80765298</v>
      </c>
      <c r="I2461">
        <v>23438</v>
      </c>
      <c r="J2461">
        <v>0.85188248985984505</v>
      </c>
      <c r="K2461">
        <v>188.82069148815501</v>
      </c>
      <c r="L2461">
        <v>75799889</v>
      </c>
      <c r="M2461">
        <v>40347594</v>
      </c>
      <c r="N2461">
        <v>58334548</v>
      </c>
      <c r="O2461">
        <v>73905</v>
      </c>
      <c r="P2461">
        <v>19855</v>
      </c>
      <c r="Q2461">
        <v>1.15743433898073</v>
      </c>
      <c r="R2461">
        <v>93.392817945529899</v>
      </c>
      <c r="S2461">
        <v>1274040451</v>
      </c>
      <c r="T2461">
        <v>812.60398791830801</v>
      </c>
      <c r="U2461">
        <v>26.8792709936093</v>
      </c>
      <c r="V2461">
        <v>9.8681365208223504</v>
      </c>
      <c r="W2461">
        <v>15.083427641228999</v>
      </c>
      <c r="X2461">
        <v>63695.885965107504</v>
      </c>
      <c r="Y2461">
        <v>7.3368694710507496</v>
      </c>
      <c r="Z2461">
        <v>120.497081585917</v>
      </c>
      <c r="AA2461">
        <v>5.7708758689309398</v>
      </c>
    </row>
    <row r="2462" spans="1:27" x14ac:dyDescent="0.35">
      <c r="A2462" s="1">
        <v>44589</v>
      </c>
      <c r="B2462" t="str">
        <f>_xlfn.XLOOKUP(Table1[[#This Row],[location]],Table8[Location],Table8[Continent])</f>
        <v>Asia</v>
      </c>
      <c r="C2462" s="19" t="s">
        <v>30</v>
      </c>
      <c r="D2462">
        <v>3366823</v>
      </c>
      <c r="E2462">
        <v>9971</v>
      </c>
      <c r="F2462">
        <v>45807</v>
      </c>
      <c r="G2462">
        <v>69</v>
      </c>
      <c r="H2462">
        <v>23057282</v>
      </c>
      <c r="I2462">
        <v>82747</v>
      </c>
      <c r="J2462">
        <v>0.62593511421945003</v>
      </c>
      <c r="K2462">
        <v>480.64898706647102</v>
      </c>
      <c r="L2462">
        <v>34222197</v>
      </c>
      <c r="M2462">
        <v>29042572</v>
      </c>
      <c r="N2462">
        <v>60000778</v>
      </c>
      <c r="O2462">
        <v>74658</v>
      </c>
      <c r="P2462">
        <v>13142</v>
      </c>
      <c r="Q2462">
        <v>0.93608790884931903</v>
      </c>
      <c r="R2462">
        <v>91.211563192281702</v>
      </c>
      <c r="S2462">
        <v>1131650591</v>
      </c>
      <c r="T2462">
        <v>155.32995658224999</v>
      </c>
      <c r="U2462">
        <v>36.460737986280002</v>
      </c>
      <c r="V2462">
        <v>22.995168126435502</v>
      </c>
      <c r="W2462">
        <v>9.7565516641063308</v>
      </c>
      <c r="X2462">
        <v>32454.3083323643</v>
      </c>
      <c r="Y2462">
        <v>15.3075609910981</v>
      </c>
      <c r="Z2462">
        <v>446.80224230858602</v>
      </c>
      <c r="AA2462">
        <v>5.0443863578070296</v>
      </c>
    </row>
    <row r="2463" spans="1:27" x14ac:dyDescent="0.35">
      <c r="A2463" s="1">
        <v>44216</v>
      </c>
      <c r="B2463" t="str">
        <f>_xlfn.XLOOKUP(Table1[[#This Row],[location]],Table8[Location],Table8[Continent])</f>
        <v>Europe</v>
      </c>
      <c r="C2463" s="19" t="s">
        <v>35</v>
      </c>
      <c r="D2463">
        <v>7370683</v>
      </c>
      <c r="E2463">
        <v>4476</v>
      </c>
      <c r="F2463">
        <v>387410</v>
      </c>
      <c r="G2463">
        <v>453</v>
      </c>
      <c r="H2463">
        <v>10125284</v>
      </c>
      <c r="I2463">
        <v>80107</v>
      </c>
      <c r="J2463">
        <v>0.92232557822093197</v>
      </c>
      <c r="K2463">
        <v>162.82424325316899</v>
      </c>
      <c r="L2463">
        <v>47410340</v>
      </c>
      <c r="M2463">
        <v>18322368</v>
      </c>
      <c r="N2463">
        <v>9765128</v>
      </c>
      <c r="O2463">
        <v>11928</v>
      </c>
      <c r="P2463">
        <v>468</v>
      </c>
      <c r="Q2463">
        <v>1.2770668815122499</v>
      </c>
      <c r="R2463">
        <v>56.057270421781503</v>
      </c>
      <c r="S2463">
        <v>35128827</v>
      </c>
      <c r="T2463">
        <v>750.16313805237996</v>
      </c>
      <c r="U2463">
        <v>29.818682651771098</v>
      </c>
      <c r="V2463">
        <v>16.616800009677</v>
      </c>
      <c r="W2463">
        <v>6.1190928325991898</v>
      </c>
      <c r="X2463">
        <v>6388.0760659715397</v>
      </c>
      <c r="Y2463">
        <v>49.067662502450801</v>
      </c>
      <c r="Z2463">
        <v>573.26904635758399</v>
      </c>
      <c r="AA2463">
        <v>11.534518707379201</v>
      </c>
    </row>
    <row r="2464" spans="1:27" x14ac:dyDescent="0.35">
      <c r="A2464" s="1">
        <v>44096</v>
      </c>
      <c r="B2464" t="str">
        <f>_xlfn.XLOOKUP(Table1[[#This Row],[location]],Table8[Location],Table8[Continent])</f>
        <v>Europe</v>
      </c>
      <c r="C2464" s="19" t="s">
        <v>40</v>
      </c>
      <c r="D2464">
        <v>2167354</v>
      </c>
      <c r="E2464">
        <v>478</v>
      </c>
      <c r="F2464">
        <v>415517</v>
      </c>
      <c r="G2464">
        <v>438</v>
      </c>
      <c r="H2464">
        <v>9286773</v>
      </c>
      <c r="I2464">
        <v>60062</v>
      </c>
      <c r="J2464">
        <v>3.5738551727467503E-2</v>
      </c>
      <c r="K2464">
        <v>491.76186087398099</v>
      </c>
      <c r="L2464">
        <v>16888357</v>
      </c>
      <c r="M2464">
        <v>19109726</v>
      </c>
      <c r="N2464">
        <v>62506994</v>
      </c>
      <c r="O2464">
        <v>34804</v>
      </c>
      <c r="P2464">
        <v>1344</v>
      </c>
      <c r="Q2464">
        <v>1.1225360541276499</v>
      </c>
      <c r="R2464">
        <v>32.755614501671701</v>
      </c>
      <c r="S2464">
        <v>305321802</v>
      </c>
      <c r="T2464">
        <v>816.44644982758496</v>
      </c>
      <c r="U2464">
        <v>32.156235843736198</v>
      </c>
      <c r="V2464">
        <v>14.9006100651482</v>
      </c>
      <c r="W2464">
        <v>8.2022651105466302</v>
      </c>
      <c r="X2464">
        <v>35359.860229579397</v>
      </c>
      <c r="Y2464">
        <v>5.5545943361928698</v>
      </c>
      <c r="Z2464">
        <v>266.28542419506499</v>
      </c>
      <c r="AA2464">
        <v>14.8849988416221</v>
      </c>
    </row>
    <row r="2465" spans="1:27" x14ac:dyDescent="0.35">
      <c r="A2465" s="1">
        <v>44535</v>
      </c>
      <c r="B2465" t="str">
        <f>_xlfn.XLOOKUP(Table1[[#This Row],[location]],Table8[Location],Table8[Continent])</f>
        <v>Europe</v>
      </c>
      <c r="C2465" s="19" t="s">
        <v>40</v>
      </c>
      <c r="D2465">
        <v>9485961</v>
      </c>
      <c r="E2465">
        <v>515</v>
      </c>
      <c r="F2465">
        <v>136213</v>
      </c>
      <c r="G2465">
        <v>824</v>
      </c>
      <c r="H2465">
        <v>70262845</v>
      </c>
      <c r="I2465">
        <v>65428</v>
      </c>
      <c r="J2465">
        <v>0.76672386295420103</v>
      </c>
      <c r="K2465">
        <v>102.71162829763099</v>
      </c>
      <c r="L2465">
        <v>37999502</v>
      </c>
      <c r="M2465">
        <v>21108733</v>
      </c>
      <c r="N2465">
        <v>53857410</v>
      </c>
      <c r="O2465">
        <v>51243</v>
      </c>
      <c r="P2465">
        <v>6098</v>
      </c>
      <c r="Q2465">
        <v>1.90843415950451</v>
      </c>
      <c r="R2465">
        <v>63.990383703088298</v>
      </c>
      <c r="S2465">
        <v>992452889</v>
      </c>
      <c r="T2465">
        <v>879.09271339961902</v>
      </c>
      <c r="U2465">
        <v>48.255940714994303</v>
      </c>
      <c r="V2465">
        <v>5.6897517286393402</v>
      </c>
      <c r="W2465">
        <v>14.148595058438501</v>
      </c>
      <c r="X2465">
        <v>37156.981233597799</v>
      </c>
      <c r="Y2465">
        <v>8.0357510092823698</v>
      </c>
      <c r="Z2465">
        <v>505.50869598322299</v>
      </c>
      <c r="AA2465">
        <v>5.8170202647145999</v>
      </c>
    </row>
    <row r="2466" spans="1:27" x14ac:dyDescent="0.35">
      <c r="A2466" s="1">
        <v>44814</v>
      </c>
      <c r="B2466" t="str">
        <f>_xlfn.XLOOKUP(Table1[[#This Row],[location]],Table8[Location],Table8[Continent])</f>
        <v>Asia</v>
      </c>
      <c r="C2466" s="19" t="s">
        <v>28</v>
      </c>
      <c r="D2466">
        <v>6439522</v>
      </c>
      <c r="E2466">
        <v>1191</v>
      </c>
      <c r="F2466">
        <v>104292</v>
      </c>
      <c r="G2466">
        <v>363</v>
      </c>
      <c r="H2466">
        <v>11306005</v>
      </c>
      <c r="I2466">
        <v>86843</v>
      </c>
      <c r="J2466">
        <v>0.67071022833407501</v>
      </c>
      <c r="K2466">
        <v>51.407193115526702</v>
      </c>
      <c r="L2466">
        <v>66253669</v>
      </c>
      <c r="M2466">
        <v>50658772</v>
      </c>
      <c r="N2466">
        <v>34840957</v>
      </c>
      <c r="O2466">
        <v>38318</v>
      </c>
      <c r="P2466">
        <v>12101</v>
      </c>
      <c r="Q2466">
        <v>1.02041210117287</v>
      </c>
      <c r="R2466">
        <v>30.607199522323299</v>
      </c>
      <c r="S2466">
        <v>603033489</v>
      </c>
      <c r="T2466">
        <v>925.56872567164703</v>
      </c>
      <c r="U2466">
        <v>24.669669238082101</v>
      </c>
      <c r="V2466">
        <v>23.196040103212201</v>
      </c>
      <c r="W2466">
        <v>11.401108786055399</v>
      </c>
      <c r="X2466">
        <v>57699.057552358499</v>
      </c>
      <c r="Y2466">
        <v>49.508892395493497</v>
      </c>
      <c r="Z2466">
        <v>283.24699047612398</v>
      </c>
      <c r="AA2466">
        <v>7.3137113016260802</v>
      </c>
    </row>
    <row r="2467" spans="1:27" x14ac:dyDescent="0.35">
      <c r="A2467" s="1">
        <v>44447</v>
      </c>
      <c r="B2467" t="str">
        <f>_xlfn.XLOOKUP(Table1[[#This Row],[location]],Table8[Location],Table8[Continent])</f>
        <v>Asia</v>
      </c>
      <c r="C2467" s="19" t="s">
        <v>30</v>
      </c>
      <c r="D2467">
        <v>5047999</v>
      </c>
      <c r="E2467">
        <v>6297</v>
      </c>
      <c r="F2467">
        <v>122984</v>
      </c>
      <c r="G2467">
        <v>982</v>
      </c>
      <c r="H2467">
        <v>17760051</v>
      </c>
      <c r="I2467">
        <v>11002</v>
      </c>
      <c r="J2467">
        <v>4.9584970524002202E-2</v>
      </c>
      <c r="K2467">
        <v>156.28486676147801</v>
      </c>
      <c r="L2467">
        <v>80782119</v>
      </c>
      <c r="M2467">
        <v>65855311</v>
      </c>
      <c r="N2467">
        <v>49491168</v>
      </c>
      <c r="O2467">
        <v>47812</v>
      </c>
      <c r="P2467">
        <v>3807</v>
      </c>
      <c r="Q2467">
        <v>1.6215006911749199</v>
      </c>
      <c r="R2467">
        <v>41.226925930039897</v>
      </c>
      <c r="S2467">
        <v>63293887</v>
      </c>
      <c r="T2467">
        <v>514.06821538326199</v>
      </c>
      <c r="U2467">
        <v>31.653719803844002</v>
      </c>
      <c r="V2467">
        <v>24.045478320627499</v>
      </c>
      <c r="W2467">
        <v>15.638208487088299</v>
      </c>
      <c r="X2467">
        <v>50479.9996612674</v>
      </c>
      <c r="Y2467">
        <v>44.105071184395797</v>
      </c>
      <c r="Z2467">
        <v>249.86808248018301</v>
      </c>
      <c r="AA2467">
        <v>14.686946324698701</v>
      </c>
    </row>
    <row r="2468" spans="1:27" x14ac:dyDescent="0.35">
      <c r="A2468" s="1">
        <v>44842</v>
      </c>
      <c r="B2468" t="str">
        <f>_xlfn.XLOOKUP(Table1[[#This Row],[location]],Table8[Location],Table8[Continent])</f>
        <v>Europe</v>
      </c>
      <c r="C2468" s="19" t="s">
        <v>35</v>
      </c>
      <c r="D2468">
        <v>4385010</v>
      </c>
      <c r="E2468">
        <v>9603</v>
      </c>
      <c r="F2468">
        <v>13777</v>
      </c>
      <c r="G2468">
        <v>765</v>
      </c>
      <c r="H2468">
        <v>57569240</v>
      </c>
      <c r="I2468">
        <v>36153</v>
      </c>
      <c r="J2468">
        <v>0.54397357897647902</v>
      </c>
      <c r="K2468">
        <v>442.79239471429401</v>
      </c>
      <c r="L2468">
        <v>94492296</v>
      </c>
      <c r="M2468">
        <v>44982374</v>
      </c>
      <c r="N2468">
        <v>43754638</v>
      </c>
      <c r="O2468">
        <v>45048</v>
      </c>
      <c r="P2468">
        <v>4736</v>
      </c>
      <c r="Q2468">
        <v>1.4115408601158701</v>
      </c>
      <c r="R2468">
        <v>44.572498479185903</v>
      </c>
      <c r="S2468">
        <v>182685108</v>
      </c>
      <c r="T2468">
        <v>658.541768173067</v>
      </c>
      <c r="U2468">
        <v>27.712455215563399</v>
      </c>
      <c r="V2468">
        <v>16.251972556756002</v>
      </c>
      <c r="W2468">
        <v>6.7088941568963403</v>
      </c>
      <c r="X2468">
        <v>5885.51573907272</v>
      </c>
      <c r="Y2468">
        <v>35.356437236787301</v>
      </c>
      <c r="Z2468">
        <v>672.87259004677503</v>
      </c>
      <c r="AA2468">
        <v>15.0082823165795</v>
      </c>
    </row>
    <row r="2469" spans="1:27" x14ac:dyDescent="0.35">
      <c r="A2469" s="1">
        <v>43965</v>
      </c>
      <c r="B2469" t="str">
        <f>_xlfn.XLOOKUP(Table1[[#This Row],[location]],Table8[Location],Table8[Continent])</f>
        <v>Asia</v>
      </c>
      <c r="C2469" s="19" t="s">
        <v>39</v>
      </c>
      <c r="D2469">
        <v>4818750</v>
      </c>
      <c r="E2469">
        <v>271</v>
      </c>
      <c r="F2469">
        <v>38346</v>
      </c>
      <c r="G2469">
        <v>480</v>
      </c>
      <c r="H2469">
        <v>91537621</v>
      </c>
      <c r="I2469">
        <v>22440</v>
      </c>
      <c r="J2469">
        <v>0.51506034575786896</v>
      </c>
      <c r="K2469">
        <v>260.92597224764199</v>
      </c>
      <c r="L2469">
        <v>14144308</v>
      </c>
      <c r="M2469">
        <v>34415561</v>
      </c>
      <c r="N2469">
        <v>59703684</v>
      </c>
      <c r="O2469">
        <v>42875</v>
      </c>
      <c r="P2469">
        <v>15375</v>
      </c>
      <c r="Q2469">
        <v>2.10211501067104</v>
      </c>
      <c r="R2469">
        <v>30.1950176414596</v>
      </c>
      <c r="S2469">
        <v>788406431</v>
      </c>
      <c r="T2469">
        <v>19.457248850799299</v>
      </c>
      <c r="U2469">
        <v>36.474979470732499</v>
      </c>
      <c r="V2469">
        <v>13.8502670722911</v>
      </c>
      <c r="W2469">
        <v>17.313755511163102</v>
      </c>
      <c r="X2469">
        <v>49668.295153489402</v>
      </c>
      <c r="Y2469">
        <v>7.5491626730516996</v>
      </c>
      <c r="Z2469">
        <v>333.03933889644799</v>
      </c>
      <c r="AA2469">
        <v>4.9391398838516896</v>
      </c>
    </row>
    <row r="2470" spans="1:27" x14ac:dyDescent="0.35">
      <c r="A2470" s="1">
        <v>44631</v>
      </c>
      <c r="B2470" t="str">
        <f>_xlfn.XLOOKUP(Table1[[#This Row],[location]],Table8[Location],Table8[Continent])</f>
        <v>North America</v>
      </c>
      <c r="C2470" s="19" t="s">
        <v>32</v>
      </c>
      <c r="D2470">
        <v>4991536</v>
      </c>
      <c r="E2470">
        <v>8334</v>
      </c>
      <c r="F2470">
        <v>316847</v>
      </c>
      <c r="G2470">
        <v>143</v>
      </c>
      <c r="H2470">
        <v>37293041</v>
      </c>
      <c r="I2470">
        <v>67501</v>
      </c>
      <c r="J2470">
        <v>0.69153422507697604</v>
      </c>
      <c r="K2470">
        <v>67.825052968603998</v>
      </c>
      <c r="L2470">
        <v>36054773</v>
      </c>
      <c r="M2470">
        <v>2753583</v>
      </c>
      <c r="N2470">
        <v>26073141</v>
      </c>
      <c r="O2470">
        <v>24591</v>
      </c>
      <c r="P2470">
        <v>19729</v>
      </c>
      <c r="Q2470">
        <v>1.3561849757243301</v>
      </c>
      <c r="R2470">
        <v>34.182736474402397</v>
      </c>
      <c r="S2470">
        <v>1251238651</v>
      </c>
      <c r="T2470">
        <v>577.05573201550897</v>
      </c>
      <c r="U2470">
        <v>42.090086796399298</v>
      </c>
      <c r="V2470">
        <v>12.1913013200938</v>
      </c>
      <c r="W2470">
        <v>5.6500436093443103</v>
      </c>
      <c r="X2470">
        <v>10366.023328658701</v>
      </c>
      <c r="Y2470">
        <v>12.0274574925806</v>
      </c>
      <c r="Z2470">
        <v>669.78569687731203</v>
      </c>
      <c r="AA2470">
        <v>8.26184427089912</v>
      </c>
    </row>
    <row r="2471" spans="1:27" x14ac:dyDescent="0.35">
      <c r="A2471" s="1">
        <v>43906</v>
      </c>
      <c r="B2471" t="str">
        <f>_xlfn.XLOOKUP(Table1[[#This Row],[location]],Table8[Location],Table8[Continent])</f>
        <v>Europe</v>
      </c>
      <c r="C2471" s="19" t="s">
        <v>40</v>
      </c>
      <c r="D2471">
        <v>9212863</v>
      </c>
      <c r="E2471">
        <v>7778</v>
      </c>
      <c r="F2471">
        <v>94977</v>
      </c>
      <c r="G2471">
        <v>23</v>
      </c>
      <c r="H2471">
        <v>68307925</v>
      </c>
      <c r="I2471">
        <v>32556</v>
      </c>
      <c r="J2471">
        <v>7.7531411609172499E-2</v>
      </c>
      <c r="K2471">
        <v>101.24952480204701</v>
      </c>
      <c r="L2471">
        <v>66643141</v>
      </c>
      <c r="M2471">
        <v>79839968</v>
      </c>
      <c r="N2471">
        <v>60622871</v>
      </c>
      <c r="O2471">
        <v>13891</v>
      </c>
      <c r="P2471">
        <v>16972</v>
      </c>
      <c r="Q2471">
        <v>2.2277521558631199</v>
      </c>
      <c r="R2471">
        <v>0.73131189671845598</v>
      </c>
      <c r="S2471">
        <v>368310298</v>
      </c>
      <c r="T2471">
        <v>478.46639726320001</v>
      </c>
      <c r="U2471">
        <v>44.509636202535901</v>
      </c>
      <c r="V2471">
        <v>10.3609596507207</v>
      </c>
      <c r="W2471">
        <v>8.6085622915115501</v>
      </c>
      <c r="X2471">
        <v>7173.5698664146303</v>
      </c>
      <c r="Y2471">
        <v>9.0091102032651396</v>
      </c>
      <c r="Z2471">
        <v>251.83658824498701</v>
      </c>
      <c r="AA2471">
        <v>17.5291967762223</v>
      </c>
    </row>
    <row r="2472" spans="1:27" x14ac:dyDescent="0.35">
      <c r="A2472" s="1">
        <v>44907</v>
      </c>
      <c r="B2472" t="str">
        <f>_xlfn.XLOOKUP(Table1[[#This Row],[location]],Table8[Location],Table8[Continent])</f>
        <v>North America</v>
      </c>
      <c r="C2472" s="19" t="s">
        <v>34</v>
      </c>
      <c r="D2472">
        <v>3471750</v>
      </c>
      <c r="E2472">
        <v>6008</v>
      </c>
      <c r="F2472">
        <v>309963</v>
      </c>
      <c r="G2472">
        <v>964</v>
      </c>
      <c r="H2472">
        <v>2324985</v>
      </c>
      <c r="I2472">
        <v>67963</v>
      </c>
      <c r="J2472">
        <v>0.80527878532841202</v>
      </c>
      <c r="K2472">
        <v>155.630331074781</v>
      </c>
      <c r="L2472">
        <v>25779573</v>
      </c>
      <c r="M2472">
        <v>48913989</v>
      </c>
      <c r="N2472">
        <v>44350072</v>
      </c>
      <c r="O2472">
        <v>7721</v>
      </c>
      <c r="P2472">
        <v>3883</v>
      </c>
      <c r="Q2472">
        <v>0.50029153521450598</v>
      </c>
      <c r="R2472">
        <v>29.707886376164701</v>
      </c>
      <c r="S2472">
        <v>1163870991</v>
      </c>
      <c r="T2472">
        <v>962.68298424785098</v>
      </c>
      <c r="U2472">
        <v>35.4589008355209</v>
      </c>
      <c r="V2472">
        <v>16.490586756084099</v>
      </c>
      <c r="W2472">
        <v>13.050529707538701</v>
      </c>
      <c r="X2472">
        <v>28503.892069007201</v>
      </c>
      <c r="Y2472">
        <v>31.5477427505297</v>
      </c>
      <c r="Z2472">
        <v>349.10589936238102</v>
      </c>
      <c r="AA2472">
        <v>15.0636526865351</v>
      </c>
    </row>
    <row r="2473" spans="1:27" x14ac:dyDescent="0.35">
      <c r="A2473" s="1">
        <v>44356</v>
      </c>
      <c r="B2473" t="str">
        <f>_xlfn.XLOOKUP(Table1[[#This Row],[location]],Table8[Location],Table8[Continent])</f>
        <v>Asia</v>
      </c>
      <c r="C2473" s="19" t="s">
        <v>39</v>
      </c>
      <c r="D2473">
        <v>4475156</v>
      </c>
      <c r="E2473">
        <v>7987</v>
      </c>
      <c r="F2473">
        <v>421685</v>
      </c>
      <c r="G2473">
        <v>424</v>
      </c>
      <c r="H2473">
        <v>68357744</v>
      </c>
      <c r="I2473">
        <v>90725</v>
      </c>
      <c r="J2473">
        <v>0.13940344201150401</v>
      </c>
      <c r="K2473">
        <v>295.08336890635297</v>
      </c>
      <c r="L2473">
        <v>79801935</v>
      </c>
      <c r="M2473">
        <v>78515758</v>
      </c>
      <c r="N2473">
        <v>41629814</v>
      </c>
      <c r="O2473">
        <v>84077</v>
      </c>
      <c r="P2473">
        <v>91</v>
      </c>
      <c r="Q2473">
        <v>1.7096727104112901</v>
      </c>
      <c r="R2473">
        <v>47.2305374160008</v>
      </c>
      <c r="S2473">
        <v>1388028331</v>
      </c>
      <c r="T2473">
        <v>902.69220561669897</v>
      </c>
      <c r="U2473">
        <v>45.647497745808202</v>
      </c>
      <c r="V2473">
        <v>7.5619010602912997</v>
      </c>
      <c r="W2473">
        <v>15.5266742580919</v>
      </c>
      <c r="X2473">
        <v>6338.0888715581104</v>
      </c>
      <c r="Y2473">
        <v>19.943444387019198</v>
      </c>
      <c r="Z2473">
        <v>171.861169561802</v>
      </c>
      <c r="AA2473">
        <v>4.0874111565337303</v>
      </c>
    </row>
    <row r="2474" spans="1:27" x14ac:dyDescent="0.35">
      <c r="A2474" s="1">
        <v>43902</v>
      </c>
      <c r="B2474" t="str">
        <f>_xlfn.XLOOKUP(Table1[[#This Row],[location]],Table8[Location],Table8[Continent])</f>
        <v>South America</v>
      </c>
      <c r="C2474" s="19" t="s">
        <v>36</v>
      </c>
      <c r="D2474">
        <v>2765331</v>
      </c>
      <c r="E2474">
        <v>3332</v>
      </c>
      <c r="F2474">
        <v>134917</v>
      </c>
      <c r="G2474">
        <v>745</v>
      </c>
      <c r="H2474">
        <v>97367928</v>
      </c>
      <c r="I2474">
        <v>90674</v>
      </c>
      <c r="J2474">
        <v>0.418664613461872</v>
      </c>
      <c r="K2474">
        <v>166.18946993880999</v>
      </c>
      <c r="L2474">
        <v>15489587</v>
      </c>
      <c r="M2474">
        <v>31260899</v>
      </c>
      <c r="N2474">
        <v>19690454</v>
      </c>
      <c r="O2474">
        <v>26152</v>
      </c>
      <c r="P2474">
        <v>16841</v>
      </c>
      <c r="Q2474">
        <v>0.51961398706832695</v>
      </c>
      <c r="R2474">
        <v>17.300737021736001</v>
      </c>
      <c r="S2474">
        <v>403635425</v>
      </c>
      <c r="T2474">
        <v>799.62789013905103</v>
      </c>
      <c r="U2474">
        <v>43.552265236319499</v>
      </c>
      <c r="V2474">
        <v>23.383472164902798</v>
      </c>
      <c r="W2474">
        <v>7.5250850104683797</v>
      </c>
      <c r="X2474">
        <v>58219.5605711647</v>
      </c>
      <c r="Y2474">
        <v>2.3889568097546801</v>
      </c>
      <c r="Z2474">
        <v>447.55027180598199</v>
      </c>
      <c r="AA2474">
        <v>8.3332956325269496</v>
      </c>
    </row>
    <row r="2475" spans="1:27" x14ac:dyDescent="0.35">
      <c r="A2475" s="1">
        <v>44351</v>
      </c>
      <c r="B2475" t="str">
        <f>_xlfn.XLOOKUP(Table1[[#This Row],[location]],Table8[Location],Table8[Continent])</f>
        <v>Asia</v>
      </c>
      <c r="C2475" s="19" t="s">
        <v>28</v>
      </c>
      <c r="D2475">
        <v>8070297</v>
      </c>
      <c r="E2475">
        <v>787</v>
      </c>
      <c r="F2475">
        <v>372330</v>
      </c>
      <c r="G2475">
        <v>844</v>
      </c>
      <c r="H2475">
        <v>33309389</v>
      </c>
      <c r="I2475">
        <v>6563</v>
      </c>
      <c r="J2475">
        <v>0.88128800750163605</v>
      </c>
      <c r="K2475">
        <v>373.52704104466301</v>
      </c>
      <c r="L2475">
        <v>68963456</v>
      </c>
      <c r="M2475">
        <v>13220846</v>
      </c>
      <c r="N2475">
        <v>2436681</v>
      </c>
      <c r="O2475">
        <v>49457</v>
      </c>
      <c r="P2475">
        <v>1884</v>
      </c>
      <c r="Q2475">
        <v>1.9278686466869399</v>
      </c>
      <c r="R2475">
        <v>80.558457685300098</v>
      </c>
      <c r="S2475">
        <v>727792681</v>
      </c>
      <c r="T2475">
        <v>66.424242675063994</v>
      </c>
      <c r="U2475">
        <v>24.7101218430121</v>
      </c>
      <c r="V2475">
        <v>8.5191747611564104</v>
      </c>
      <c r="W2475">
        <v>19.118035503191201</v>
      </c>
      <c r="X2475">
        <v>32955.913765461002</v>
      </c>
      <c r="Y2475">
        <v>14.5646151363252</v>
      </c>
      <c r="Z2475">
        <v>367.11600467642398</v>
      </c>
      <c r="AA2475">
        <v>19.492581856395901</v>
      </c>
    </row>
    <row r="2476" spans="1:27" x14ac:dyDescent="0.35">
      <c r="A2476" s="1">
        <v>44332</v>
      </c>
      <c r="B2476" t="str">
        <f>_xlfn.XLOOKUP(Table1[[#This Row],[location]],Table8[Location],Table8[Continent])</f>
        <v>Europe</v>
      </c>
      <c r="C2476" s="19" t="s">
        <v>40</v>
      </c>
      <c r="D2476">
        <v>8976766</v>
      </c>
      <c r="E2476">
        <v>6222</v>
      </c>
      <c r="F2476">
        <v>23290</v>
      </c>
      <c r="G2476">
        <v>174</v>
      </c>
      <c r="H2476">
        <v>66594407</v>
      </c>
      <c r="I2476">
        <v>79923</v>
      </c>
      <c r="J2476">
        <v>0.56053160549549597</v>
      </c>
      <c r="K2476">
        <v>308.14677809264799</v>
      </c>
      <c r="L2476">
        <v>99457437</v>
      </c>
      <c r="M2476">
        <v>12556809</v>
      </c>
      <c r="N2476">
        <v>53694387</v>
      </c>
      <c r="O2476">
        <v>72659</v>
      </c>
      <c r="P2476">
        <v>13432</v>
      </c>
      <c r="Q2476">
        <v>0.96984480365641601</v>
      </c>
      <c r="R2476">
        <v>53.763702212857503</v>
      </c>
      <c r="S2476">
        <v>110914683</v>
      </c>
      <c r="T2476">
        <v>408.00855386049898</v>
      </c>
      <c r="U2476">
        <v>27.362862770599801</v>
      </c>
      <c r="V2476">
        <v>19.910265246870299</v>
      </c>
      <c r="W2476">
        <v>15.0038918143477</v>
      </c>
      <c r="X2476">
        <v>41503.259140686103</v>
      </c>
      <c r="Y2476">
        <v>43.032661303232501</v>
      </c>
      <c r="Z2476">
        <v>104.16963376117999</v>
      </c>
      <c r="AA2476">
        <v>10.9821744795493</v>
      </c>
    </row>
    <row r="2477" spans="1:27" x14ac:dyDescent="0.35">
      <c r="A2477" s="1">
        <v>44073</v>
      </c>
      <c r="B2477" t="str">
        <f>_xlfn.XLOOKUP(Table1[[#This Row],[location]],Table8[Location],Table8[Continent])</f>
        <v>North America</v>
      </c>
      <c r="C2477" s="19" t="s">
        <v>34</v>
      </c>
      <c r="D2477">
        <v>2630723</v>
      </c>
      <c r="E2477">
        <v>9873</v>
      </c>
      <c r="F2477">
        <v>374695</v>
      </c>
      <c r="G2477">
        <v>843</v>
      </c>
      <c r="H2477">
        <v>32984655</v>
      </c>
      <c r="I2477">
        <v>5840</v>
      </c>
      <c r="J2477">
        <v>0.37959091375473403</v>
      </c>
      <c r="K2477">
        <v>436.91186867667</v>
      </c>
      <c r="L2477">
        <v>4578683</v>
      </c>
      <c r="M2477">
        <v>21157455</v>
      </c>
      <c r="N2477">
        <v>55728042</v>
      </c>
      <c r="O2477">
        <v>71348</v>
      </c>
      <c r="P2477">
        <v>14282</v>
      </c>
      <c r="Q2477">
        <v>1.2599625035462501</v>
      </c>
      <c r="R2477">
        <v>79.3880668179482</v>
      </c>
      <c r="S2477">
        <v>87547992</v>
      </c>
      <c r="T2477">
        <v>699.08179997261402</v>
      </c>
      <c r="U2477">
        <v>40.151615850002599</v>
      </c>
      <c r="V2477">
        <v>11.137755447372999</v>
      </c>
      <c r="W2477">
        <v>6.7004755399015004</v>
      </c>
      <c r="X2477">
        <v>40803.652121790699</v>
      </c>
      <c r="Y2477">
        <v>39.802116670733199</v>
      </c>
      <c r="Z2477">
        <v>425.39858938635302</v>
      </c>
      <c r="AA2477">
        <v>14.6675770150371</v>
      </c>
    </row>
    <row r="2478" spans="1:27" x14ac:dyDescent="0.35">
      <c r="A2478" s="1">
        <v>44168</v>
      </c>
      <c r="B2478" t="str">
        <f>_xlfn.XLOOKUP(Table1[[#This Row],[location]],Table8[Location],Table8[Continent])</f>
        <v>Europe</v>
      </c>
      <c r="C2478" s="19" t="s">
        <v>37</v>
      </c>
      <c r="D2478">
        <v>865139</v>
      </c>
      <c r="E2478">
        <v>622</v>
      </c>
      <c r="F2478">
        <v>423915</v>
      </c>
      <c r="G2478">
        <v>324</v>
      </c>
      <c r="H2478">
        <v>93638305</v>
      </c>
      <c r="I2478">
        <v>15154</v>
      </c>
      <c r="J2478">
        <v>4.8202242045836702E-2</v>
      </c>
      <c r="K2478">
        <v>250.48091317968201</v>
      </c>
      <c r="L2478">
        <v>45290464</v>
      </c>
      <c r="M2478">
        <v>73324556</v>
      </c>
      <c r="N2478">
        <v>55246555</v>
      </c>
      <c r="O2478">
        <v>36112</v>
      </c>
      <c r="P2478">
        <v>19505</v>
      </c>
      <c r="Q2478">
        <v>1.2608750285470001</v>
      </c>
      <c r="R2478">
        <v>12.810343237139101</v>
      </c>
      <c r="S2478">
        <v>1254971713</v>
      </c>
      <c r="T2478">
        <v>39.364136128638201</v>
      </c>
      <c r="U2478">
        <v>49.243820592218199</v>
      </c>
      <c r="V2478">
        <v>9.5214215535735605</v>
      </c>
      <c r="W2478">
        <v>15.3380141056856</v>
      </c>
      <c r="X2478">
        <v>68489.575258147102</v>
      </c>
      <c r="Y2478">
        <v>32.150590198460698</v>
      </c>
      <c r="Z2478">
        <v>152.09024551342799</v>
      </c>
      <c r="AA2478">
        <v>2.7486653427794798</v>
      </c>
    </row>
    <row r="2479" spans="1:27" x14ac:dyDescent="0.35">
      <c r="A2479" s="1">
        <v>44633</v>
      </c>
      <c r="B2479" t="str">
        <f>_xlfn.XLOOKUP(Table1[[#This Row],[location]],Table8[Location],Table8[Continent])</f>
        <v>Europe</v>
      </c>
      <c r="C2479" s="19" t="s">
        <v>35</v>
      </c>
      <c r="D2479">
        <v>9967246</v>
      </c>
      <c r="E2479">
        <v>3841</v>
      </c>
      <c r="F2479">
        <v>175324</v>
      </c>
      <c r="G2479">
        <v>868</v>
      </c>
      <c r="H2479">
        <v>51386228</v>
      </c>
      <c r="I2479">
        <v>24194</v>
      </c>
      <c r="J2479">
        <v>0.67227351720172102</v>
      </c>
      <c r="K2479">
        <v>165.58820705053299</v>
      </c>
      <c r="L2479">
        <v>98942976</v>
      </c>
      <c r="M2479">
        <v>59002354</v>
      </c>
      <c r="N2479">
        <v>4332006</v>
      </c>
      <c r="O2479">
        <v>20840</v>
      </c>
      <c r="P2479">
        <v>14202</v>
      </c>
      <c r="Q2479">
        <v>2.1928448367197801</v>
      </c>
      <c r="R2479">
        <v>82.051125775862104</v>
      </c>
      <c r="S2479">
        <v>571597203</v>
      </c>
      <c r="T2479">
        <v>243.45565383527301</v>
      </c>
      <c r="U2479">
        <v>31.283891017999998</v>
      </c>
      <c r="V2479">
        <v>16.157383587095499</v>
      </c>
      <c r="W2479">
        <v>14.837672810204101</v>
      </c>
      <c r="X2479">
        <v>64188.992979294999</v>
      </c>
      <c r="Y2479">
        <v>4.2771757097069703</v>
      </c>
      <c r="Z2479">
        <v>685.86923203916899</v>
      </c>
      <c r="AA2479">
        <v>16.817689279270201</v>
      </c>
    </row>
    <row r="2480" spans="1:27" x14ac:dyDescent="0.35">
      <c r="A2480" s="1">
        <v>44585</v>
      </c>
      <c r="B2480" t="str">
        <f>_xlfn.XLOOKUP(Table1[[#This Row],[location]],Table8[Location],Table8[Continent])</f>
        <v>Asia</v>
      </c>
      <c r="C2480" s="19" t="s">
        <v>30</v>
      </c>
      <c r="D2480">
        <v>7543159</v>
      </c>
      <c r="E2480">
        <v>3676</v>
      </c>
      <c r="F2480">
        <v>360826</v>
      </c>
      <c r="G2480">
        <v>670</v>
      </c>
      <c r="H2480">
        <v>43998361</v>
      </c>
      <c r="I2480">
        <v>65020</v>
      </c>
      <c r="J2480">
        <v>0.98654676530678398</v>
      </c>
      <c r="K2480">
        <v>498.135783901602</v>
      </c>
      <c r="L2480">
        <v>97534118</v>
      </c>
      <c r="M2480">
        <v>385468</v>
      </c>
      <c r="N2480">
        <v>47626872</v>
      </c>
      <c r="O2480">
        <v>1208</v>
      </c>
      <c r="P2480">
        <v>10231</v>
      </c>
      <c r="Q2480">
        <v>0.70418552178590799</v>
      </c>
      <c r="R2480">
        <v>95.826292718613601</v>
      </c>
      <c r="S2480">
        <v>1397318722</v>
      </c>
      <c r="T2480">
        <v>888.63211821694699</v>
      </c>
      <c r="U2480">
        <v>26.8942352193422</v>
      </c>
      <c r="V2480">
        <v>20.302499623190101</v>
      </c>
      <c r="W2480">
        <v>15.795629220796499</v>
      </c>
      <c r="X2480">
        <v>59589.836056190397</v>
      </c>
      <c r="Y2480">
        <v>44.139540956977399</v>
      </c>
      <c r="Z2480">
        <v>445.58522202891697</v>
      </c>
      <c r="AA2480">
        <v>12.4909135184186</v>
      </c>
    </row>
    <row r="2481" spans="1:27" x14ac:dyDescent="0.35">
      <c r="A2481" s="1">
        <v>44045</v>
      </c>
      <c r="B2481" t="str">
        <f>_xlfn.XLOOKUP(Table1[[#This Row],[location]],Table8[Location],Table8[Continent])</f>
        <v>Asia</v>
      </c>
      <c r="C2481" s="19" t="s">
        <v>39</v>
      </c>
      <c r="D2481">
        <v>5384935</v>
      </c>
      <c r="E2481">
        <v>2572</v>
      </c>
      <c r="F2481">
        <v>134365</v>
      </c>
      <c r="G2481">
        <v>859</v>
      </c>
      <c r="H2481">
        <v>74864621</v>
      </c>
      <c r="I2481">
        <v>46861</v>
      </c>
      <c r="J2481">
        <v>0.91179639875838203</v>
      </c>
      <c r="K2481">
        <v>177.81666090367699</v>
      </c>
      <c r="L2481">
        <v>72968848</v>
      </c>
      <c r="M2481">
        <v>2439507</v>
      </c>
      <c r="N2481">
        <v>40383184</v>
      </c>
      <c r="O2481">
        <v>18242</v>
      </c>
      <c r="P2481">
        <v>7642</v>
      </c>
      <c r="Q2481">
        <v>1.83379390670052</v>
      </c>
      <c r="R2481">
        <v>35.245398603659503</v>
      </c>
      <c r="S2481">
        <v>114782016</v>
      </c>
      <c r="T2481">
        <v>138.48295962642999</v>
      </c>
      <c r="U2481">
        <v>46.0738830288673</v>
      </c>
      <c r="V2481">
        <v>19.534733378806202</v>
      </c>
      <c r="W2481">
        <v>18.5699723203494</v>
      </c>
      <c r="X2481">
        <v>27445.576657006299</v>
      </c>
      <c r="Y2481">
        <v>26.725890437412701</v>
      </c>
      <c r="Z2481">
        <v>583.03548756651298</v>
      </c>
      <c r="AA2481">
        <v>4.3364082103129897</v>
      </c>
    </row>
    <row r="2482" spans="1:27" x14ac:dyDescent="0.35">
      <c r="A2482" s="1">
        <v>44747</v>
      </c>
      <c r="B2482" t="str">
        <f>_xlfn.XLOOKUP(Table1[[#This Row],[location]],Table8[Location],Table8[Continent])</f>
        <v>Asia</v>
      </c>
      <c r="C2482" s="19" t="s">
        <v>28</v>
      </c>
      <c r="D2482">
        <v>2901717</v>
      </c>
      <c r="E2482">
        <v>6915</v>
      </c>
      <c r="F2482">
        <v>380161</v>
      </c>
      <c r="G2482">
        <v>347</v>
      </c>
      <c r="H2482">
        <v>65049882</v>
      </c>
      <c r="I2482">
        <v>22448</v>
      </c>
      <c r="J2482">
        <v>0.71729607757342795</v>
      </c>
      <c r="K2482">
        <v>214.301319890256</v>
      </c>
      <c r="L2482">
        <v>66003055</v>
      </c>
      <c r="M2482">
        <v>70055235</v>
      </c>
      <c r="N2482">
        <v>36354431</v>
      </c>
      <c r="O2482">
        <v>84623</v>
      </c>
      <c r="P2482">
        <v>7952</v>
      </c>
      <c r="Q2482">
        <v>2.4625136583884002</v>
      </c>
      <c r="R2482">
        <v>28.3952404467571</v>
      </c>
      <c r="S2482">
        <v>497565041</v>
      </c>
      <c r="T2482">
        <v>60.859769295257699</v>
      </c>
      <c r="U2482">
        <v>25.988358786286401</v>
      </c>
      <c r="V2482">
        <v>9.6751270179441402</v>
      </c>
      <c r="W2482">
        <v>15.099192151446299</v>
      </c>
      <c r="X2482">
        <v>11011.879334843899</v>
      </c>
      <c r="Y2482">
        <v>24.728800501502299</v>
      </c>
      <c r="Z2482">
        <v>674.79519693441603</v>
      </c>
      <c r="AA2482">
        <v>8.2240236498291193</v>
      </c>
    </row>
    <row r="2483" spans="1:27" x14ac:dyDescent="0.35">
      <c r="A2483" s="1">
        <v>43879</v>
      </c>
      <c r="B2483" t="str">
        <f>_xlfn.XLOOKUP(Table1[[#This Row],[location]],Table8[Location],Table8[Continent])</f>
        <v>Europe</v>
      </c>
      <c r="C2483" s="19" t="s">
        <v>40</v>
      </c>
      <c r="D2483">
        <v>6285939</v>
      </c>
      <c r="E2483">
        <v>5033</v>
      </c>
      <c r="F2483">
        <v>119496</v>
      </c>
      <c r="G2483">
        <v>797</v>
      </c>
      <c r="H2483">
        <v>93892107</v>
      </c>
      <c r="I2483">
        <v>96460</v>
      </c>
      <c r="J2483">
        <v>0.105292858255945</v>
      </c>
      <c r="K2483">
        <v>404.56361267904401</v>
      </c>
      <c r="L2483">
        <v>9710959</v>
      </c>
      <c r="M2483">
        <v>11142739</v>
      </c>
      <c r="N2483">
        <v>3476267</v>
      </c>
      <c r="O2483">
        <v>1971</v>
      </c>
      <c r="P2483">
        <v>9595</v>
      </c>
      <c r="Q2483">
        <v>0.54476885827522004</v>
      </c>
      <c r="R2483">
        <v>64.683154283714401</v>
      </c>
      <c r="S2483">
        <v>80260586</v>
      </c>
      <c r="T2483">
        <v>584.77989872182195</v>
      </c>
      <c r="U2483">
        <v>40.922248221495799</v>
      </c>
      <c r="V2483">
        <v>11.610047005392</v>
      </c>
      <c r="W2483">
        <v>8.9824749790298206</v>
      </c>
      <c r="X2483">
        <v>41838.823172988203</v>
      </c>
      <c r="Y2483">
        <v>46.703178849111197</v>
      </c>
      <c r="Z2483">
        <v>135.824534025177</v>
      </c>
      <c r="AA2483">
        <v>2.5775243102386298</v>
      </c>
    </row>
    <row r="2484" spans="1:27" x14ac:dyDescent="0.35">
      <c r="A2484" s="1">
        <v>44626</v>
      </c>
      <c r="B2484" t="str">
        <f>_xlfn.XLOOKUP(Table1[[#This Row],[location]],Table8[Location],Table8[Continent])</f>
        <v>Europe</v>
      </c>
      <c r="C2484" s="19" t="s">
        <v>40</v>
      </c>
      <c r="D2484">
        <v>6816525</v>
      </c>
      <c r="E2484">
        <v>7788</v>
      </c>
      <c r="F2484">
        <v>319233</v>
      </c>
      <c r="G2484">
        <v>17</v>
      </c>
      <c r="H2484">
        <v>47594798</v>
      </c>
      <c r="I2484">
        <v>23528</v>
      </c>
      <c r="J2484">
        <v>0.23944009340039399</v>
      </c>
      <c r="K2484">
        <v>44.318116946546297</v>
      </c>
      <c r="L2484">
        <v>11273317</v>
      </c>
      <c r="M2484">
        <v>44026511</v>
      </c>
      <c r="N2484">
        <v>31945176</v>
      </c>
      <c r="O2484">
        <v>29795</v>
      </c>
      <c r="P2484">
        <v>4482</v>
      </c>
      <c r="Q2484">
        <v>2.4317883975236301</v>
      </c>
      <c r="R2484">
        <v>63.591411054240403</v>
      </c>
      <c r="S2484">
        <v>243406135</v>
      </c>
      <c r="T2484">
        <v>946.99996927350196</v>
      </c>
      <c r="U2484">
        <v>21.027472110675902</v>
      </c>
      <c r="V2484">
        <v>22.376643660007499</v>
      </c>
      <c r="W2484">
        <v>16.438797121693899</v>
      </c>
      <c r="X2484">
        <v>31381.809182594501</v>
      </c>
      <c r="Y2484">
        <v>0.44220134625385599</v>
      </c>
      <c r="Z2484">
        <v>336.03842559692498</v>
      </c>
      <c r="AA2484">
        <v>15.763200034921899</v>
      </c>
    </row>
    <row r="2485" spans="1:27" x14ac:dyDescent="0.35">
      <c r="A2485" s="1">
        <v>44897</v>
      </c>
      <c r="B2485" t="str">
        <f>_xlfn.XLOOKUP(Table1[[#This Row],[location]],Table8[Location],Table8[Continent])</f>
        <v>Asia</v>
      </c>
      <c r="C2485" s="19" t="s">
        <v>39</v>
      </c>
      <c r="D2485">
        <v>2211738</v>
      </c>
      <c r="E2485">
        <v>5214</v>
      </c>
      <c r="F2485">
        <v>409824</v>
      </c>
      <c r="G2485">
        <v>43</v>
      </c>
      <c r="H2485">
        <v>57790795</v>
      </c>
      <c r="I2485">
        <v>29402</v>
      </c>
      <c r="J2485">
        <v>0.186849019453287</v>
      </c>
      <c r="K2485">
        <v>193.24505302925701</v>
      </c>
      <c r="L2485">
        <v>13011537</v>
      </c>
      <c r="M2485">
        <v>16772074</v>
      </c>
      <c r="N2485">
        <v>56702731</v>
      </c>
      <c r="O2485">
        <v>99417</v>
      </c>
      <c r="P2485">
        <v>1981</v>
      </c>
      <c r="Q2485">
        <v>0.53680945788707901</v>
      </c>
      <c r="R2485">
        <v>11.2468038904214</v>
      </c>
      <c r="S2485">
        <v>156964448</v>
      </c>
      <c r="T2485">
        <v>836.27849250955205</v>
      </c>
      <c r="U2485">
        <v>20.5694154529371</v>
      </c>
      <c r="V2485">
        <v>19.464874890328101</v>
      </c>
      <c r="W2485">
        <v>14.8296498826389</v>
      </c>
      <c r="X2485">
        <v>16561.3390164712</v>
      </c>
      <c r="Y2485">
        <v>27.794860341738602</v>
      </c>
      <c r="Z2485">
        <v>117.582478859486</v>
      </c>
      <c r="AA2485">
        <v>15.1527009995682</v>
      </c>
    </row>
    <row r="2486" spans="1:27" x14ac:dyDescent="0.35">
      <c r="A2486" s="1">
        <v>44376</v>
      </c>
      <c r="B2486" t="str">
        <f>_xlfn.XLOOKUP(Table1[[#This Row],[location]],Table8[Location],Table8[Continent])</f>
        <v>Europe</v>
      </c>
      <c r="C2486" s="19" t="s">
        <v>37</v>
      </c>
      <c r="D2486">
        <v>5692796</v>
      </c>
      <c r="E2486">
        <v>4712</v>
      </c>
      <c r="F2486">
        <v>390857</v>
      </c>
      <c r="G2486">
        <v>154</v>
      </c>
      <c r="H2486">
        <v>17668864</v>
      </c>
      <c r="I2486">
        <v>4352</v>
      </c>
      <c r="J2486">
        <v>0.35546164025564497</v>
      </c>
      <c r="K2486">
        <v>42.855046719141903</v>
      </c>
      <c r="L2486">
        <v>80500693</v>
      </c>
      <c r="M2486">
        <v>13184430</v>
      </c>
      <c r="N2486">
        <v>4937655</v>
      </c>
      <c r="O2486">
        <v>983</v>
      </c>
      <c r="P2486">
        <v>13918</v>
      </c>
      <c r="Q2486">
        <v>2.1822989169181199</v>
      </c>
      <c r="R2486">
        <v>92.675878470078501</v>
      </c>
      <c r="S2486">
        <v>401911667</v>
      </c>
      <c r="T2486">
        <v>975.02477967374602</v>
      </c>
      <c r="U2486">
        <v>33.547001418324903</v>
      </c>
      <c r="V2486">
        <v>19.2538781070512</v>
      </c>
      <c r="W2486">
        <v>12.7624061595958</v>
      </c>
      <c r="X2486">
        <v>7740.7559530171202</v>
      </c>
      <c r="Y2486">
        <v>39.562219559435299</v>
      </c>
      <c r="Z2486">
        <v>134.73861017882501</v>
      </c>
      <c r="AA2486">
        <v>10.3143893838217</v>
      </c>
    </row>
    <row r="2487" spans="1:27" x14ac:dyDescent="0.35">
      <c r="A2487" s="1">
        <v>44055</v>
      </c>
      <c r="B2487" t="str">
        <f>_xlfn.XLOOKUP(Table1[[#This Row],[location]],Table8[Location],Table8[Continent])</f>
        <v>Europe</v>
      </c>
      <c r="C2487" s="19" t="s">
        <v>37</v>
      </c>
      <c r="D2487">
        <v>8678376</v>
      </c>
      <c r="E2487">
        <v>66</v>
      </c>
      <c r="F2487">
        <v>197345</v>
      </c>
      <c r="G2487">
        <v>866</v>
      </c>
      <c r="H2487">
        <v>50511123</v>
      </c>
      <c r="I2487">
        <v>184</v>
      </c>
      <c r="J2487">
        <v>0.235517227791535</v>
      </c>
      <c r="K2487">
        <v>69.652933336378894</v>
      </c>
      <c r="L2487">
        <v>5089275</v>
      </c>
      <c r="M2487">
        <v>14034077</v>
      </c>
      <c r="N2487">
        <v>37561244</v>
      </c>
      <c r="O2487">
        <v>95477</v>
      </c>
      <c r="P2487">
        <v>9984</v>
      </c>
      <c r="Q2487">
        <v>2.42248883931821</v>
      </c>
      <c r="R2487">
        <v>47.905615537115899</v>
      </c>
      <c r="S2487">
        <v>655441775</v>
      </c>
      <c r="T2487">
        <v>755.98792215928597</v>
      </c>
      <c r="U2487">
        <v>39.696203826497097</v>
      </c>
      <c r="V2487">
        <v>10.378101526637799</v>
      </c>
      <c r="W2487">
        <v>9.0151591866138396</v>
      </c>
      <c r="X2487">
        <v>31090.437515590002</v>
      </c>
      <c r="Y2487">
        <v>3.1845237327757001</v>
      </c>
      <c r="Z2487">
        <v>126.482715865942</v>
      </c>
      <c r="AA2487">
        <v>9.5883115108617005</v>
      </c>
    </row>
    <row r="2488" spans="1:27" x14ac:dyDescent="0.35">
      <c r="A2488" s="1">
        <v>43934</v>
      </c>
      <c r="B2488" t="str">
        <f>_xlfn.XLOOKUP(Table1[[#This Row],[location]],Table8[Location],Table8[Continent])</f>
        <v>Europe</v>
      </c>
      <c r="C2488" s="19" t="s">
        <v>40</v>
      </c>
      <c r="D2488">
        <v>6822567</v>
      </c>
      <c r="E2488">
        <v>7533</v>
      </c>
      <c r="F2488">
        <v>278763</v>
      </c>
      <c r="G2488">
        <v>921</v>
      </c>
      <c r="H2488">
        <v>86282741</v>
      </c>
      <c r="I2488">
        <v>10384</v>
      </c>
      <c r="J2488">
        <v>0.24443944597169301</v>
      </c>
      <c r="K2488">
        <v>2.3204127490034598</v>
      </c>
      <c r="L2488">
        <v>16986618</v>
      </c>
      <c r="M2488">
        <v>1322168</v>
      </c>
      <c r="N2488">
        <v>6270455</v>
      </c>
      <c r="O2488">
        <v>11502</v>
      </c>
      <c r="P2488">
        <v>15813</v>
      </c>
      <c r="Q2488">
        <v>2.4860547645438298</v>
      </c>
      <c r="R2488">
        <v>76.441641469059405</v>
      </c>
      <c r="S2488">
        <v>1015905898</v>
      </c>
      <c r="T2488">
        <v>442.99607634372501</v>
      </c>
      <c r="U2488">
        <v>24.273033618763002</v>
      </c>
      <c r="V2488">
        <v>20.840086153488699</v>
      </c>
      <c r="W2488">
        <v>18.657835998940701</v>
      </c>
      <c r="X2488">
        <v>45909.872702179797</v>
      </c>
      <c r="Y2488">
        <v>17.858603370743399</v>
      </c>
      <c r="Z2488">
        <v>434.53457884125697</v>
      </c>
      <c r="AA2488">
        <v>9.8050677684268006</v>
      </c>
    </row>
    <row r="2489" spans="1:27" x14ac:dyDescent="0.35">
      <c r="A2489" s="1">
        <v>44539</v>
      </c>
      <c r="B2489" t="str">
        <f>_xlfn.XLOOKUP(Table1[[#This Row],[location]],Table8[Location],Table8[Continent])</f>
        <v>North America</v>
      </c>
      <c r="C2489" s="19" t="s">
        <v>34</v>
      </c>
      <c r="D2489">
        <v>2639929</v>
      </c>
      <c r="E2489">
        <v>4616</v>
      </c>
      <c r="F2489">
        <v>78006</v>
      </c>
      <c r="G2489">
        <v>376</v>
      </c>
      <c r="H2489">
        <v>32831188</v>
      </c>
      <c r="I2489">
        <v>14319</v>
      </c>
      <c r="J2489">
        <v>0.61672993537540499</v>
      </c>
      <c r="K2489">
        <v>4.7721462911875996</v>
      </c>
      <c r="L2489">
        <v>46745186</v>
      </c>
      <c r="M2489">
        <v>59687709</v>
      </c>
      <c r="N2489">
        <v>5110743</v>
      </c>
      <c r="O2489">
        <v>28577</v>
      </c>
      <c r="P2489">
        <v>4466</v>
      </c>
      <c r="Q2489">
        <v>1.4182426819411</v>
      </c>
      <c r="R2489">
        <v>35.931767618356901</v>
      </c>
      <c r="S2489">
        <v>467181935</v>
      </c>
      <c r="T2489">
        <v>947.15027519397495</v>
      </c>
      <c r="U2489">
        <v>42.916473590046103</v>
      </c>
      <c r="V2489">
        <v>12.168355908648699</v>
      </c>
      <c r="W2489">
        <v>11.7168306267915</v>
      </c>
      <c r="X2489">
        <v>44151.897147869102</v>
      </c>
      <c r="Y2489">
        <v>48.874259225985298</v>
      </c>
      <c r="Z2489">
        <v>415.47463329593802</v>
      </c>
      <c r="AA2489">
        <v>1.7118687948315101</v>
      </c>
    </row>
    <row r="2490" spans="1:27" x14ac:dyDescent="0.35">
      <c r="A2490" s="1">
        <v>44697</v>
      </c>
      <c r="B2490" t="str">
        <f>_xlfn.XLOOKUP(Table1[[#This Row],[location]],Table8[Location],Table8[Continent])</f>
        <v>Europe</v>
      </c>
      <c r="C2490" s="19" t="s">
        <v>40</v>
      </c>
      <c r="D2490">
        <v>3133211</v>
      </c>
      <c r="E2490">
        <v>1140</v>
      </c>
      <c r="F2490">
        <v>246471</v>
      </c>
      <c r="G2490">
        <v>742</v>
      </c>
      <c r="H2490">
        <v>80053553</v>
      </c>
      <c r="I2490">
        <v>20449</v>
      </c>
      <c r="J2490">
        <v>0.31870265596138297</v>
      </c>
      <c r="K2490">
        <v>190.14394475142501</v>
      </c>
      <c r="L2490">
        <v>99164830</v>
      </c>
      <c r="M2490">
        <v>2259434</v>
      </c>
      <c r="N2490">
        <v>8514770</v>
      </c>
      <c r="O2490">
        <v>10354</v>
      </c>
      <c r="P2490">
        <v>2231</v>
      </c>
      <c r="Q2490">
        <v>2.2339150125004199</v>
      </c>
      <c r="R2490">
        <v>26.153664195577502</v>
      </c>
      <c r="S2490">
        <v>1136058720</v>
      </c>
      <c r="T2490">
        <v>432.36694566877799</v>
      </c>
      <c r="U2490">
        <v>23.8620944723591</v>
      </c>
      <c r="V2490">
        <v>13.0278104031861</v>
      </c>
      <c r="W2490">
        <v>13.6777574096329</v>
      </c>
      <c r="X2490">
        <v>54400.579347655199</v>
      </c>
      <c r="Y2490">
        <v>10.5893025828323</v>
      </c>
      <c r="Z2490">
        <v>142.86831229308399</v>
      </c>
      <c r="AA2490">
        <v>7.9966543746156002</v>
      </c>
    </row>
    <row r="2491" spans="1:27" x14ac:dyDescent="0.35">
      <c r="A2491" s="1">
        <v>44212</v>
      </c>
      <c r="B2491" t="str">
        <f>_xlfn.XLOOKUP(Table1[[#This Row],[location]],Table8[Location],Table8[Continent])</f>
        <v>North America</v>
      </c>
      <c r="C2491" s="19" t="s">
        <v>34</v>
      </c>
      <c r="D2491">
        <v>7440449</v>
      </c>
      <c r="E2491">
        <v>5730</v>
      </c>
      <c r="F2491">
        <v>218980</v>
      </c>
      <c r="G2491">
        <v>882</v>
      </c>
      <c r="H2491">
        <v>73811692</v>
      </c>
      <c r="I2491">
        <v>56333</v>
      </c>
      <c r="J2491">
        <v>0.67716287647247297</v>
      </c>
      <c r="K2491">
        <v>404.58190247388802</v>
      </c>
      <c r="L2491">
        <v>14126119</v>
      </c>
      <c r="M2491">
        <v>70450711</v>
      </c>
      <c r="N2491">
        <v>27554764</v>
      </c>
      <c r="O2491">
        <v>67663</v>
      </c>
      <c r="P2491">
        <v>8396</v>
      </c>
      <c r="Q2491">
        <v>0.74467908605920996</v>
      </c>
      <c r="R2491">
        <v>11.127189608580199</v>
      </c>
      <c r="S2491">
        <v>1180642826</v>
      </c>
      <c r="T2491">
        <v>356.59367018080098</v>
      </c>
      <c r="U2491">
        <v>36.011234236150202</v>
      </c>
      <c r="V2491">
        <v>10.7512217800145</v>
      </c>
      <c r="W2491">
        <v>10.0611724964636</v>
      </c>
      <c r="X2491">
        <v>33192.269257780703</v>
      </c>
      <c r="Y2491">
        <v>26.558971670297701</v>
      </c>
      <c r="Z2491">
        <v>283.657926446114</v>
      </c>
      <c r="AA2491">
        <v>3.4415756460773901</v>
      </c>
    </row>
    <row r="2492" spans="1:27" x14ac:dyDescent="0.35">
      <c r="A2492" s="1">
        <v>44186</v>
      </c>
      <c r="B2492" t="str">
        <f>_xlfn.XLOOKUP(Table1[[#This Row],[location]],Table8[Location],Table8[Continent])</f>
        <v>Asia</v>
      </c>
      <c r="C2492" s="19" t="s">
        <v>30</v>
      </c>
      <c r="D2492">
        <v>1726199</v>
      </c>
      <c r="E2492">
        <v>7465</v>
      </c>
      <c r="F2492">
        <v>474869</v>
      </c>
      <c r="G2492">
        <v>827</v>
      </c>
      <c r="H2492">
        <v>45671343</v>
      </c>
      <c r="I2492">
        <v>41205</v>
      </c>
      <c r="J2492">
        <v>0.94788965914617995</v>
      </c>
      <c r="K2492">
        <v>293.50218029584602</v>
      </c>
      <c r="L2492">
        <v>24250010</v>
      </c>
      <c r="M2492">
        <v>65211084</v>
      </c>
      <c r="N2492">
        <v>42425871</v>
      </c>
      <c r="O2492">
        <v>85559</v>
      </c>
      <c r="P2492">
        <v>13241</v>
      </c>
      <c r="Q2492">
        <v>1.3507686772285199</v>
      </c>
      <c r="R2492">
        <v>27.451871476295999</v>
      </c>
      <c r="S2492">
        <v>272926870</v>
      </c>
      <c r="T2492">
        <v>453.71395858975899</v>
      </c>
      <c r="U2492">
        <v>29.248975768312398</v>
      </c>
      <c r="V2492">
        <v>7.4278049407848297</v>
      </c>
      <c r="W2492">
        <v>16.2738602498513</v>
      </c>
      <c r="X2492">
        <v>23193.130692977498</v>
      </c>
      <c r="Y2492">
        <v>37.303451301727698</v>
      </c>
      <c r="Z2492">
        <v>271.14383685474002</v>
      </c>
      <c r="AA2492">
        <v>4.5110548818655696</v>
      </c>
    </row>
    <row r="2493" spans="1:27" x14ac:dyDescent="0.35">
      <c r="A2493" s="1">
        <v>44332</v>
      </c>
      <c r="B2493" t="str">
        <f>_xlfn.XLOOKUP(Table1[[#This Row],[location]],Table8[Location],Table8[Continent])</f>
        <v>Asia</v>
      </c>
      <c r="C2493" s="19" t="s">
        <v>39</v>
      </c>
      <c r="D2493">
        <v>5071915</v>
      </c>
      <c r="E2493">
        <v>9379</v>
      </c>
      <c r="F2493">
        <v>276923</v>
      </c>
      <c r="G2493">
        <v>401</v>
      </c>
      <c r="H2493">
        <v>57018965</v>
      </c>
      <c r="I2493">
        <v>10426</v>
      </c>
      <c r="J2493">
        <v>0.63847791661323905</v>
      </c>
      <c r="K2493">
        <v>317.457022068821</v>
      </c>
      <c r="L2493">
        <v>55565859</v>
      </c>
      <c r="M2493">
        <v>64867940</v>
      </c>
      <c r="N2493">
        <v>27758970</v>
      </c>
      <c r="O2493">
        <v>94386</v>
      </c>
      <c r="P2493">
        <v>10411</v>
      </c>
      <c r="Q2493">
        <v>1.1159499523660501</v>
      </c>
      <c r="R2493">
        <v>99.343114552629601</v>
      </c>
      <c r="S2493">
        <v>858617125</v>
      </c>
      <c r="T2493">
        <v>815.83421483863901</v>
      </c>
      <c r="U2493">
        <v>42.567598303496098</v>
      </c>
      <c r="V2493">
        <v>13.4078712599159</v>
      </c>
      <c r="W2493">
        <v>8.7976716085807904</v>
      </c>
      <c r="X2493">
        <v>38170.328775207803</v>
      </c>
      <c r="Y2493">
        <v>19.518692625346699</v>
      </c>
      <c r="Z2493">
        <v>307.63059386468399</v>
      </c>
      <c r="AA2493">
        <v>19.2802174650203</v>
      </c>
    </row>
    <row r="2494" spans="1:27" x14ac:dyDescent="0.35">
      <c r="A2494" s="1">
        <v>44899</v>
      </c>
      <c r="B2494" t="str">
        <f>_xlfn.XLOOKUP(Table1[[#This Row],[location]],Table8[Location],Table8[Continent])</f>
        <v>Europe</v>
      </c>
      <c r="C2494" s="19" t="s">
        <v>33</v>
      </c>
      <c r="D2494">
        <v>443945</v>
      </c>
      <c r="E2494">
        <v>4471</v>
      </c>
      <c r="F2494">
        <v>444256</v>
      </c>
      <c r="G2494">
        <v>224</v>
      </c>
      <c r="H2494">
        <v>28633772</v>
      </c>
      <c r="I2494">
        <v>7504</v>
      </c>
      <c r="J2494">
        <v>0.75165667721037099</v>
      </c>
      <c r="K2494">
        <v>259.62461879244302</v>
      </c>
      <c r="L2494">
        <v>4996476</v>
      </c>
      <c r="M2494">
        <v>64102407</v>
      </c>
      <c r="N2494">
        <v>57544005</v>
      </c>
      <c r="O2494">
        <v>23860</v>
      </c>
      <c r="P2494">
        <v>13112</v>
      </c>
      <c r="Q2494">
        <v>1.29035410121415</v>
      </c>
      <c r="R2494">
        <v>65.796018388331305</v>
      </c>
      <c r="S2494">
        <v>896765983</v>
      </c>
      <c r="T2494">
        <v>918.51661435039898</v>
      </c>
      <c r="U2494">
        <v>44.123502606916503</v>
      </c>
      <c r="V2494">
        <v>5.3387900384473701</v>
      </c>
      <c r="W2494">
        <v>16.780784655652099</v>
      </c>
      <c r="X2494">
        <v>68275.418124088494</v>
      </c>
      <c r="Y2494">
        <v>20.393662332886802</v>
      </c>
      <c r="Z2494">
        <v>548.53367915218303</v>
      </c>
      <c r="AA2494">
        <v>5.9739189811557196</v>
      </c>
    </row>
    <row r="2495" spans="1:27" x14ac:dyDescent="0.35">
      <c r="A2495" s="1">
        <v>44859</v>
      </c>
      <c r="B2495" t="str">
        <f>_xlfn.XLOOKUP(Table1[[#This Row],[location]],Table8[Location],Table8[Continent])</f>
        <v>Asia</v>
      </c>
      <c r="C2495" s="19" t="s">
        <v>28</v>
      </c>
      <c r="D2495">
        <v>7382003</v>
      </c>
      <c r="E2495">
        <v>3339</v>
      </c>
      <c r="F2495">
        <v>225902</v>
      </c>
      <c r="G2495">
        <v>216</v>
      </c>
      <c r="H2495">
        <v>36645439</v>
      </c>
      <c r="I2495">
        <v>56578</v>
      </c>
      <c r="J2495">
        <v>0.75158041528283703</v>
      </c>
      <c r="K2495">
        <v>409.89657208527899</v>
      </c>
      <c r="L2495">
        <v>30128886</v>
      </c>
      <c r="M2495">
        <v>20998615</v>
      </c>
      <c r="N2495">
        <v>56479416</v>
      </c>
      <c r="O2495">
        <v>33328</v>
      </c>
      <c r="P2495">
        <v>9383</v>
      </c>
      <c r="Q2495">
        <v>1.90396170452878</v>
      </c>
      <c r="R2495">
        <v>80.278233004256904</v>
      </c>
      <c r="S2495">
        <v>645829266</v>
      </c>
      <c r="T2495">
        <v>364.10528886007802</v>
      </c>
      <c r="U2495">
        <v>21.9827371868741</v>
      </c>
      <c r="V2495">
        <v>14.1182047885451</v>
      </c>
      <c r="W2495">
        <v>4.8350042874168704</v>
      </c>
      <c r="X2495">
        <v>4111.2471251958796</v>
      </c>
      <c r="Y2495">
        <v>3.1634176051634699</v>
      </c>
      <c r="Z2495">
        <v>587.94709055650105</v>
      </c>
      <c r="AA2495">
        <v>10.188874515019499</v>
      </c>
    </row>
    <row r="2496" spans="1:27" x14ac:dyDescent="0.35">
      <c r="A2496" s="1">
        <v>44012</v>
      </c>
      <c r="B2496" t="str">
        <f>_xlfn.XLOOKUP(Table1[[#This Row],[location]],Table8[Location],Table8[Continent])</f>
        <v>Europe</v>
      </c>
      <c r="C2496" s="19" t="s">
        <v>40</v>
      </c>
      <c r="D2496">
        <v>6310114</v>
      </c>
      <c r="E2496">
        <v>548</v>
      </c>
      <c r="F2496">
        <v>449541</v>
      </c>
      <c r="G2496">
        <v>567</v>
      </c>
      <c r="H2496">
        <v>72944416</v>
      </c>
      <c r="I2496">
        <v>58209</v>
      </c>
      <c r="J2496">
        <v>0.330702788399311</v>
      </c>
      <c r="K2496">
        <v>440.18936259308703</v>
      </c>
      <c r="L2496">
        <v>14335491</v>
      </c>
      <c r="M2496">
        <v>11118763</v>
      </c>
      <c r="N2496">
        <v>56176764</v>
      </c>
      <c r="O2496">
        <v>72188</v>
      </c>
      <c r="P2496">
        <v>19699</v>
      </c>
      <c r="Q2496">
        <v>0.67496040008550995</v>
      </c>
      <c r="R2496">
        <v>95.850912855348298</v>
      </c>
      <c r="S2496">
        <v>365580043</v>
      </c>
      <c r="T2496">
        <v>467.624981966939</v>
      </c>
      <c r="U2496">
        <v>25.7781370792239</v>
      </c>
      <c r="V2496">
        <v>19.500128762062999</v>
      </c>
      <c r="W2496">
        <v>15.052352200117999</v>
      </c>
      <c r="X2496">
        <v>37477.940423004002</v>
      </c>
      <c r="Y2496">
        <v>9.5046674210325204</v>
      </c>
      <c r="Z2496">
        <v>337.35000089507201</v>
      </c>
      <c r="AA2496">
        <v>17.868057104704199</v>
      </c>
    </row>
    <row r="2497" spans="1:27" x14ac:dyDescent="0.35">
      <c r="A2497" s="1">
        <v>44583</v>
      </c>
      <c r="B2497" t="str">
        <f>_xlfn.XLOOKUP(Table1[[#This Row],[location]],Table8[Location],Table8[Continent])</f>
        <v>South America</v>
      </c>
      <c r="C2497" s="19" t="s">
        <v>36</v>
      </c>
      <c r="D2497">
        <v>21253</v>
      </c>
      <c r="E2497">
        <v>7675</v>
      </c>
      <c r="F2497">
        <v>283774</v>
      </c>
      <c r="G2497">
        <v>30</v>
      </c>
      <c r="H2497">
        <v>54888961</v>
      </c>
      <c r="I2497">
        <v>33368</v>
      </c>
      <c r="J2497">
        <v>1.49579945934354E-2</v>
      </c>
      <c r="K2497">
        <v>424.87036407268698</v>
      </c>
      <c r="L2497">
        <v>58808816</v>
      </c>
      <c r="M2497">
        <v>49584223</v>
      </c>
      <c r="N2497">
        <v>13683621</v>
      </c>
      <c r="O2497">
        <v>96515</v>
      </c>
      <c r="P2497">
        <v>11481</v>
      </c>
      <c r="Q2497">
        <v>2.49632792065725</v>
      </c>
      <c r="R2497">
        <v>7.8991351795917302</v>
      </c>
      <c r="S2497">
        <v>51440155</v>
      </c>
      <c r="T2497">
        <v>899.34405007133898</v>
      </c>
      <c r="U2497">
        <v>46.779323287081802</v>
      </c>
      <c r="V2497">
        <v>24.214900655289501</v>
      </c>
      <c r="W2497">
        <v>11.1069965369282</v>
      </c>
      <c r="X2497">
        <v>23719.250663923402</v>
      </c>
      <c r="Y2497">
        <v>44.030461275779402</v>
      </c>
      <c r="Z2497">
        <v>651.76144645348302</v>
      </c>
      <c r="AA2497">
        <v>8.8563362947663897</v>
      </c>
    </row>
    <row r="2498" spans="1:27" x14ac:dyDescent="0.35">
      <c r="A2498" s="1">
        <v>44545</v>
      </c>
      <c r="B2498" t="str">
        <f>_xlfn.XLOOKUP(Table1[[#This Row],[location]],Table8[Location],Table8[Continent])</f>
        <v>North America</v>
      </c>
      <c r="C2498" s="19" t="s">
        <v>34</v>
      </c>
      <c r="D2498">
        <v>3603110</v>
      </c>
      <c r="E2498">
        <v>8264</v>
      </c>
      <c r="F2498">
        <v>367719</v>
      </c>
      <c r="G2498">
        <v>868</v>
      </c>
      <c r="H2498">
        <v>25239671</v>
      </c>
      <c r="I2498">
        <v>52185</v>
      </c>
      <c r="J2498">
        <v>5.5047962994214397E-2</v>
      </c>
      <c r="K2498">
        <v>406.06605290151901</v>
      </c>
      <c r="L2498">
        <v>49368949</v>
      </c>
      <c r="M2498">
        <v>51498786</v>
      </c>
      <c r="N2498">
        <v>58768775</v>
      </c>
      <c r="O2498">
        <v>42769</v>
      </c>
      <c r="P2498">
        <v>5175</v>
      </c>
      <c r="Q2498">
        <v>1.77013431807383</v>
      </c>
      <c r="R2498">
        <v>16.4694425734993</v>
      </c>
      <c r="S2498">
        <v>793259201</v>
      </c>
      <c r="T2498">
        <v>56.573227883382202</v>
      </c>
      <c r="U2498">
        <v>32.468385098025998</v>
      </c>
      <c r="V2498">
        <v>6.5722628913206602</v>
      </c>
      <c r="W2498">
        <v>14.8788105696724</v>
      </c>
      <c r="X2498">
        <v>8269.1664856429197</v>
      </c>
      <c r="Y2498">
        <v>40.9158820208375</v>
      </c>
      <c r="Z2498">
        <v>392.502123204849</v>
      </c>
      <c r="AA2498">
        <v>11.0437446527642</v>
      </c>
    </row>
    <row r="2499" spans="1:27" x14ac:dyDescent="0.35">
      <c r="A2499" s="1">
        <v>44800</v>
      </c>
      <c r="B2499" t="str">
        <f>_xlfn.XLOOKUP(Table1[[#This Row],[location]],Table8[Location],Table8[Continent])</f>
        <v>North America</v>
      </c>
      <c r="C2499" s="19" t="s">
        <v>32</v>
      </c>
      <c r="D2499">
        <v>2276787</v>
      </c>
      <c r="E2499">
        <v>198</v>
      </c>
      <c r="F2499">
        <v>115436</v>
      </c>
      <c r="G2499">
        <v>58</v>
      </c>
      <c r="H2499">
        <v>2840611</v>
      </c>
      <c r="I2499">
        <v>97630</v>
      </c>
      <c r="J2499">
        <v>0.28206025088455799</v>
      </c>
      <c r="K2499">
        <v>91.356536781641907</v>
      </c>
      <c r="L2499">
        <v>13902788</v>
      </c>
      <c r="M2499">
        <v>24033887</v>
      </c>
      <c r="N2499">
        <v>30805392</v>
      </c>
      <c r="O2499">
        <v>20771</v>
      </c>
      <c r="P2499">
        <v>17982</v>
      </c>
      <c r="Q2499">
        <v>2.2470351731445199</v>
      </c>
      <c r="R2499">
        <v>92.796569199428404</v>
      </c>
      <c r="S2499">
        <v>1100849810</v>
      </c>
      <c r="T2499">
        <v>786.03000717271198</v>
      </c>
      <c r="U2499">
        <v>34.302075961191299</v>
      </c>
      <c r="V2499">
        <v>10.6258140835099</v>
      </c>
      <c r="W2499">
        <v>12.033725931793301</v>
      </c>
      <c r="X2499">
        <v>30992.269051523599</v>
      </c>
      <c r="Y2499">
        <v>15.231926113153399</v>
      </c>
      <c r="Z2499">
        <v>465.681883591607</v>
      </c>
      <c r="AA2499">
        <v>4.2069668256194204</v>
      </c>
    </row>
    <row r="2500" spans="1:27" x14ac:dyDescent="0.35">
      <c r="A2500" s="1">
        <v>44919</v>
      </c>
      <c r="B2500" t="str">
        <f>_xlfn.XLOOKUP(Table1[[#This Row],[location]],Table8[Location],Table8[Continent])</f>
        <v>Europe</v>
      </c>
      <c r="C2500" s="19" t="s">
        <v>40</v>
      </c>
      <c r="D2500">
        <v>7690840</v>
      </c>
      <c r="E2500">
        <v>9973</v>
      </c>
      <c r="F2500">
        <v>143250</v>
      </c>
      <c r="G2500">
        <v>891</v>
      </c>
      <c r="H2500">
        <v>86196043</v>
      </c>
      <c r="I2500">
        <v>80221</v>
      </c>
      <c r="J2500">
        <v>0.68954318365759804</v>
      </c>
      <c r="K2500">
        <v>296.93811268260998</v>
      </c>
      <c r="L2500">
        <v>12435736</v>
      </c>
      <c r="M2500">
        <v>36451633</v>
      </c>
      <c r="N2500">
        <v>44354105</v>
      </c>
      <c r="O2500">
        <v>52084</v>
      </c>
      <c r="P2500">
        <v>17926</v>
      </c>
      <c r="Q2500">
        <v>2.1593911304775499</v>
      </c>
      <c r="R2500">
        <v>56.455368165994699</v>
      </c>
      <c r="S2500">
        <v>386978267</v>
      </c>
      <c r="T2500">
        <v>459.67558065199501</v>
      </c>
      <c r="U2500">
        <v>25.0407152498769</v>
      </c>
      <c r="V2500">
        <v>14.882621032234001</v>
      </c>
      <c r="W2500">
        <v>5.2832075709612303</v>
      </c>
      <c r="X2500">
        <v>45240.324968817702</v>
      </c>
      <c r="Y2500">
        <v>19.085564949046098</v>
      </c>
      <c r="Z2500">
        <v>201.88472029364601</v>
      </c>
      <c r="AA2500">
        <v>6.4165084575977396</v>
      </c>
    </row>
    <row r="2501" spans="1:27" x14ac:dyDescent="0.35">
      <c r="A2501" s="1">
        <v>44500</v>
      </c>
      <c r="B2501" t="str">
        <f>_xlfn.XLOOKUP(Table1[[#This Row],[location]],Table8[Location],Table8[Continent])</f>
        <v>Asia</v>
      </c>
      <c r="C2501" s="19" t="s">
        <v>39</v>
      </c>
      <c r="D2501">
        <v>6501553</v>
      </c>
      <c r="E2501">
        <v>571</v>
      </c>
      <c r="F2501">
        <v>413151</v>
      </c>
      <c r="G2501">
        <v>897</v>
      </c>
      <c r="H2501">
        <v>57461491</v>
      </c>
      <c r="I2501">
        <v>8724</v>
      </c>
      <c r="J2501">
        <v>0.90668313864829198</v>
      </c>
      <c r="K2501">
        <v>291.081598049185</v>
      </c>
      <c r="L2501">
        <v>34509150</v>
      </c>
      <c r="M2501">
        <v>21068249</v>
      </c>
      <c r="N2501">
        <v>40278081</v>
      </c>
      <c r="O2501">
        <v>41250</v>
      </c>
      <c r="P2501">
        <v>8333</v>
      </c>
      <c r="Q2501">
        <v>2.0319950880776099</v>
      </c>
      <c r="R2501">
        <v>63.484920540584298</v>
      </c>
      <c r="S2501">
        <v>101009693</v>
      </c>
      <c r="T2501">
        <v>382.753167539174</v>
      </c>
      <c r="U2501">
        <v>49.8468438950297</v>
      </c>
      <c r="V2501">
        <v>8.4077589740383196</v>
      </c>
      <c r="W2501">
        <v>11.108856223357201</v>
      </c>
      <c r="X2501">
        <v>37443.424139823299</v>
      </c>
      <c r="Y2501">
        <v>22.0205211811023</v>
      </c>
      <c r="Z2501">
        <v>263.02681084617598</v>
      </c>
      <c r="AA2501">
        <v>10.6161690378052</v>
      </c>
    </row>
    <row r="2502" spans="1:27" x14ac:dyDescent="0.35">
      <c r="A2502" s="1">
        <v>44783</v>
      </c>
      <c r="B2502" t="str">
        <f>_xlfn.XLOOKUP(Table1[[#This Row],[location]],Table8[Location],Table8[Continent])</f>
        <v>Asia</v>
      </c>
      <c r="C2502" s="19" t="s">
        <v>28</v>
      </c>
      <c r="D2502">
        <v>9338770</v>
      </c>
      <c r="E2502">
        <v>790</v>
      </c>
      <c r="F2502">
        <v>440474</v>
      </c>
      <c r="G2502">
        <v>352</v>
      </c>
      <c r="H2502">
        <v>78522418</v>
      </c>
      <c r="I2502">
        <v>5084</v>
      </c>
      <c r="J2502">
        <v>0.95879826219074604</v>
      </c>
      <c r="K2502">
        <v>263.97200187381998</v>
      </c>
      <c r="L2502">
        <v>69674926</v>
      </c>
      <c r="M2502">
        <v>42129333</v>
      </c>
      <c r="N2502">
        <v>10374571</v>
      </c>
      <c r="O2502">
        <v>47867</v>
      </c>
      <c r="P2502">
        <v>14460</v>
      </c>
      <c r="Q2502">
        <v>0.578447062248165</v>
      </c>
      <c r="R2502">
        <v>42.763428238639499</v>
      </c>
      <c r="S2502">
        <v>225778060</v>
      </c>
      <c r="T2502">
        <v>452.45207891847002</v>
      </c>
      <c r="U2502">
        <v>47.691430485179701</v>
      </c>
      <c r="V2502">
        <v>7.3365704415260904</v>
      </c>
      <c r="W2502">
        <v>19.397502501299702</v>
      </c>
      <c r="X2502">
        <v>3013.1764482428998</v>
      </c>
      <c r="Y2502">
        <v>17.2971814137134</v>
      </c>
      <c r="Z2502">
        <v>609.28866479462101</v>
      </c>
      <c r="AA2502">
        <v>7.9331282344951903</v>
      </c>
    </row>
    <row r="2503" spans="1:27" x14ac:dyDescent="0.35">
      <c r="A2503" s="1">
        <v>44273</v>
      </c>
      <c r="B2503" t="str">
        <f>_xlfn.XLOOKUP(Table1[[#This Row],[location]],Table8[Location],Table8[Continent])</f>
        <v>Asia</v>
      </c>
      <c r="C2503" s="19" t="s">
        <v>30</v>
      </c>
      <c r="D2503">
        <v>1274634</v>
      </c>
      <c r="E2503">
        <v>9830</v>
      </c>
      <c r="F2503">
        <v>284928</v>
      </c>
      <c r="G2503">
        <v>934</v>
      </c>
      <c r="H2503">
        <v>3884755</v>
      </c>
      <c r="I2503">
        <v>34810</v>
      </c>
      <c r="J2503">
        <v>2.5848663840073401E-2</v>
      </c>
      <c r="K2503">
        <v>240.40639464838199</v>
      </c>
      <c r="L2503">
        <v>60689144</v>
      </c>
      <c r="M2503">
        <v>10556880</v>
      </c>
      <c r="N2503">
        <v>34298707</v>
      </c>
      <c r="O2503">
        <v>78417</v>
      </c>
      <c r="P2503">
        <v>89</v>
      </c>
      <c r="Q2503">
        <v>1.5329341531670799</v>
      </c>
      <c r="R2503">
        <v>81.442873478953004</v>
      </c>
      <c r="S2503">
        <v>776134454</v>
      </c>
      <c r="T2503">
        <v>424.50376874656399</v>
      </c>
      <c r="U2503">
        <v>20.060740129467298</v>
      </c>
      <c r="V2503">
        <v>14.046362109011</v>
      </c>
      <c r="W2503">
        <v>15.832290221025399</v>
      </c>
      <c r="X2503">
        <v>40959.105049699698</v>
      </c>
      <c r="Y2503">
        <v>32.695585209021203</v>
      </c>
      <c r="Z2503">
        <v>783.92956556377601</v>
      </c>
      <c r="AA2503">
        <v>1.7268583123894301</v>
      </c>
    </row>
    <row r="2504" spans="1:27" x14ac:dyDescent="0.35">
      <c r="A2504" s="1">
        <v>44114</v>
      </c>
      <c r="B2504" t="str">
        <f>_xlfn.XLOOKUP(Table1[[#This Row],[location]],Table8[Location],Table8[Continent])</f>
        <v>Asia</v>
      </c>
      <c r="C2504" s="19" t="s">
        <v>28</v>
      </c>
      <c r="D2504">
        <v>2755063</v>
      </c>
      <c r="E2504">
        <v>1174</v>
      </c>
      <c r="F2504">
        <v>456938</v>
      </c>
      <c r="G2504">
        <v>444</v>
      </c>
      <c r="H2504">
        <v>4618663</v>
      </c>
      <c r="I2504">
        <v>82277</v>
      </c>
      <c r="J2504">
        <v>0.99008724563277095</v>
      </c>
      <c r="K2504">
        <v>44.585238593191697</v>
      </c>
      <c r="L2504">
        <v>92206603</v>
      </c>
      <c r="M2504">
        <v>65167469</v>
      </c>
      <c r="N2504">
        <v>17125976</v>
      </c>
      <c r="O2504">
        <v>50580</v>
      </c>
      <c r="P2504">
        <v>5490</v>
      </c>
      <c r="Q2504">
        <v>1.15629675242901</v>
      </c>
      <c r="R2504">
        <v>51.724421517008402</v>
      </c>
      <c r="S2504">
        <v>239841099</v>
      </c>
      <c r="T2504">
        <v>759.05243200592702</v>
      </c>
      <c r="U2504">
        <v>36.522040479736503</v>
      </c>
      <c r="V2504">
        <v>16.6146105778441</v>
      </c>
      <c r="W2504">
        <v>8.1032177943645998</v>
      </c>
      <c r="X2504">
        <v>17008.178282248999</v>
      </c>
      <c r="Y2504">
        <v>0.64142154358141601</v>
      </c>
      <c r="Z2504">
        <v>593.25748894091703</v>
      </c>
      <c r="AA2504">
        <v>8.6157516342282605</v>
      </c>
    </row>
    <row r="2505" spans="1:27" x14ac:dyDescent="0.35">
      <c r="A2505" s="1">
        <v>43920</v>
      </c>
      <c r="B2505" t="str">
        <f>_xlfn.XLOOKUP(Table1[[#This Row],[location]],Table8[Location],Table8[Continent])</f>
        <v>Asia</v>
      </c>
      <c r="C2505" s="19" t="s">
        <v>28</v>
      </c>
      <c r="D2505">
        <v>1228807</v>
      </c>
      <c r="E2505">
        <v>178</v>
      </c>
      <c r="F2505">
        <v>154099</v>
      </c>
      <c r="G2505">
        <v>234</v>
      </c>
      <c r="H2505">
        <v>7234469</v>
      </c>
      <c r="I2505">
        <v>82297</v>
      </c>
      <c r="J2505">
        <v>0.32249721835669298</v>
      </c>
      <c r="K2505">
        <v>51.081616953110903</v>
      </c>
      <c r="L2505">
        <v>19731738</v>
      </c>
      <c r="M2505">
        <v>71892872</v>
      </c>
      <c r="N2505">
        <v>11088029</v>
      </c>
      <c r="O2505">
        <v>17331</v>
      </c>
      <c r="P2505">
        <v>15287</v>
      </c>
      <c r="Q2505">
        <v>0.72587823164368004</v>
      </c>
      <c r="R2505">
        <v>82.612945831933004</v>
      </c>
      <c r="S2505">
        <v>1045557938</v>
      </c>
      <c r="T2505">
        <v>928.66804702171396</v>
      </c>
      <c r="U2505">
        <v>46.168021508094597</v>
      </c>
      <c r="V2505">
        <v>21.404154530927201</v>
      </c>
      <c r="W2505">
        <v>19.049940514416299</v>
      </c>
      <c r="X2505">
        <v>24561.882297827698</v>
      </c>
      <c r="Y2505">
        <v>44.008402796074897</v>
      </c>
      <c r="Z2505">
        <v>137.93887007545499</v>
      </c>
      <c r="AA2505">
        <v>16.487009516036402</v>
      </c>
    </row>
    <row r="2506" spans="1:27" x14ac:dyDescent="0.35">
      <c r="A2506" s="1">
        <v>44337</v>
      </c>
      <c r="B2506" t="str">
        <f>_xlfn.XLOOKUP(Table1[[#This Row],[location]],Table8[Location],Table8[Continent])</f>
        <v>Europe</v>
      </c>
      <c r="C2506" s="19" t="s">
        <v>35</v>
      </c>
      <c r="D2506">
        <v>8511383</v>
      </c>
      <c r="E2506">
        <v>2244</v>
      </c>
      <c r="F2506">
        <v>489760</v>
      </c>
      <c r="G2506">
        <v>106</v>
      </c>
      <c r="H2506">
        <v>95841530</v>
      </c>
      <c r="I2506">
        <v>78872</v>
      </c>
      <c r="J2506">
        <v>0.84295622823511496</v>
      </c>
      <c r="K2506">
        <v>451.14078522031099</v>
      </c>
      <c r="L2506">
        <v>19329751</v>
      </c>
      <c r="M2506">
        <v>70368384</v>
      </c>
      <c r="N2506">
        <v>1857865</v>
      </c>
      <c r="O2506">
        <v>76255</v>
      </c>
      <c r="P2506">
        <v>10455</v>
      </c>
      <c r="Q2506">
        <v>1.1859804128397999</v>
      </c>
      <c r="R2506">
        <v>99.218660357904099</v>
      </c>
      <c r="S2506">
        <v>880832144</v>
      </c>
      <c r="T2506">
        <v>496.541267192112</v>
      </c>
      <c r="U2506">
        <v>32.916008187018797</v>
      </c>
      <c r="V2506">
        <v>24.956068435883498</v>
      </c>
      <c r="W2506">
        <v>16.2420867122148</v>
      </c>
      <c r="X2506">
        <v>22542.1272848798</v>
      </c>
      <c r="Y2506">
        <v>15.0324546776309</v>
      </c>
      <c r="Z2506">
        <v>200.02394724027701</v>
      </c>
      <c r="AA2506">
        <v>3.2051294167422699</v>
      </c>
    </row>
    <row r="2507" spans="1:27" x14ac:dyDescent="0.35">
      <c r="A2507" s="1">
        <v>44049</v>
      </c>
      <c r="B2507" t="str">
        <f>_xlfn.XLOOKUP(Table1[[#This Row],[location]],Table8[Location],Table8[Continent])</f>
        <v>Asia</v>
      </c>
      <c r="C2507" s="19" t="s">
        <v>28</v>
      </c>
      <c r="D2507">
        <v>5163515</v>
      </c>
      <c r="E2507">
        <v>4086</v>
      </c>
      <c r="F2507">
        <v>451069</v>
      </c>
      <c r="G2507">
        <v>190</v>
      </c>
      <c r="H2507">
        <v>46655993</v>
      </c>
      <c r="I2507">
        <v>20872</v>
      </c>
      <c r="J2507">
        <v>0.18029546069678001</v>
      </c>
      <c r="K2507">
        <v>315.09321956059898</v>
      </c>
      <c r="L2507">
        <v>22342974</v>
      </c>
      <c r="M2507">
        <v>77169800</v>
      </c>
      <c r="N2507">
        <v>52336298</v>
      </c>
      <c r="O2507">
        <v>99652</v>
      </c>
      <c r="P2507">
        <v>11704</v>
      </c>
      <c r="Q2507">
        <v>1.78960607461636</v>
      </c>
      <c r="R2507">
        <v>64.672678426976205</v>
      </c>
      <c r="S2507">
        <v>1020960000</v>
      </c>
      <c r="T2507">
        <v>834.40644792468595</v>
      </c>
      <c r="U2507">
        <v>33.104427757300499</v>
      </c>
      <c r="V2507">
        <v>20.4854155997436</v>
      </c>
      <c r="W2507">
        <v>9.1956010583286893</v>
      </c>
      <c r="X2507">
        <v>60237.4182364636</v>
      </c>
      <c r="Y2507">
        <v>43.6186730913169</v>
      </c>
      <c r="Z2507">
        <v>412.04497935397399</v>
      </c>
      <c r="AA2507">
        <v>1.35589649318385</v>
      </c>
    </row>
    <row r="2508" spans="1:27" x14ac:dyDescent="0.35">
      <c r="A2508" s="1">
        <v>43934</v>
      </c>
      <c r="B2508" t="str">
        <f>_xlfn.XLOOKUP(Table1[[#This Row],[location]],Table8[Location],Table8[Continent])</f>
        <v>Asia</v>
      </c>
      <c r="C2508" s="19" t="s">
        <v>30</v>
      </c>
      <c r="D2508">
        <v>7601748</v>
      </c>
      <c r="E2508">
        <v>734</v>
      </c>
      <c r="F2508">
        <v>374311</v>
      </c>
      <c r="G2508">
        <v>991</v>
      </c>
      <c r="H2508">
        <v>33655351</v>
      </c>
      <c r="I2508">
        <v>78950</v>
      </c>
      <c r="J2508">
        <v>6.2898257606859104E-2</v>
      </c>
      <c r="K2508">
        <v>131.15860724900301</v>
      </c>
      <c r="L2508">
        <v>69354294</v>
      </c>
      <c r="M2508">
        <v>20599432</v>
      </c>
      <c r="N2508">
        <v>9634336</v>
      </c>
      <c r="O2508">
        <v>8572</v>
      </c>
      <c r="P2508">
        <v>17593</v>
      </c>
      <c r="Q2508">
        <v>0.96125285724428799</v>
      </c>
      <c r="R2508">
        <v>52.881358383469703</v>
      </c>
      <c r="S2508">
        <v>906741395</v>
      </c>
      <c r="T2508">
        <v>734.62509035511596</v>
      </c>
      <c r="U2508">
        <v>31.380414701788599</v>
      </c>
      <c r="V2508">
        <v>9.4268090393264004</v>
      </c>
      <c r="W2508">
        <v>13.2607574181951</v>
      </c>
      <c r="X2508">
        <v>4282.5382169084496</v>
      </c>
      <c r="Y2508">
        <v>22.719290881164302</v>
      </c>
      <c r="Z2508">
        <v>612.80100402505798</v>
      </c>
      <c r="AA2508">
        <v>3.25535237834695</v>
      </c>
    </row>
    <row r="2509" spans="1:27" x14ac:dyDescent="0.35">
      <c r="A2509" s="1">
        <v>43951</v>
      </c>
      <c r="B2509" t="str">
        <f>_xlfn.XLOOKUP(Table1[[#This Row],[location]],Table8[Location],Table8[Continent])</f>
        <v>Asia</v>
      </c>
      <c r="C2509" s="19" t="s">
        <v>28</v>
      </c>
      <c r="D2509">
        <v>4463158</v>
      </c>
      <c r="E2509">
        <v>6232</v>
      </c>
      <c r="F2509">
        <v>67359</v>
      </c>
      <c r="G2509">
        <v>529</v>
      </c>
      <c r="H2509">
        <v>43209362</v>
      </c>
      <c r="I2509">
        <v>70333</v>
      </c>
      <c r="J2509">
        <v>0.37835542406268702</v>
      </c>
      <c r="K2509">
        <v>139.65019460672801</v>
      </c>
      <c r="L2509">
        <v>29238685</v>
      </c>
      <c r="M2509">
        <v>59350179</v>
      </c>
      <c r="N2509">
        <v>40320692</v>
      </c>
      <c r="O2509">
        <v>9896</v>
      </c>
      <c r="P2509">
        <v>4978</v>
      </c>
      <c r="Q2509">
        <v>1.38919085844509</v>
      </c>
      <c r="R2509">
        <v>36.515785426522598</v>
      </c>
      <c r="S2509">
        <v>1326167478</v>
      </c>
      <c r="T2509">
        <v>337.37397770091201</v>
      </c>
      <c r="U2509">
        <v>20.864850054659701</v>
      </c>
      <c r="V2509">
        <v>19.959561375224901</v>
      </c>
      <c r="W2509">
        <v>10.2536552686186</v>
      </c>
      <c r="X2509">
        <v>25011.7758896347</v>
      </c>
      <c r="Y2509">
        <v>38.816549585338898</v>
      </c>
      <c r="Z2509">
        <v>216.15272056440401</v>
      </c>
      <c r="AA2509">
        <v>14.050533698317</v>
      </c>
    </row>
    <row r="2510" spans="1:27" x14ac:dyDescent="0.35">
      <c r="A2510" s="1">
        <v>44114</v>
      </c>
      <c r="B2510" t="str">
        <f>_xlfn.XLOOKUP(Table1[[#This Row],[location]],Table8[Location],Table8[Continent])</f>
        <v>Europe</v>
      </c>
      <c r="C2510" s="19" t="s">
        <v>33</v>
      </c>
      <c r="D2510">
        <v>8803208</v>
      </c>
      <c r="E2510">
        <v>798</v>
      </c>
      <c r="F2510">
        <v>203460</v>
      </c>
      <c r="G2510">
        <v>912</v>
      </c>
      <c r="H2510">
        <v>78838220</v>
      </c>
      <c r="I2510">
        <v>68843</v>
      </c>
      <c r="J2510">
        <v>0.858925388530693</v>
      </c>
      <c r="K2510">
        <v>305.09741582431502</v>
      </c>
      <c r="L2510">
        <v>19168849</v>
      </c>
      <c r="M2510">
        <v>2908003</v>
      </c>
      <c r="N2510">
        <v>26139538</v>
      </c>
      <c r="O2510">
        <v>33077</v>
      </c>
      <c r="P2510">
        <v>3224</v>
      </c>
      <c r="Q2510">
        <v>1.3089884872573001</v>
      </c>
      <c r="R2510">
        <v>19.4696442478647</v>
      </c>
      <c r="S2510">
        <v>691105097</v>
      </c>
      <c r="T2510">
        <v>591.44067638128195</v>
      </c>
      <c r="U2510">
        <v>43.708500075610999</v>
      </c>
      <c r="V2510">
        <v>15.7430724863816</v>
      </c>
      <c r="W2510">
        <v>4.6437366961633799</v>
      </c>
      <c r="X2510">
        <v>28242.3272434643</v>
      </c>
      <c r="Y2510">
        <v>41.288991945582303</v>
      </c>
      <c r="Z2510">
        <v>625.57479561475998</v>
      </c>
      <c r="AA2510">
        <v>16.098248136791199</v>
      </c>
    </row>
    <row r="2511" spans="1:27" x14ac:dyDescent="0.35">
      <c r="A2511" s="1">
        <v>44733</v>
      </c>
      <c r="B2511" t="str">
        <f>_xlfn.XLOOKUP(Table1[[#This Row],[location]],Table8[Location],Table8[Continent])</f>
        <v>Europe</v>
      </c>
      <c r="C2511" s="19" t="s">
        <v>33</v>
      </c>
      <c r="D2511">
        <v>6181422</v>
      </c>
      <c r="E2511">
        <v>7601</v>
      </c>
      <c r="F2511">
        <v>340752</v>
      </c>
      <c r="G2511">
        <v>737</v>
      </c>
      <c r="H2511">
        <v>87431530</v>
      </c>
      <c r="I2511">
        <v>98104</v>
      </c>
      <c r="J2511">
        <v>0.220824915877816</v>
      </c>
      <c r="K2511">
        <v>203.467487317831</v>
      </c>
      <c r="L2511">
        <v>64574519</v>
      </c>
      <c r="M2511">
        <v>19658370</v>
      </c>
      <c r="N2511">
        <v>38300758</v>
      </c>
      <c r="O2511">
        <v>85334</v>
      </c>
      <c r="P2511">
        <v>4856</v>
      </c>
      <c r="Q2511">
        <v>0.60492592561282199</v>
      </c>
      <c r="R2511">
        <v>65.665778755557099</v>
      </c>
      <c r="S2511">
        <v>675096944</v>
      </c>
      <c r="T2511">
        <v>670.14751826553697</v>
      </c>
      <c r="U2511">
        <v>33.703556101732801</v>
      </c>
      <c r="V2511">
        <v>14.0161915140687</v>
      </c>
      <c r="W2511">
        <v>16.702499908151001</v>
      </c>
      <c r="X2511">
        <v>43699.564180374698</v>
      </c>
      <c r="Y2511">
        <v>15.0644411815616</v>
      </c>
      <c r="Z2511">
        <v>489.08500677152398</v>
      </c>
      <c r="AA2511">
        <v>1.9258045563165</v>
      </c>
    </row>
    <row r="2512" spans="1:27" x14ac:dyDescent="0.35">
      <c r="A2512" s="1">
        <v>44367</v>
      </c>
      <c r="B2512" t="str">
        <f>_xlfn.XLOOKUP(Table1[[#This Row],[location]],Table8[Location],Table8[Continent])</f>
        <v>Europe</v>
      </c>
      <c r="C2512" s="19" t="s">
        <v>33</v>
      </c>
      <c r="D2512">
        <v>2269070</v>
      </c>
      <c r="E2512">
        <v>8979</v>
      </c>
      <c r="F2512">
        <v>469885</v>
      </c>
      <c r="G2512">
        <v>678</v>
      </c>
      <c r="H2512">
        <v>55071845</v>
      </c>
      <c r="I2512">
        <v>2596</v>
      </c>
      <c r="J2512">
        <v>0.15395732575184201</v>
      </c>
      <c r="K2512">
        <v>220.66208549254699</v>
      </c>
      <c r="L2512">
        <v>45420742</v>
      </c>
      <c r="M2512">
        <v>29730681</v>
      </c>
      <c r="N2512">
        <v>18472855</v>
      </c>
      <c r="O2512">
        <v>71325</v>
      </c>
      <c r="P2512">
        <v>17922</v>
      </c>
      <c r="Q2512">
        <v>1.7561650587655999</v>
      </c>
      <c r="R2512">
        <v>6.2637191697544203</v>
      </c>
      <c r="S2512">
        <v>573897781</v>
      </c>
      <c r="T2512">
        <v>33.264378171558398</v>
      </c>
      <c r="U2512">
        <v>35.931969152111698</v>
      </c>
      <c r="V2512">
        <v>23.714569878145301</v>
      </c>
      <c r="W2512">
        <v>6.2483281271678601</v>
      </c>
      <c r="X2512">
        <v>55438.5745450951</v>
      </c>
      <c r="Y2512">
        <v>32.0162404558451</v>
      </c>
      <c r="Z2512">
        <v>642.18022513240305</v>
      </c>
      <c r="AA2512">
        <v>17.863467167183501</v>
      </c>
    </row>
    <row r="2513" spans="1:27" x14ac:dyDescent="0.35">
      <c r="A2513" s="1">
        <v>44730</v>
      </c>
      <c r="B2513" t="str">
        <f>_xlfn.XLOOKUP(Table1[[#This Row],[location]],Table8[Location],Table8[Continent])</f>
        <v>North America</v>
      </c>
      <c r="C2513" s="19" t="s">
        <v>32</v>
      </c>
      <c r="D2513">
        <v>4413359</v>
      </c>
      <c r="E2513">
        <v>2795</v>
      </c>
      <c r="F2513">
        <v>277255</v>
      </c>
      <c r="G2513">
        <v>582</v>
      </c>
      <c r="H2513">
        <v>78198502</v>
      </c>
      <c r="I2513">
        <v>17167</v>
      </c>
      <c r="J2513">
        <v>0.90980432895019003</v>
      </c>
      <c r="K2513">
        <v>30.3249952667095</v>
      </c>
      <c r="L2513">
        <v>37499557</v>
      </c>
      <c r="M2513">
        <v>32009325</v>
      </c>
      <c r="N2513">
        <v>59038213</v>
      </c>
      <c r="O2513">
        <v>75226</v>
      </c>
      <c r="P2513">
        <v>148</v>
      </c>
      <c r="Q2513">
        <v>1.7376938045850601</v>
      </c>
      <c r="R2513">
        <v>95.628758533423905</v>
      </c>
      <c r="S2513">
        <v>474229759</v>
      </c>
      <c r="T2513">
        <v>401.99599571199701</v>
      </c>
      <c r="U2513">
        <v>27.670553504199098</v>
      </c>
      <c r="V2513">
        <v>19.041851738393198</v>
      </c>
      <c r="W2513">
        <v>10.7866510347037</v>
      </c>
      <c r="X2513">
        <v>51208.894498883099</v>
      </c>
      <c r="Y2513">
        <v>30.370698798869501</v>
      </c>
      <c r="Z2513">
        <v>490.34632987905502</v>
      </c>
      <c r="AA2513">
        <v>12.9191818700493</v>
      </c>
    </row>
    <row r="2514" spans="1:27" x14ac:dyDescent="0.35">
      <c r="A2514" s="1">
        <v>44844</v>
      </c>
      <c r="B2514" t="str">
        <f>_xlfn.XLOOKUP(Table1[[#This Row],[location]],Table8[Location],Table8[Continent])</f>
        <v>Asia</v>
      </c>
      <c r="C2514" s="19" t="s">
        <v>39</v>
      </c>
      <c r="D2514">
        <v>7640167</v>
      </c>
      <c r="E2514">
        <v>4588</v>
      </c>
      <c r="F2514">
        <v>163384</v>
      </c>
      <c r="G2514">
        <v>873</v>
      </c>
      <c r="H2514">
        <v>40137263</v>
      </c>
      <c r="I2514">
        <v>87844</v>
      </c>
      <c r="J2514">
        <v>0.93833720262145903</v>
      </c>
      <c r="K2514">
        <v>69.369593554872296</v>
      </c>
      <c r="L2514">
        <v>39071684</v>
      </c>
      <c r="M2514">
        <v>45921864</v>
      </c>
      <c r="N2514">
        <v>43151029</v>
      </c>
      <c r="O2514">
        <v>46221</v>
      </c>
      <c r="P2514">
        <v>15263</v>
      </c>
      <c r="Q2514">
        <v>2.4328290104939998</v>
      </c>
      <c r="R2514">
        <v>64.755520550422801</v>
      </c>
      <c r="S2514">
        <v>950056784</v>
      </c>
      <c r="T2514">
        <v>992.71179408898195</v>
      </c>
      <c r="U2514">
        <v>43.523554762004501</v>
      </c>
      <c r="V2514">
        <v>18.633861470879101</v>
      </c>
      <c r="W2514">
        <v>14.944848055105799</v>
      </c>
      <c r="X2514">
        <v>52930.9251271217</v>
      </c>
      <c r="Y2514">
        <v>23.800705095843199</v>
      </c>
      <c r="Z2514">
        <v>521.76622454740402</v>
      </c>
      <c r="AA2514">
        <v>10.8444956206952</v>
      </c>
    </row>
    <row r="2515" spans="1:27" x14ac:dyDescent="0.35">
      <c r="A2515" s="1">
        <v>44061</v>
      </c>
      <c r="B2515" t="str">
        <f>_xlfn.XLOOKUP(Table1[[#This Row],[location]],Table8[Location],Table8[Continent])</f>
        <v>Europe</v>
      </c>
      <c r="C2515" s="19" t="s">
        <v>40</v>
      </c>
      <c r="D2515">
        <v>2831569</v>
      </c>
      <c r="E2515">
        <v>7297</v>
      </c>
      <c r="F2515">
        <v>260393</v>
      </c>
      <c r="G2515">
        <v>565</v>
      </c>
      <c r="H2515">
        <v>81345037</v>
      </c>
      <c r="I2515">
        <v>89751</v>
      </c>
      <c r="J2515">
        <v>1.25481991889089E-2</v>
      </c>
      <c r="K2515">
        <v>196.67521328183099</v>
      </c>
      <c r="L2515">
        <v>75545891</v>
      </c>
      <c r="M2515">
        <v>28521245</v>
      </c>
      <c r="N2515">
        <v>45583350</v>
      </c>
      <c r="O2515">
        <v>41620</v>
      </c>
      <c r="P2515">
        <v>17809</v>
      </c>
      <c r="Q2515">
        <v>1.0960104332629499</v>
      </c>
      <c r="R2515">
        <v>95.936277326794595</v>
      </c>
      <c r="S2515">
        <v>324247009</v>
      </c>
      <c r="T2515">
        <v>640.88386279939198</v>
      </c>
      <c r="U2515">
        <v>43.812456401133403</v>
      </c>
      <c r="V2515">
        <v>5.2351192945519998</v>
      </c>
      <c r="W2515">
        <v>18.8476327100567</v>
      </c>
      <c r="X2515">
        <v>14274.7041249382</v>
      </c>
      <c r="Y2515">
        <v>23.478433844863499</v>
      </c>
      <c r="Z2515">
        <v>274.12294621746901</v>
      </c>
      <c r="AA2515">
        <v>5.8182458722602401</v>
      </c>
    </row>
    <row r="2516" spans="1:27" x14ac:dyDescent="0.35">
      <c r="A2516" s="1">
        <v>44899</v>
      </c>
      <c r="B2516" t="str">
        <f>_xlfn.XLOOKUP(Table1[[#This Row],[location]],Table8[Location],Table8[Continent])</f>
        <v>Europe</v>
      </c>
      <c r="C2516" s="19" t="s">
        <v>40</v>
      </c>
      <c r="D2516">
        <v>7322153</v>
      </c>
      <c r="E2516">
        <v>3084</v>
      </c>
      <c r="F2516">
        <v>286305</v>
      </c>
      <c r="G2516">
        <v>244</v>
      </c>
      <c r="H2516">
        <v>7418155</v>
      </c>
      <c r="I2516">
        <v>77331</v>
      </c>
      <c r="J2516">
        <v>0.72743573741548095</v>
      </c>
      <c r="K2516">
        <v>349.84320996738398</v>
      </c>
      <c r="L2516">
        <v>88439441</v>
      </c>
      <c r="M2516">
        <v>3009810</v>
      </c>
      <c r="N2516">
        <v>67027203</v>
      </c>
      <c r="O2516">
        <v>85367</v>
      </c>
      <c r="P2516">
        <v>18101</v>
      </c>
      <c r="Q2516">
        <v>1.3379020572840401</v>
      </c>
      <c r="R2516">
        <v>27.227451029594199</v>
      </c>
      <c r="S2516">
        <v>1179731320</v>
      </c>
      <c r="T2516">
        <v>340.901628598858</v>
      </c>
      <c r="U2516">
        <v>36.587624505552697</v>
      </c>
      <c r="V2516">
        <v>22.301429827595602</v>
      </c>
      <c r="W2516">
        <v>4.0663435376000603</v>
      </c>
      <c r="X2516">
        <v>63909.871888424401</v>
      </c>
      <c r="Y2516">
        <v>15.260163516885701</v>
      </c>
      <c r="Z2516">
        <v>604.13281584947902</v>
      </c>
      <c r="AA2516">
        <v>8.0623059799773493</v>
      </c>
    </row>
    <row r="2517" spans="1:27" x14ac:dyDescent="0.35">
      <c r="A2517" s="1">
        <v>44540</v>
      </c>
      <c r="B2517" t="str">
        <f>_xlfn.XLOOKUP(Table1[[#This Row],[location]],Table8[Location],Table8[Continent])</f>
        <v>Europe</v>
      </c>
      <c r="C2517" s="19" t="s">
        <v>37</v>
      </c>
      <c r="D2517">
        <v>9837371</v>
      </c>
      <c r="E2517">
        <v>731</v>
      </c>
      <c r="F2517">
        <v>381064</v>
      </c>
      <c r="G2517">
        <v>994</v>
      </c>
      <c r="H2517">
        <v>85735603</v>
      </c>
      <c r="I2517">
        <v>80520</v>
      </c>
      <c r="J2517">
        <v>0.30920773652932598</v>
      </c>
      <c r="K2517">
        <v>24.012693799956502</v>
      </c>
      <c r="L2517">
        <v>71876685</v>
      </c>
      <c r="M2517">
        <v>30161765</v>
      </c>
      <c r="N2517">
        <v>703791</v>
      </c>
      <c r="O2517">
        <v>91609</v>
      </c>
      <c r="P2517">
        <v>9546</v>
      </c>
      <c r="Q2517">
        <v>1.3072752446988201</v>
      </c>
      <c r="R2517">
        <v>94.651581395088797</v>
      </c>
      <c r="S2517">
        <v>994426261</v>
      </c>
      <c r="T2517">
        <v>257.52379900672003</v>
      </c>
      <c r="U2517">
        <v>47.138837774004898</v>
      </c>
      <c r="V2517">
        <v>20.8660095482062</v>
      </c>
      <c r="W2517">
        <v>9.6849704653286395</v>
      </c>
      <c r="X2517">
        <v>29576.258882809601</v>
      </c>
      <c r="Y2517">
        <v>15.509525580398</v>
      </c>
      <c r="Z2517">
        <v>690.81005777660903</v>
      </c>
      <c r="AA2517">
        <v>18.992492180911398</v>
      </c>
    </row>
    <row r="2518" spans="1:27" x14ac:dyDescent="0.35">
      <c r="A2518" s="1">
        <v>44487</v>
      </c>
      <c r="B2518" t="str">
        <f>_xlfn.XLOOKUP(Table1[[#This Row],[location]],Table8[Location],Table8[Continent])</f>
        <v>Asia</v>
      </c>
      <c r="C2518" s="19" t="s">
        <v>28</v>
      </c>
      <c r="D2518">
        <v>2519507</v>
      </c>
      <c r="E2518">
        <v>1129</v>
      </c>
      <c r="F2518">
        <v>366967</v>
      </c>
      <c r="G2518">
        <v>861</v>
      </c>
      <c r="H2518">
        <v>34953363</v>
      </c>
      <c r="I2518">
        <v>58326</v>
      </c>
      <c r="J2518">
        <v>0.37470436996718898</v>
      </c>
      <c r="K2518">
        <v>167.278896415541</v>
      </c>
      <c r="L2518">
        <v>32213103</v>
      </c>
      <c r="M2518">
        <v>26205250</v>
      </c>
      <c r="N2518">
        <v>11356839</v>
      </c>
      <c r="O2518">
        <v>10264</v>
      </c>
      <c r="P2518">
        <v>13538</v>
      </c>
      <c r="Q2518">
        <v>2.3394878019715502</v>
      </c>
      <c r="R2518">
        <v>61.2125142187097</v>
      </c>
      <c r="S2518">
        <v>1266996282</v>
      </c>
      <c r="T2518">
        <v>217.38678607974799</v>
      </c>
      <c r="U2518">
        <v>23.476526921799199</v>
      </c>
      <c r="V2518">
        <v>10.978837558608801</v>
      </c>
      <c r="W2518">
        <v>13.449011323068</v>
      </c>
      <c r="X2518">
        <v>1766.52313559749</v>
      </c>
      <c r="Y2518">
        <v>27.4075804136017</v>
      </c>
      <c r="Z2518">
        <v>709.90356547317504</v>
      </c>
      <c r="AA2518">
        <v>18.319382239278099</v>
      </c>
    </row>
    <row r="2519" spans="1:27" x14ac:dyDescent="0.35">
      <c r="A2519" s="1">
        <v>44187</v>
      </c>
      <c r="B2519" t="str">
        <f>_xlfn.XLOOKUP(Table1[[#This Row],[location]],Table8[Location],Table8[Continent])</f>
        <v>South America</v>
      </c>
      <c r="C2519" s="19" t="s">
        <v>36</v>
      </c>
      <c r="D2519">
        <v>1256715</v>
      </c>
      <c r="E2519">
        <v>1605</v>
      </c>
      <c r="F2519">
        <v>387158</v>
      </c>
      <c r="G2519">
        <v>75</v>
      </c>
      <c r="H2519">
        <v>75930310</v>
      </c>
      <c r="I2519">
        <v>77670</v>
      </c>
      <c r="J2519">
        <v>0.469102974951489</v>
      </c>
      <c r="K2519">
        <v>347.535975967257</v>
      </c>
      <c r="L2519">
        <v>71857526</v>
      </c>
      <c r="M2519">
        <v>16374337</v>
      </c>
      <c r="N2519">
        <v>41122871</v>
      </c>
      <c r="O2519">
        <v>16049</v>
      </c>
      <c r="P2519">
        <v>14115</v>
      </c>
      <c r="Q2519">
        <v>1.3172986307785399</v>
      </c>
      <c r="R2519">
        <v>81.0263966152622</v>
      </c>
      <c r="S2519">
        <v>713652931</v>
      </c>
      <c r="T2519">
        <v>407.62499487555499</v>
      </c>
      <c r="U2519">
        <v>43.598799939307902</v>
      </c>
      <c r="V2519">
        <v>10.842268250132101</v>
      </c>
      <c r="W2519">
        <v>16.248258192683</v>
      </c>
      <c r="X2519">
        <v>47098.6365638555</v>
      </c>
      <c r="Y2519">
        <v>1.61353089946739</v>
      </c>
      <c r="Z2519">
        <v>120.61713683232701</v>
      </c>
      <c r="AA2519">
        <v>12.8838265165338</v>
      </c>
    </row>
    <row r="2520" spans="1:27" x14ac:dyDescent="0.35">
      <c r="A2520" s="1">
        <v>44425</v>
      </c>
      <c r="B2520" t="str">
        <f>_xlfn.XLOOKUP(Table1[[#This Row],[location]],Table8[Location],Table8[Continent])</f>
        <v>Asia</v>
      </c>
      <c r="C2520" s="19" t="s">
        <v>39</v>
      </c>
      <c r="D2520">
        <v>8468865</v>
      </c>
      <c r="E2520">
        <v>2933</v>
      </c>
      <c r="F2520">
        <v>130466</v>
      </c>
      <c r="G2520">
        <v>546</v>
      </c>
      <c r="H2520">
        <v>82997468</v>
      </c>
      <c r="I2520">
        <v>10782</v>
      </c>
      <c r="J2520">
        <v>0.426790970174519</v>
      </c>
      <c r="K2520">
        <v>396.02539522514502</v>
      </c>
      <c r="L2520">
        <v>58920051</v>
      </c>
      <c r="M2520">
        <v>71557625</v>
      </c>
      <c r="N2520">
        <v>15256358</v>
      </c>
      <c r="O2520">
        <v>77164</v>
      </c>
      <c r="P2520">
        <v>19019</v>
      </c>
      <c r="Q2520">
        <v>1.38552828841191</v>
      </c>
      <c r="R2520">
        <v>17.892330271436901</v>
      </c>
      <c r="S2520">
        <v>408054022</v>
      </c>
      <c r="T2520">
        <v>201.333033701533</v>
      </c>
      <c r="U2520">
        <v>36.7575242696199</v>
      </c>
      <c r="V2520">
        <v>6.069569201038</v>
      </c>
      <c r="W2520">
        <v>18.655829993708501</v>
      </c>
      <c r="X2520">
        <v>42676.193134071502</v>
      </c>
      <c r="Y2520">
        <v>46.683219098736103</v>
      </c>
      <c r="Z2520">
        <v>537.21846067633203</v>
      </c>
      <c r="AA2520">
        <v>11.9993131356891</v>
      </c>
    </row>
    <row r="2521" spans="1:27" x14ac:dyDescent="0.35">
      <c r="A2521" s="1">
        <v>44780</v>
      </c>
      <c r="B2521" t="str">
        <f>_xlfn.XLOOKUP(Table1[[#This Row],[location]],Table8[Location],Table8[Continent])</f>
        <v>Europe</v>
      </c>
      <c r="C2521" s="19" t="s">
        <v>33</v>
      </c>
      <c r="D2521">
        <v>1526534</v>
      </c>
      <c r="E2521">
        <v>9407</v>
      </c>
      <c r="F2521">
        <v>329457</v>
      </c>
      <c r="G2521">
        <v>266</v>
      </c>
      <c r="H2521">
        <v>66013495</v>
      </c>
      <c r="I2521">
        <v>42002</v>
      </c>
      <c r="J2521">
        <v>0.514973784982105</v>
      </c>
      <c r="K2521">
        <v>95.110352047656605</v>
      </c>
      <c r="L2521">
        <v>26862733</v>
      </c>
      <c r="M2521">
        <v>66168790</v>
      </c>
      <c r="N2521">
        <v>60183632</v>
      </c>
      <c r="O2521">
        <v>67678</v>
      </c>
      <c r="P2521">
        <v>16188</v>
      </c>
      <c r="Q2521">
        <v>1.0046890683834899</v>
      </c>
      <c r="R2521">
        <v>50.011037145782197</v>
      </c>
      <c r="S2521">
        <v>584549278</v>
      </c>
      <c r="T2521">
        <v>143.83432023299201</v>
      </c>
      <c r="U2521">
        <v>26.930395011093399</v>
      </c>
      <c r="V2521">
        <v>6.0171284745735401</v>
      </c>
      <c r="W2521">
        <v>3.0084543559030901</v>
      </c>
      <c r="X2521">
        <v>9691.0768211533705</v>
      </c>
      <c r="Y2521">
        <v>32.498966148488996</v>
      </c>
      <c r="Z2521">
        <v>792.67683392850699</v>
      </c>
      <c r="AA2521">
        <v>5.0003486189838897</v>
      </c>
    </row>
    <row r="2522" spans="1:27" x14ac:dyDescent="0.35">
      <c r="A2522" s="1">
        <v>44328</v>
      </c>
      <c r="B2522" t="str">
        <f>_xlfn.XLOOKUP(Table1[[#This Row],[location]],Table8[Location],Table8[Continent])</f>
        <v>Europe</v>
      </c>
      <c r="C2522" s="19" t="s">
        <v>35</v>
      </c>
      <c r="D2522">
        <v>824143</v>
      </c>
      <c r="E2522">
        <v>8516</v>
      </c>
      <c r="F2522">
        <v>181446</v>
      </c>
      <c r="G2522">
        <v>316</v>
      </c>
      <c r="H2522">
        <v>13439654</v>
      </c>
      <c r="I2522">
        <v>87187</v>
      </c>
      <c r="J2522">
        <v>0.58236171574001605</v>
      </c>
      <c r="K2522">
        <v>365.74356594672798</v>
      </c>
      <c r="L2522">
        <v>94116831</v>
      </c>
      <c r="M2522">
        <v>44070761</v>
      </c>
      <c r="N2522">
        <v>32892582</v>
      </c>
      <c r="O2522">
        <v>80379</v>
      </c>
      <c r="P2522">
        <v>2363</v>
      </c>
      <c r="Q2522">
        <v>0.502336292848095</v>
      </c>
      <c r="R2522">
        <v>56.896036608613599</v>
      </c>
      <c r="S2522">
        <v>1238210194</v>
      </c>
      <c r="T2522">
        <v>370.42265158268901</v>
      </c>
      <c r="U2522">
        <v>23.9691134795568</v>
      </c>
      <c r="V2522">
        <v>18.371890269233599</v>
      </c>
      <c r="W2522">
        <v>13.6719775058792</v>
      </c>
      <c r="X2522">
        <v>67230.864773244306</v>
      </c>
      <c r="Y2522">
        <v>22.172176991493998</v>
      </c>
      <c r="Z2522">
        <v>510.84095958702198</v>
      </c>
      <c r="AA2522">
        <v>19.112292219181299</v>
      </c>
    </row>
    <row r="2523" spans="1:27" x14ac:dyDescent="0.35">
      <c r="A2523" s="1">
        <v>44250</v>
      </c>
      <c r="B2523" t="str">
        <f>_xlfn.XLOOKUP(Table1[[#This Row],[location]],Table8[Location],Table8[Continent])</f>
        <v>Europe</v>
      </c>
      <c r="C2523" s="19" t="s">
        <v>33</v>
      </c>
      <c r="D2523">
        <v>7346562</v>
      </c>
      <c r="E2523">
        <v>5074</v>
      </c>
      <c r="F2523">
        <v>417230</v>
      </c>
      <c r="G2523">
        <v>811</v>
      </c>
      <c r="H2523">
        <v>1988881</v>
      </c>
      <c r="I2523">
        <v>24022</v>
      </c>
      <c r="J2523">
        <v>0.465595504837924</v>
      </c>
      <c r="K2523">
        <v>477.70584703951403</v>
      </c>
      <c r="L2523">
        <v>72037572</v>
      </c>
      <c r="M2523">
        <v>56456671</v>
      </c>
      <c r="N2523">
        <v>56359704</v>
      </c>
      <c r="O2523">
        <v>29236</v>
      </c>
      <c r="P2523">
        <v>3107</v>
      </c>
      <c r="Q2523">
        <v>0.72090134275073403</v>
      </c>
      <c r="R2523">
        <v>39.285442482023797</v>
      </c>
      <c r="S2523">
        <v>360954371</v>
      </c>
      <c r="T2523">
        <v>610.92969571933497</v>
      </c>
      <c r="U2523">
        <v>29.030211209685099</v>
      </c>
      <c r="V2523">
        <v>8.7247522581555792</v>
      </c>
      <c r="W2523">
        <v>3.1179277283092701</v>
      </c>
      <c r="X2523">
        <v>39747.945726077298</v>
      </c>
      <c r="Y2523">
        <v>3.0903001066946199</v>
      </c>
      <c r="Z2523">
        <v>219.88830527003299</v>
      </c>
      <c r="AA2523">
        <v>15.3524425490718</v>
      </c>
    </row>
    <row r="2524" spans="1:27" x14ac:dyDescent="0.35">
      <c r="A2524" s="1">
        <v>44521</v>
      </c>
      <c r="B2524" t="str">
        <f>_xlfn.XLOOKUP(Table1[[#This Row],[location]],Table8[Location],Table8[Continent])</f>
        <v>Asia</v>
      </c>
      <c r="C2524" s="19" t="s">
        <v>28</v>
      </c>
      <c r="D2524">
        <v>3802986</v>
      </c>
      <c r="E2524">
        <v>7099</v>
      </c>
      <c r="F2524">
        <v>80308</v>
      </c>
      <c r="G2524">
        <v>120</v>
      </c>
      <c r="H2524">
        <v>23238439</v>
      </c>
      <c r="I2524">
        <v>84458</v>
      </c>
      <c r="J2524">
        <v>0.70156354048951697</v>
      </c>
      <c r="K2524">
        <v>453.40607504822401</v>
      </c>
      <c r="L2524">
        <v>69567253</v>
      </c>
      <c r="M2524">
        <v>13742190</v>
      </c>
      <c r="N2524">
        <v>51377534</v>
      </c>
      <c r="O2524">
        <v>21123</v>
      </c>
      <c r="P2524">
        <v>5628</v>
      </c>
      <c r="Q2524">
        <v>1.90777830285461</v>
      </c>
      <c r="R2524">
        <v>25.323273521807899</v>
      </c>
      <c r="S2524">
        <v>1344157041</v>
      </c>
      <c r="T2524">
        <v>154.93519026526701</v>
      </c>
      <c r="U2524">
        <v>45.689477543043502</v>
      </c>
      <c r="V2524">
        <v>23.470956996771001</v>
      </c>
      <c r="W2524">
        <v>16.3833398881935</v>
      </c>
      <c r="X2524">
        <v>33379.215055319997</v>
      </c>
      <c r="Y2524">
        <v>31.500625506153401</v>
      </c>
      <c r="Z2524">
        <v>714.32566356570896</v>
      </c>
      <c r="AA2524">
        <v>8.2629342607719103</v>
      </c>
    </row>
    <row r="2525" spans="1:27" x14ac:dyDescent="0.35">
      <c r="A2525" s="1">
        <v>44598</v>
      </c>
      <c r="B2525" t="str">
        <f>_xlfn.XLOOKUP(Table1[[#This Row],[location]],Table8[Location],Table8[Continent])</f>
        <v>Europe</v>
      </c>
      <c r="C2525" s="19" t="s">
        <v>37</v>
      </c>
      <c r="D2525">
        <v>371616</v>
      </c>
      <c r="E2525">
        <v>1490</v>
      </c>
      <c r="F2525">
        <v>308533</v>
      </c>
      <c r="G2525">
        <v>835</v>
      </c>
      <c r="H2525">
        <v>48133277</v>
      </c>
      <c r="I2525">
        <v>14618</v>
      </c>
      <c r="J2525">
        <v>0.718601662842142</v>
      </c>
      <c r="K2525">
        <v>394.68803868875398</v>
      </c>
      <c r="L2525">
        <v>50841115</v>
      </c>
      <c r="M2525">
        <v>38017506</v>
      </c>
      <c r="N2525">
        <v>26032276</v>
      </c>
      <c r="O2525">
        <v>26007</v>
      </c>
      <c r="P2525">
        <v>17885</v>
      </c>
      <c r="Q2525">
        <v>1.8649911867512801</v>
      </c>
      <c r="R2525">
        <v>90.477474149978207</v>
      </c>
      <c r="S2525">
        <v>947063485</v>
      </c>
      <c r="T2525">
        <v>53.899841124231401</v>
      </c>
      <c r="U2525">
        <v>43.628580490284001</v>
      </c>
      <c r="V2525">
        <v>21.848088560499001</v>
      </c>
      <c r="W2525">
        <v>5.5443321492443101</v>
      </c>
      <c r="X2525">
        <v>28470.433320581102</v>
      </c>
      <c r="Y2525">
        <v>0.88713313720825104</v>
      </c>
      <c r="Z2525">
        <v>285.01449039539699</v>
      </c>
      <c r="AA2525">
        <v>16.5007988238875</v>
      </c>
    </row>
    <row r="2526" spans="1:27" x14ac:dyDescent="0.35">
      <c r="A2526" s="1">
        <v>44790</v>
      </c>
      <c r="B2526" t="str">
        <f>_xlfn.XLOOKUP(Table1[[#This Row],[location]],Table8[Location],Table8[Continent])</f>
        <v>Europe</v>
      </c>
      <c r="C2526" s="19" t="s">
        <v>37</v>
      </c>
      <c r="D2526">
        <v>1960155</v>
      </c>
      <c r="E2526">
        <v>893</v>
      </c>
      <c r="F2526">
        <v>241235</v>
      </c>
      <c r="G2526">
        <v>24</v>
      </c>
      <c r="H2526">
        <v>60429621</v>
      </c>
      <c r="I2526">
        <v>17245</v>
      </c>
      <c r="J2526">
        <v>0.440359197426195</v>
      </c>
      <c r="K2526">
        <v>356.163343020669</v>
      </c>
      <c r="L2526">
        <v>56865867</v>
      </c>
      <c r="M2526">
        <v>71831420</v>
      </c>
      <c r="N2526">
        <v>3389784</v>
      </c>
      <c r="O2526">
        <v>80361</v>
      </c>
      <c r="P2526">
        <v>1451</v>
      </c>
      <c r="Q2526">
        <v>1.1450611456897399</v>
      </c>
      <c r="R2526">
        <v>8.5058881605085599</v>
      </c>
      <c r="S2526">
        <v>25030421</v>
      </c>
      <c r="T2526">
        <v>44.2864898830546</v>
      </c>
      <c r="U2526">
        <v>39.353972774541198</v>
      </c>
      <c r="V2526">
        <v>11.9777032006436</v>
      </c>
      <c r="W2526">
        <v>18.2085508688569</v>
      </c>
      <c r="X2526">
        <v>15479.745109159499</v>
      </c>
      <c r="Y2526">
        <v>33.993359754600803</v>
      </c>
      <c r="Z2526">
        <v>131.50942169284599</v>
      </c>
      <c r="AA2526">
        <v>5.0256185830703703</v>
      </c>
    </row>
    <row r="2527" spans="1:27" x14ac:dyDescent="0.35">
      <c r="A2527" s="1">
        <v>44266</v>
      </c>
      <c r="B2527" t="str">
        <f>_xlfn.XLOOKUP(Table1[[#This Row],[location]],Table8[Location],Table8[Continent])</f>
        <v>Asia</v>
      </c>
      <c r="C2527" s="19" t="s">
        <v>28</v>
      </c>
      <c r="D2527">
        <v>9163766</v>
      </c>
      <c r="E2527">
        <v>1390</v>
      </c>
      <c r="F2527">
        <v>411377</v>
      </c>
      <c r="G2527">
        <v>431</v>
      </c>
      <c r="H2527">
        <v>74847590</v>
      </c>
      <c r="I2527">
        <v>83796</v>
      </c>
      <c r="J2527">
        <v>0.142463148087108</v>
      </c>
      <c r="K2527">
        <v>117.569154009885</v>
      </c>
      <c r="L2527">
        <v>85719139</v>
      </c>
      <c r="M2527">
        <v>49536767</v>
      </c>
      <c r="N2527">
        <v>36189973</v>
      </c>
      <c r="O2527">
        <v>10142</v>
      </c>
      <c r="P2527">
        <v>16195</v>
      </c>
      <c r="Q2527">
        <v>1.44601245549395</v>
      </c>
      <c r="R2527">
        <v>15.398709110175499</v>
      </c>
      <c r="S2527">
        <v>1130734978</v>
      </c>
      <c r="T2527">
        <v>274.710409911608</v>
      </c>
      <c r="U2527">
        <v>22.7098102335103</v>
      </c>
      <c r="V2527">
        <v>12.6013710362487</v>
      </c>
      <c r="W2527">
        <v>5.6371120076826502</v>
      </c>
      <c r="X2527">
        <v>66744.083835624697</v>
      </c>
      <c r="Y2527">
        <v>3.6262223761991099</v>
      </c>
      <c r="Z2527">
        <v>401.362577477071</v>
      </c>
      <c r="AA2527">
        <v>5.0513444227954301</v>
      </c>
    </row>
    <row r="2528" spans="1:27" x14ac:dyDescent="0.35">
      <c r="A2528" s="1">
        <v>44440</v>
      </c>
      <c r="B2528" t="str">
        <f>_xlfn.XLOOKUP(Table1[[#This Row],[location]],Table8[Location],Table8[Continent])</f>
        <v>Europe</v>
      </c>
      <c r="C2528" s="19" t="s">
        <v>37</v>
      </c>
      <c r="D2528">
        <v>2710527</v>
      </c>
      <c r="E2528">
        <v>3389</v>
      </c>
      <c r="F2528">
        <v>107800</v>
      </c>
      <c r="G2528">
        <v>159</v>
      </c>
      <c r="H2528">
        <v>20562612</v>
      </c>
      <c r="I2528">
        <v>10027</v>
      </c>
      <c r="J2528">
        <v>0.64063892132012201</v>
      </c>
      <c r="K2528">
        <v>316.95161352405597</v>
      </c>
      <c r="L2528">
        <v>14534110</v>
      </c>
      <c r="M2528">
        <v>12499217</v>
      </c>
      <c r="N2528">
        <v>2008854</v>
      </c>
      <c r="O2528">
        <v>28498</v>
      </c>
      <c r="P2528">
        <v>8641</v>
      </c>
      <c r="Q2528">
        <v>1.09475678676063</v>
      </c>
      <c r="R2528">
        <v>32.051053313180098</v>
      </c>
      <c r="S2528">
        <v>1115644182</v>
      </c>
      <c r="T2528">
        <v>198.230967611138</v>
      </c>
      <c r="U2528">
        <v>48.644919192299099</v>
      </c>
      <c r="V2528">
        <v>11.545531217095601</v>
      </c>
      <c r="W2528">
        <v>15.993592692513801</v>
      </c>
      <c r="X2528">
        <v>49448.946096221203</v>
      </c>
      <c r="Y2528">
        <v>32.805109487990599</v>
      </c>
      <c r="Z2528">
        <v>170.19088539087201</v>
      </c>
      <c r="AA2528">
        <v>16.028263456583499</v>
      </c>
    </row>
    <row r="2529" spans="1:27" x14ac:dyDescent="0.35">
      <c r="A2529" s="1">
        <v>44083</v>
      </c>
      <c r="B2529" t="str">
        <f>_xlfn.XLOOKUP(Table1[[#This Row],[location]],Table8[Location],Table8[Continent])</f>
        <v>Europe</v>
      </c>
      <c r="C2529" s="19" t="s">
        <v>35</v>
      </c>
      <c r="D2529">
        <v>1768967</v>
      </c>
      <c r="E2529">
        <v>4239</v>
      </c>
      <c r="F2529">
        <v>400706</v>
      </c>
      <c r="G2529">
        <v>595</v>
      </c>
      <c r="H2529">
        <v>6142092</v>
      </c>
      <c r="I2529">
        <v>13986</v>
      </c>
      <c r="J2529">
        <v>0.77295671235070895</v>
      </c>
      <c r="K2529">
        <v>321.63699690514699</v>
      </c>
      <c r="L2529">
        <v>89299916</v>
      </c>
      <c r="M2529">
        <v>5617818</v>
      </c>
      <c r="N2529">
        <v>34616269</v>
      </c>
      <c r="O2529">
        <v>33226</v>
      </c>
      <c r="P2529">
        <v>18219</v>
      </c>
      <c r="Q2529">
        <v>1.96183277711579</v>
      </c>
      <c r="R2529">
        <v>91.977000149705901</v>
      </c>
      <c r="S2529">
        <v>1173531139</v>
      </c>
      <c r="T2529">
        <v>543.86280668724999</v>
      </c>
      <c r="U2529">
        <v>29.163203971262199</v>
      </c>
      <c r="V2529">
        <v>6.8478982638351802</v>
      </c>
      <c r="W2529">
        <v>7.9181667728371696</v>
      </c>
      <c r="X2529">
        <v>40164.658675843399</v>
      </c>
      <c r="Y2529">
        <v>20.294388317522401</v>
      </c>
      <c r="Z2529">
        <v>180.669600786296</v>
      </c>
      <c r="AA2529">
        <v>11.6268516364759</v>
      </c>
    </row>
    <row r="2530" spans="1:27" x14ac:dyDescent="0.35">
      <c r="A2530" s="1">
        <v>44078</v>
      </c>
      <c r="B2530" t="str">
        <f>_xlfn.XLOOKUP(Table1[[#This Row],[location]],Table8[Location],Table8[Continent])</f>
        <v>Asia</v>
      </c>
      <c r="C2530" s="19" t="s">
        <v>28</v>
      </c>
      <c r="D2530">
        <v>9304991</v>
      </c>
      <c r="E2530">
        <v>4479</v>
      </c>
      <c r="F2530">
        <v>381691</v>
      </c>
      <c r="G2530">
        <v>113</v>
      </c>
      <c r="H2530">
        <v>96409817</v>
      </c>
      <c r="I2530">
        <v>3526</v>
      </c>
      <c r="J2530">
        <v>0.63810952120394904</v>
      </c>
      <c r="K2530">
        <v>203.41066604634301</v>
      </c>
      <c r="L2530">
        <v>51476332</v>
      </c>
      <c r="M2530">
        <v>75777674</v>
      </c>
      <c r="N2530">
        <v>1192857</v>
      </c>
      <c r="O2530">
        <v>40348</v>
      </c>
      <c r="P2530">
        <v>15180</v>
      </c>
      <c r="Q2530">
        <v>2.1849987002128</v>
      </c>
      <c r="R2530">
        <v>56.4210370300938</v>
      </c>
      <c r="S2530">
        <v>1259139223</v>
      </c>
      <c r="T2530">
        <v>461.16298518039002</v>
      </c>
      <c r="U2530">
        <v>38.209999500351699</v>
      </c>
      <c r="V2530">
        <v>5.6286031530043497</v>
      </c>
      <c r="W2530">
        <v>12.473315991114299</v>
      </c>
      <c r="X2530">
        <v>44552.8139239749</v>
      </c>
      <c r="Y2530">
        <v>33.131424742489799</v>
      </c>
      <c r="Z2530">
        <v>424.30240319572198</v>
      </c>
      <c r="AA2530">
        <v>11.560870482013</v>
      </c>
    </row>
    <row r="2531" spans="1:27" x14ac:dyDescent="0.35">
      <c r="A2531" s="1">
        <v>44451</v>
      </c>
      <c r="B2531" t="str">
        <f>_xlfn.XLOOKUP(Table1[[#This Row],[location]],Table8[Location],Table8[Continent])</f>
        <v>Europe</v>
      </c>
      <c r="C2531" s="19" t="s">
        <v>37</v>
      </c>
      <c r="D2531">
        <v>8370043</v>
      </c>
      <c r="E2531">
        <v>2263</v>
      </c>
      <c r="F2531">
        <v>238269</v>
      </c>
      <c r="G2531">
        <v>734</v>
      </c>
      <c r="H2531">
        <v>54683499</v>
      </c>
      <c r="I2531">
        <v>91797</v>
      </c>
      <c r="J2531">
        <v>0.58805476584681504</v>
      </c>
      <c r="K2531">
        <v>246.50773085046799</v>
      </c>
      <c r="L2531">
        <v>85024892</v>
      </c>
      <c r="M2531">
        <v>11777042</v>
      </c>
      <c r="N2531">
        <v>26767335</v>
      </c>
      <c r="O2531">
        <v>27524</v>
      </c>
      <c r="P2531">
        <v>12377</v>
      </c>
      <c r="Q2531">
        <v>2.29821058531095</v>
      </c>
      <c r="R2531">
        <v>37.317369183095501</v>
      </c>
      <c r="S2531">
        <v>95212991</v>
      </c>
      <c r="T2531">
        <v>331.51894819562801</v>
      </c>
      <c r="U2531">
        <v>44.093056124162999</v>
      </c>
      <c r="V2531">
        <v>14.042663166797899</v>
      </c>
      <c r="W2531">
        <v>13.3433819967787</v>
      </c>
      <c r="X2531">
        <v>58989.011633206101</v>
      </c>
      <c r="Y2531">
        <v>6.9248662786652897</v>
      </c>
      <c r="Z2531">
        <v>528.87838845313695</v>
      </c>
      <c r="AA2531">
        <v>11.899745720039601</v>
      </c>
    </row>
    <row r="2532" spans="1:27" x14ac:dyDescent="0.35">
      <c r="A2532" s="1">
        <v>44496</v>
      </c>
      <c r="B2532" t="str">
        <f>_xlfn.XLOOKUP(Table1[[#This Row],[location]],Table8[Location],Table8[Continent])</f>
        <v>North America</v>
      </c>
      <c r="C2532" s="19" t="s">
        <v>32</v>
      </c>
      <c r="D2532">
        <v>279215</v>
      </c>
      <c r="E2532">
        <v>3432</v>
      </c>
      <c r="F2532">
        <v>24502</v>
      </c>
      <c r="G2532">
        <v>899</v>
      </c>
      <c r="H2532">
        <v>99244234</v>
      </c>
      <c r="I2532">
        <v>44361</v>
      </c>
      <c r="J2532">
        <v>0.22941199123460601</v>
      </c>
      <c r="K2532">
        <v>347.01424408735301</v>
      </c>
      <c r="L2532">
        <v>51432438</v>
      </c>
      <c r="M2532">
        <v>23216006</v>
      </c>
      <c r="N2532">
        <v>65151005</v>
      </c>
      <c r="O2532">
        <v>49489</v>
      </c>
      <c r="P2532">
        <v>10780</v>
      </c>
      <c r="Q2532">
        <v>0.84774264284224099</v>
      </c>
      <c r="R2532">
        <v>40.267821521743301</v>
      </c>
      <c r="S2532">
        <v>746015757</v>
      </c>
      <c r="T2532">
        <v>835.20740580945096</v>
      </c>
      <c r="U2532">
        <v>23.9856750337627</v>
      </c>
      <c r="V2532">
        <v>23.860802289829799</v>
      </c>
      <c r="W2532">
        <v>6.5149310270013201</v>
      </c>
      <c r="X2532">
        <v>44864.699387721797</v>
      </c>
      <c r="Y2532">
        <v>5.8691454603880402</v>
      </c>
      <c r="Z2532">
        <v>733.774443161112</v>
      </c>
      <c r="AA2532">
        <v>3.3903295233105699</v>
      </c>
    </row>
    <row r="2533" spans="1:27" x14ac:dyDescent="0.35">
      <c r="A2533" s="1">
        <v>44489</v>
      </c>
      <c r="B2533" t="str">
        <f>_xlfn.XLOOKUP(Table1[[#This Row],[location]],Table8[Location],Table8[Continent])</f>
        <v>Asia</v>
      </c>
      <c r="C2533" s="19" t="s">
        <v>30</v>
      </c>
      <c r="D2533">
        <v>2843236</v>
      </c>
      <c r="E2533">
        <v>2371</v>
      </c>
      <c r="F2533">
        <v>35757</v>
      </c>
      <c r="G2533">
        <v>501</v>
      </c>
      <c r="H2533">
        <v>79319571</v>
      </c>
      <c r="I2533">
        <v>67158</v>
      </c>
      <c r="J2533">
        <v>0.64513704081925805</v>
      </c>
      <c r="K2533">
        <v>476.05076785521101</v>
      </c>
      <c r="L2533">
        <v>42944534</v>
      </c>
      <c r="M2533">
        <v>70621918</v>
      </c>
      <c r="N2533">
        <v>32853413</v>
      </c>
      <c r="O2533">
        <v>15298</v>
      </c>
      <c r="P2533">
        <v>19332</v>
      </c>
      <c r="Q2533">
        <v>1.8900334836691</v>
      </c>
      <c r="R2533">
        <v>83.7777592465563</v>
      </c>
      <c r="S2533">
        <v>640961712</v>
      </c>
      <c r="T2533">
        <v>509.89752306656101</v>
      </c>
      <c r="U2533">
        <v>39.565902267676101</v>
      </c>
      <c r="V2533">
        <v>23.344986416382699</v>
      </c>
      <c r="W2533">
        <v>8.0778470199429293</v>
      </c>
      <c r="X2533">
        <v>8906.7602990247797</v>
      </c>
      <c r="Y2533">
        <v>12.3712020504938</v>
      </c>
      <c r="Z2533">
        <v>593.67705380876203</v>
      </c>
      <c r="AA2533">
        <v>7.6416224135408601</v>
      </c>
    </row>
    <row r="2534" spans="1:27" x14ac:dyDescent="0.35">
      <c r="A2534" s="1">
        <v>43833</v>
      </c>
      <c r="B2534" t="str">
        <f>_xlfn.XLOOKUP(Table1[[#This Row],[location]],Table8[Location],Table8[Continent])</f>
        <v>North America</v>
      </c>
      <c r="C2534" s="19" t="s">
        <v>34</v>
      </c>
      <c r="D2534">
        <v>7379933</v>
      </c>
      <c r="E2534">
        <v>4312</v>
      </c>
      <c r="F2534">
        <v>303255</v>
      </c>
      <c r="G2534">
        <v>165</v>
      </c>
      <c r="H2534">
        <v>54582698</v>
      </c>
      <c r="I2534">
        <v>38286</v>
      </c>
      <c r="J2534">
        <v>0.33485621457621101</v>
      </c>
      <c r="K2534">
        <v>147.65310422051499</v>
      </c>
      <c r="L2534">
        <v>13160609</v>
      </c>
      <c r="M2534">
        <v>41663032</v>
      </c>
      <c r="N2534">
        <v>59270101</v>
      </c>
      <c r="O2534">
        <v>12135</v>
      </c>
      <c r="P2534">
        <v>16333</v>
      </c>
      <c r="Q2534">
        <v>2.4260093542611698</v>
      </c>
      <c r="R2534">
        <v>2.67795745891046</v>
      </c>
      <c r="S2534">
        <v>1172519592</v>
      </c>
      <c r="T2534">
        <v>100.614692163258</v>
      </c>
      <c r="U2534">
        <v>20.9688799011263</v>
      </c>
      <c r="V2534">
        <v>21.196774822427201</v>
      </c>
      <c r="W2534">
        <v>4.8276323014322502</v>
      </c>
      <c r="X2534">
        <v>49113.365958919298</v>
      </c>
      <c r="Y2534">
        <v>20.575565911162499</v>
      </c>
      <c r="Z2534">
        <v>689.82220613604397</v>
      </c>
      <c r="AA2534">
        <v>11.888513726997299</v>
      </c>
    </row>
    <row r="2535" spans="1:27" x14ac:dyDescent="0.35">
      <c r="A2535" s="1">
        <v>43856</v>
      </c>
      <c r="B2535" t="str">
        <f>_xlfn.XLOOKUP(Table1[[#This Row],[location]],Table8[Location],Table8[Continent])</f>
        <v>North America</v>
      </c>
      <c r="C2535" s="19" t="s">
        <v>32</v>
      </c>
      <c r="D2535">
        <v>8661957</v>
      </c>
      <c r="E2535">
        <v>1515</v>
      </c>
      <c r="F2535">
        <v>98273</v>
      </c>
      <c r="G2535">
        <v>702</v>
      </c>
      <c r="H2535">
        <v>12444843</v>
      </c>
      <c r="I2535">
        <v>29533</v>
      </c>
      <c r="J2535">
        <v>0.91955886281328503</v>
      </c>
      <c r="K2535">
        <v>123.181575978719</v>
      </c>
      <c r="L2535">
        <v>86649460</v>
      </c>
      <c r="M2535">
        <v>67602305</v>
      </c>
      <c r="N2535">
        <v>47586662</v>
      </c>
      <c r="O2535">
        <v>72916</v>
      </c>
      <c r="P2535">
        <v>17673</v>
      </c>
      <c r="Q2535">
        <v>1.80122340826259</v>
      </c>
      <c r="R2535">
        <v>1.1339058234389601</v>
      </c>
      <c r="S2535">
        <v>239767474</v>
      </c>
      <c r="T2535">
        <v>302.80671053295799</v>
      </c>
      <c r="U2535">
        <v>23.053679345130199</v>
      </c>
      <c r="V2535">
        <v>17.571898548859998</v>
      </c>
      <c r="W2535">
        <v>3.0899130914103901</v>
      </c>
      <c r="X2535">
        <v>39975.986936601003</v>
      </c>
      <c r="Y2535">
        <v>12.6515475939984</v>
      </c>
      <c r="Z2535">
        <v>388.24909017785399</v>
      </c>
      <c r="AA2535">
        <v>5.7041801048945899</v>
      </c>
    </row>
    <row r="2536" spans="1:27" x14ac:dyDescent="0.35">
      <c r="A2536" s="1">
        <v>44555</v>
      </c>
      <c r="B2536" t="str">
        <f>_xlfn.XLOOKUP(Table1[[#This Row],[location]],Table8[Location],Table8[Continent])</f>
        <v>Europe</v>
      </c>
      <c r="C2536" s="19" t="s">
        <v>40</v>
      </c>
      <c r="D2536">
        <v>6153973</v>
      </c>
      <c r="E2536">
        <v>6326</v>
      </c>
      <c r="F2536">
        <v>476461</v>
      </c>
      <c r="G2536">
        <v>174</v>
      </c>
      <c r="H2536">
        <v>70953805</v>
      </c>
      <c r="I2536">
        <v>18316</v>
      </c>
      <c r="J2536">
        <v>0.65372009275998</v>
      </c>
      <c r="K2536">
        <v>300.90344614943501</v>
      </c>
      <c r="L2536">
        <v>34567025</v>
      </c>
      <c r="M2536">
        <v>33255717</v>
      </c>
      <c r="N2536">
        <v>20479820</v>
      </c>
      <c r="O2536">
        <v>92125</v>
      </c>
      <c r="P2536">
        <v>16887</v>
      </c>
      <c r="Q2536">
        <v>1.20194828720221</v>
      </c>
      <c r="R2536">
        <v>4.6084696134938996</v>
      </c>
      <c r="S2536">
        <v>357061246</v>
      </c>
      <c r="T2536">
        <v>973.60587353462495</v>
      </c>
      <c r="U2536">
        <v>41.694309032814203</v>
      </c>
      <c r="V2536">
        <v>22.124448133828899</v>
      </c>
      <c r="W2536">
        <v>7.0709566547730702</v>
      </c>
      <c r="X2536">
        <v>67677.743428703601</v>
      </c>
      <c r="Y2536">
        <v>4.1007692188195097</v>
      </c>
      <c r="Z2536">
        <v>323.01418660258099</v>
      </c>
      <c r="AA2536">
        <v>10.5760942309849</v>
      </c>
    </row>
    <row r="2537" spans="1:27" x14ac:dyDescent="0.35">
      <c r="A2537" s="1">
        <v>44034</v>
      </c>
      <c r="B2537" t="str">
        <f>_xlfn.XLOOKUP(Table1[[#This Row],[location]],Table8[Location],Table8[Continent])</f>
        <v>Europe</v>
      </c>
      <c r="C2537" s="19" t="s">
        <v>33</v>
      </c>
      <c r="D2537">
        <v>6035218</v>
      </c>
      <c r="E2537">
        <v>7088</v>
      </c>
      <c r="F2537">
        <v>58645</v>
      </c>
      <c r="G2537">
        <v>0</v>
      </c>
      <c r="H2537">
        <v>83710131</v>
      </c>
      <c r="I2537">
        <v>8699</v>
      </c>
      <c r="J2537">
        <v>0.27817967670830201</v>
      </c>
      <c r="K2537">
        <v>65.399555720679899</v>
      </c>
      <c r="L2537">
        <v>71673595</v>
      </c>
      <c r="M2537">
        <v>76891939</v>
      </c>
      <c r="N2537">
        <v>7871209</v>
      </c>
      <c r="O2537">
        <v>98002</v>
      </c>
      <c r="P2537">
        <v>3097</v>
      </c>
      <c r="Q2537">
        <v>1.7718927316013899</v>
      </c>
      <c r="R2537">
        <v>46.9205000619638</v>
      </c>
      <c r="S2537">
        <v>1166949890</v>
      </c>
      <c r="T2537">
        <v>977.20754755043401</v>
      </c>
      <c r="U2537">
        <v>24.6524646671838</v>
      </c>
      <c r="V2537">
        <v>15.301370354631199</v>
      </c>
      <c r="W2537">
        <v>11.7720400492636</v>
      </c>
      <c r="X2537">
        <v>51626.625812424798</v>
      </c>
      <c r="Y2537">
        <v>16.251404915333001</v>
      </c>
      <c r="Z2537">
        <v>514.98818677276097</v>
      </c>
      <c r="AA2537">
        <v>11.5836695268261</v>
      </c>
    </row>
    <row r="2538" spans="1:27" x14ac:dyDescent="0.35">
      <c r="A2538" s="1">
        <v>44420</v>
      </c>
      <c r="B2538" t="str">
        <f>_xlfn.XLOOKUP(Table1[[#This Row],[location]],Table8[Location],Table8[Continent])</f>
        <v>South America</v>
      </c>
      <c r="C2538" s="19" t="s">
        <v>36</v>
      </c>
      <c r="D2538">
        <v>1960584</v>
      </c>
      <c r="E2538">
        <v>5586</v>
      </c>
      <c r="F2538">
        <v>372362</v>
      </c>
      <c r="G2538">
        <v>898</v>
      </c>
      <c r="H2538">
        <v>73684773</v>
      </c>
      <c r="I2538">
        <v>79491</v>
      </c>
      <c r="J2538">
        <v>0.47292690936393</v>
      </c>
      <c r="K2538">
        <v>291.26641524390698</v>
      </c>
      <c r="L2538">
        <v>18853327</v>
      </c>
      <c r="M2538">
        <v>21789015</v>
      </c>
      <c r="N2538">
        <v>9286030</v>
      </c>
      <c r="O2538">
        <v>36788</v>
      </c>
      <c r="P2538">
        <v>13588</v>
      </c>
      <c r="Q2538">
        <v>1.87685210464186</v>
      </c>
      <c r="R2538">
        <v>58.124939460817401</v>
      </c>
      <c r="S2538">
        <v>120468782</v>
      </c>
      <c r="T2538">
        <v>262.12491919164802</v>
      </c>
      <c r="U2538">
        <v>33.305201699161302</v>
      </c>
      <c r="V2538">
        <v>8.6032026604126308</v>
      </c>
      <c r="W2538">
        <v>15.1311534102246</v>
      </c>
      <c r="X2538">
        <v>24736.201202638</v>
      </c>
      <c r="Y2538">
        <v>35.288045006488296</v>
      </c>
      <c r="Z2538">
        <v>586.84969719861897</v>
      </c>
      <c r="AA2538">
        <v>18.9134636893675</v>
      </c>
    </row>
    <row r="2539" spans="1:27" x14ac:dyDescent="0.35">
      <c r="A2539" s="1">
        <v>44710</v>
      </c>
      <c r="B2539" t="str">
        <f>_xlfn.XLOOKUP(Table1[[#This Row],[location]],Table8[Location],Table8[Continent])</f>
        <v>Europe</v>
      </c>
      <c r="C2539" s="19" t="s">
        <v>37</v>
      </c>
      <c r="D2539">
        <v>6223754</v>
      </c>
      <c r="E2539">
        <v>2917</v>
      </c>
      <c r="F2539">
        <v>321199</v>
      </c>
      <c r="G2539">
        <v>740</v>
      </c>
      <c r="H2539">
        <v>98454760</v>
      </c>
      <c r="I2539">
        <v>97079</v>
      </c>
      <c r="J2539">
        <v>0.84658127588504395</v>
      </c>
      <c r="K2539">
        <v>44.425742535715401</v>
      </c>
      <c r="L2539">
        <v>87201269</v>
      </c>
      <c r="M2539">
        <v>18699004</v>
      </c>
      <c r="N2539">
        <v>67072094</v>
      </c>
      <c r="O2539">
        <v>24920</v>
      </c>
      <c r="P2539">
        <v>18531</v>
      </c>
      <c r="Q2539">
        <v>1.29409459972078</v>
      </c>
      <c r="R2539">
        <v>62.4468810507963</v>
      </c>
      <c r="S2539">
        <v>993935380</v>
      </c>
      <c r="T2539">
        <v>175.56376750696401</v>
      </c>
      <c r="U2539">
        <v>27.449976523320998</v>
      </c>
      <c r="V2539">
        <v>18.683406955784601</v>
      </c>
      <c r="W2539">
        <v>16.490513626562802</v>
      </c>
      <c r="X2539">
        <v>10342.4517471365</v>
      </c>
      <c r="Y2539">
        <v>29.154305209190799</v>
      </c>
      <c r="Z2539">
        <v>497.775311396029</v>
      </c>
      <c r="AA2539">
        <v>5.66974037210879</v>
      </c>
    </row>
    <row r="2540" spans="1:27" x14ac:dyDescent="0.35">
      <c r="A2540" s="1">
        <v>44504</v>
      </c>
      <c r="B2540" t="str">
        <f>_xlfn.XLOOKUP(Table1[[#This Row],[location]],Table8[Location],Table8[Continent])</f>
        <v>North America</v>
      </c>
      <c r="C2540" s="19" t="s">
        <v>32</v>
      </c>
      <c r="D2540">
        <v>5585709</v>
      </c>
      <c r="E2540">
        <v>5731</v>
      </c>
      <c r="F2540">
        <v>119815</v>
      </c>
      <c r="G2540">
        <v>85</v>
      </c>
      <c r="H2540">
        <v>31748600</v>
      </c>
      <c r="I2540">
        <v>58465</v>
      </c>
      <c r="J2540">
        <v>0.33546395118264699</v>
      </c>
      <c r="K2540">
        <v>245.29193980225401</v>
      </c>
      <c r="L2540">
        <v>81823662</v>
      </c>
      <c r="M2540">
        <v>17731256</v>
      </c>
      <c r="N2540">
        <v>57919403</v>
      </c>
      <c r="O2540">
        <v>62015</v>
      </c>
      <c r="P2540">
        <v>9657</v>
      </c>
      <c r="Q2540">
        <v>0.70798190109572201</v>
      </c>
      <c r="R2540">
        <v>73.113712440061903</v>
      </c>
      <c r="S2540">
        <v>112333401</v>
      </c>
      <c r="T2540">
        <v>500.73126475507098</v>
      </c>
      <c r="U2540">
        <v>32.636885260098197</v>
      </c>
      <c r="V2540">
        <v>23.412920703569899</v>
      </c>
      <c r="W2540">
        <v>4.1860213325229099</v>
      </c>
      <c r="X2540">
        <v>34277.360880389198</v>
      </c>
      <c r="Y2540">
        <v>48.166227750977299</v>
      </c>
      <c r="Z2540">
        <v>285.16489173450401</v>
      </c>
      <c r="AA2540">
        <v>9.3477885395891995</v>
      </c>
    </row>
    <row r="2541" spans="1:27" x14ac:dyDescent="0.35">
      <c r="A2541" s="1">
        <v>43842</v>
      </c>
      <c r="B2541" t="str">
        <f>_xlfn.XLOOKUP(Table1[[#This Row],[location]],Table8[Location],Table8[Continent])</f>
        <v>Asia</v>
      </c>
      <c r="C2541" s="19" t="s">
        <v>28</v>
      </c>
      <c r="D2541">
        <v>9804815</v>
      </c>
      <c r="E2541">
        <v>7686</v>
      </c>
      <c r="F2541">
        <v>402214</v>
      </c>
      <c r="G2541">
        <v>573</v>
      </c>
      <c r="H2541">
        <v>42537207</v>
      </c>
      <c r="I2541">
        <v>16673</v>
      </c>
      <c r="J2541">
        <v>0.52544057015238099</v>
      </c>
      <c r="K2541">
        <v>310.20718735676598</v>
      </c>
      <c r="L2541">
        <v>70461748</v>
      </c>
      <c r="M2541">
        <v>37741280</v>
      </c>
      <c r="N2541">
        <v>45904346</v>
      </c>
      <c r="O2541">
        <v>63010</v>
      </c>
      <c r="P2541">
        <v>4520</v>
      </c>
      <c r="Q2541">
        <v>1.7133197350404401</v>
      </c>
      <c r="R2541">
        <v>18.972378660312899</v>
      </c>
      <c r="S2541">
        <v>434004159</v>
      </c>
      <c r="T2541">
        <v>486.650268985178</v>
      </c>
      <c r="U2541">
        <v>22.316607208744099</v>
      </c>
      <c r="V2541">
        <v>5.3921019481149299</v>
      </c>
      <c r="W2541">
        <v>7.6310190713311501</v>
      </c>
      <c r="X2541">
        <v>47875.445376012998</v>
      </c>
      <c r="Y2541">
        <v>21.7960830495274</v>
      </c>
      <c r="Z2541">
        <v>358.80672253688198</v>
      </c>
      <c r="AA2541">
        <v>19.648713000339001</v>
      </c>
    </row>
    <row r="2542" spans="1:27" x14ac:dyDescent="0.35">
      <c r="A2542" s="1">
        <v>44776</v>
      </c>
      <c r="B2542" t="str">
        <f>_xlfn.XLOOKUP(Table1[[#This Row],[location]],Table8[Location],Table8[Continent])</f>
        <v>Asia</v>
      </c>
      <c r="C2542" s="19" t="s">
        <v>30</v>
      </c>
      <c r="D2542">
        <v>578688</v>
      </c>
      <c r="E2542">
        <v>1167</v>
      </c>
      <c r="F2542">
        <v>159978</v>
      </c>
      <c r="G2542">
        <v>319</v>
      </c>
      <c r="H2542">
        <v>64556016</v>
      </c>
      <c r="I2542">
        <v>23395</v>
      </c>
      <c r="J2542">
        <v>0.67966997325152201</v>
      </c>
      <c r="K2542">
        <v>35.054819636420902</v>
      </c>
      <c r="L2542">
        <v>55377491</v>
      </c>
      <c r="M2542">
        <v>27232915</v>
      </c>
      <c r="N2542">
        <v>29853426</v>
      </c>
      <c r="O2542">
        <v>5643</v>
      </c>
      <c r="P2542">
        <v>18281</v>
      </c>
      <c r="Q2542">
        <v>2.10428160103345</v>
      </c>
      <c r="R2542">
        <v>26.228467615311398</v>
      </c>
      <c r="S2542">
        <v>937761437</v>
      </c>
      <c r="T2542">
        <v>416.03631039632597</v>
      </c>
      <c r="U2542">
        <v>42.6470163212296</v>
      </c>
      <c r="V2542">
        <v>10.0288810441586</v>
      </c>
      <c r="W2542">
        <v>16.093807638608201</v>
      </c>
      <c r="X2542">
        <v>13232.0107355777</v>
      </c>
      <c r="Y2542">
        <v>16.640117756898899</v>
      </c>
      <c r="Z2542">
        <v>413.81329423913502</v>
      </c>
      <c r="AA2542">
        <v>4.5490076481409396</v>
      </c>
    </row>
    <row r="2543" spans="1:27" x14ac:dyDescent="0.35">
      <c r="A2543" s="1">
        <v>43890</v>
      </c>
      <c r="B2543" t="str">
        <f>_xlfn.XLOOKUP(Table1[[#This Row],[location]],Table8[Location],Table8[Continent])</f>
        <v>Europe</v>
      </c>
      <c r="C2543" s="19" t="s">
        <v>33</v>
      </c>
      <c r="D2543">
        <v>4226156</v>
      </c>
      <c r="E2543">
        <v>8302</v>
      </c>
      <c r="F2543">
        <v>363170</v>
      </c>
      <c r="G2543">
        <v>400</v>
      </c>
      <c r="H2543">
        <v>55922400</v>
      </c>
      <c r="I2543">
        <v>23707</v>
      </c>
      <c r="J2543">
        <v>0.754529338826741</v>
      </c>
      <c r="K2543">
        <v>103.476575974314</v>
      </c>
      <c r="L2543">
        <v>6403624</v>
      </c>
      <c r="M2543">
        <v>78233367</v>
      </c>
      <c r="N2543">
        <v>21438324</v>
      </c>
      <c r="O2543">
        <v>50094</v>
      </c>
      <c r="P2543">
        <v>13341</v>
      </c>
      <c r="Q2543">
        <v>2.49515296751211</v>
      </c>
      <c r="R2543">
        <v>24.350701595129902</v>
      </c>
      <c r="S2543">
        <v>736862733</v>
      </c>
      <c r="T2543">
        <v>534.06365521901296</v>
      </c>
      <c r="U2543">
        <v>22.371235321823399</v>
      </c>
      <c r="V2543">
        <v>10.3087638254254</v>
      </c>
      <c r="W2543">
        <v>11.1747708736044</v>
      </c>
      <c r="X2543">
        <v>45811.654925907598</v>
      </c>
      <c r="Y2543">
        <v>34.683976384636601</v>
      </c>
      <c r="Z2543">
        <v>109.906332866711</v>
      </c>
      <c r="AA2543">
        <v>15.8203702327298</v>
      </c>
    </row>
    <row r="2544" spans="1:27" x14ac:dyDescent="0.35">
      <c r="A2544" s="1">
        <v>44025</v>
      </c>
      <c r="B2544" t="str">
        <f>_xlfn.XLOOKUP(Table1[[#This Row],[location]],Table8[Location],Table8[Continent])</f>
        <v>Europe</v>
      </c>
      <c r="C2544" s="19" t="s">
        <v>33</v>
      </c>
      <c r="D2544">
        <v>5755892</v>
      </c>
      <c r="E2544">
        <v>5109</v>
      </c>
      <c r="F2544">
        <v>332336</v>
      </c>
      <c r="G2544">
        <v>381</v>
      </c>
      <c r="H2544">
        <v>7561116</v>
      </c>
      <c r="I2544">
        <v>84749</v>
      </c>
      <c r="J2544">
        <v>0.173892175064744</v>
      </c>
      <c r="K2544">
        <v>167.687142439762</v>
      </c>
      <c r="L2544">
        <v>69814474</v>
      </c>
      <c r="M2544">
        <v>73687266</v>
      </c>
      <c r="N2544">
        <v>26736115</v>
      </c>
      <c r="O2544">
        <v>16729</v>
      </c>
      <c r="P2544">
        <v>3716</v>
      </c>
      <c r="Q2544">
        <v>0.94611661392588398</v>
      </c>
      <c r="R2544">
        <v>14.917209811066</v>
      </c>
      <c r="S2544">
        <v>1094953425</v>
      </c>
      <c r="T2544">
        <v>239.873424733018</v>
      </c>
      <c r="U2544">
        <v>45.137434920814101</v>
      </c>
      <c r="V2544">
        <v>6.9807907723252098</v>
      </c>
      <c r="W2544">
        <v>6.0971787845513701</v>
      </c>
      <c r="X2544">
        <v>57967.211302890501</v>
      </c>
      <c r="Y2544">
        <v>20.5979394731499</v>
      </c>
      <c r="Z2544">
        <v>715.88714979629594</v>
      </c>
      <c r="AA2544">
        <v>4.36594415710218</v>
      </c>
    </row>
    <row r="2545" spans="1:27" x14ac:dyDescent="0.35">
      <c r="A2545" s="1">
        <v>44857</v>
      </c>
      <c r="B2545" t="str">
        <f>_xlfn.XLOOKUP(Table1[[#This Row],[location]],Table8[Location],Table8[Continent])</f>
        <v>South America</v>
      </c>
      <c r="C2545" s="19" t="s">
        <v>36</v>
      </c>
      <c r="D2545">
        <v>7983372</v>
      </c>
      <c r="E2545">
        <v>4327</v>
      </c>
      <c r="F2545">
        <v>181549</v>
      </c>
      <c r="G2545">
        <v>717</v>
      </c>
      <c r="H2545">
        <v>81668272</v>
      </c>
      <c r="I2545">
        <v>75937</v>
      </c>
      <c r="J2545">
        <v>0.56515230467728905</v>
      </c>
      <c r="K2545">
        <v>184.29934759307901</v>
      </c>
      <c r="L2545">
        <v>93728159</v>
      </c>
      <c r="M2545">
        <v>22793501</v>
      </c>
      <c r="N2545">
        <v>11095818</v>
      </c>
      <c r="O2545">
        <v>53046</v>
      </c>
      <c r="P2545">
        <v>14831</v>
      </c>
      <c r="Q2545">
        <v>1.9007779483634699</v>
      </c>
      <c r="R2545">
        <v>24.4395576403676</v>
      </c>
      <c r="S2545">
        <v>1263345227</v>
      </c>
      <c r="T2545">
        <v>123.78004812825</v>
      </c>
      <c r="U2545">
        <v>39.878265925086801</v>
      </c>
      <c r="V2545">
        <v>9.5098844279709809</v>
      </c>
      <c r="W2545">
        <v>9.6676381342403506</v>
      </c>
      <c r="X2545">
        <v>11836.4623085363</v>
      </c>
      <c r="Y2545">
        <v>30.915463436661302</v>
      </c>
      <c r="Z2545">
        <v>457.98711885906198</v>
      </c>
      <c r="AA2545">
        <v>17.1508848827674</v>
      </c>
    </row>
    <row r="2546" spans="1:27" x14ac:dyDescent="0.35">
      <c r="A2546" s="1">
        <v>44341</v>
      </c>
      <c r="B2546" t="str">
        <f>_xlfn.XLOOKUP(Table1[[#This Row],[location]],Table8[Location],Table8[Continent])</f>
        <v>Asia</v>
      </c>
      <c r="C2546" s="19" t="s">
        <v>39</v>
      </c>
      <c r="D2546">
        <v>8127747</v>
      </c>
      <c r="E2546">
        <v>5810</v>
      </c>
      <c r="F2546">
        <v>167973</v>
      </c>
      <c r="G2546">
        <v>616</v>
      </c>
      <c r="H2546">
        <v>8298530</v>
      </c>
      <c r="I2546">
        <v>86732</v>
      </c>
      <c r="J2546">
        <v>0.91219990049620103</v>
      </c>
      <c r="K2546">
        <v>338.05232162707898</v>
      </c>
      <c r="L2546">
        <v>98482815</v>
      </c>
      <c r="M2546">
        <v>19113243</v>
      </c>
      <c r="N2546">
        <v>64965630</v>
      </c>
      <c r="O2546">
        <v>61039</v>
      </c>
      <c r="P2546">
        <v>8842</v>
      </c>
      <c r="Q2546">
        <v>0.55608640033214696</v>
      </c>
      <c r="R2546">
        <v>61.365264471683901</v>
      </c>
      <c r="S2546">
        <v>1358087017</v>
      </c>
      <c r="T2546">
        <v>574.75684389166997</v>
      </c>
      <c r="U2546">
        <v>32.497567269928403</v>
      </c>
      <c r="V2546">
        <v>12.679641558228299</v>
      </c>
      <c r="W2546">
        <v>7.5905812452992496</v>
      </c>
      <c r="X2546">
        <v>49699.213548930202</v>
      </c>
      <c r="Y2546">
        <v>47.314364028318103</v>
      </c>
      <c r="Z2546">
        <v>625.72096305238802</v>
      </c>
      <c r="AA2546">
        <v>10.271504809666901</v>
      </c>
    </row>
    <row r="2547" spans="1:27" x14ac:dyDescent="0.35">
      <c r="A2547" s="1">
        <v>44897</v>
      </c>
      <c r="B2547" t="str">
        <f>_xlfn.XLOOKUP(Table1[[#This Row],[location]],Table8[Location],Table8[Continent])</f>
        <v>Europe</v>
      </c>
      <c r="C2547" s="19" t="s">
        <v>37</v>
      </c>
      <c r="D2547">
        <v>4227995</v>
      </c>
      <c r="E2547">
        <v>3655</v>
      </c>
      <c r="F2547">
        <v>222343</v>
      </c>
      <c r="G2547">
        <v>317</v>
      </c>
      <c r="H2547">
        <v>94046046</v>
      </c>
      <c r="I2547">
        <v>56416</v>
      </c>
      <c r="J2547">
        <v>0.96835978150969304</v>
      </c>
      <c r="K2547">
        <v>264.510670279762</v>
      </c>
      <c r="L2547">
        <v>75915405</v>
      </c>
      <c r="M2547">
        <v>63495860</v>
      </c>
      <c r="N2547">
        <v>46039660</v>
      </c>
      <c r="O2547">
        <v>41284</v>
      </c>
      <c r="P2547">
        <v>1210</v>
      </c>
      <c r="Q2547">
        <v>2.4396505594956199</v>
      </c>
      <c r="R2547">
        <v>36.641159371624198</v>
      </c>
      <c r="S2547">
        <v>361840611</v>
      </c>
      <c r="T2547">
        <v>933.27201681455097</v>
      </c>
      <c r="U2547">
        <v>45.994596304114701</v>
      </c>
      <c r="V2547">
        <v>23.796708496966399</v>
      </c>
      <c r="W2547">
        <v>3.86110958932175</v>
      </c>
      <c r="X2547">
        <v>5709.7767183872202</v>
      </c>
      <c r="Y2547">
        <v>24.959461426961202</v>
      </c>
      <c r="Z2547">
        <v>220.33790863924901</v>
      </c>
      <c r="AA2547">
        <v>19.471068209489101</v>
      </c>
    </row>
    <row r="2548" spans="1:27" x14ac:dyDescent="0.35">
      <c r="A2548" s="1">
        <v>44612</v>
      </c>
      <c r="B2548" t="str">
        <f>_xlfn.XLOOKUP(Table1[[#This Row],[location]],Table8[Location],Table8[Continent])</f>
        <v>North America</v>
      </c>
      <c r="C2548" s="19" t="s">
        <v>32</v>
      </c>
      <c r="D2548">
        <v>7337694</v>
      </c>
      <c r="E2548">
        <v>3793</v>
      </c>
      <c r="F2548">
        <v>52021</v>
      </c>
      <c r="G2548">
        <v>802</v>
      </c>
      <c r="H2548">
        <v>30156144</v>
      </c>
      <c r="I2548">
        <v>91512</v>
      </c>
      <c r="J2548">
        <v>0.65614504255935802</v>
      </c>
      <c r="K2548">
        <v>191.05423515266301</v>
      </c>
      <c r="L2548">
        <v>41575403</v>
      </c>
      <c r="M2548">
        <v>42581938</v>
      </c>
      <c r="N2548">
        <v>56687451</v>
      </c>
      <c r="O2548">
        <v>72146</v>
      </c>
      <c r="P2548">
        <v>2187</v>
      </c>
      <c r="Q2548">
        <v>0.52512892304876102</v>
      </c>
      <c r="R2548">
        <v>76.791243693059002</v>
      </c>
      <c r="S2548">
        <v>961085775</v>
      </c>
      <c r="T2548">
        <v>146.37178385409399</v>
      </c>
      <c r="U2548">
        <v>25.5839383602898</v>
      </c>
      <c r="V2548">
        <v>22.2053153825359</v>
      </c>
      <c r="W2548">
        <v>15.981661475167099</v>
      </c>
      <c r="X2548">
        <v>1548.5557191846101</v>
      </c>
      <c r="Y2548">
        <v>24.908750294566399</v>
      </c>
      <c r="Z2548">
        <v>489.65058399411402</v>
      </c>
      <c r="AA2548">
        <v>4.2314243813707098</v>
      </c>
    </row>
    <row r="2549" spans="1:27" x14ac:dyDescent="0.35">
      <c r="A2549" s="1">
        <v>44695</v>
      </c>
      <c r="B2549" t="str">
        <f>_xlfn.XLOOKUP(Table1[[#This Row],[location]],Table8[Location],Table8[Continent])</f>
        <v>Asia</v>
      </c>
      <c r="C2549" s="19" t="s">
        <v>39</v>
      </c>
      <c r="D2549">
        <v>8921334</v>
      </c>
      <c r="E2549">
        <v>9947</v>
      </c>
      <c r="F2549">
        <v>29092</v>
      </c>
      <c r="G2549">
        <v>249</v>
      </c>
      <c r="H2549">
        <v>9038451</v>
      </c>
      <c r="I2549">
        <v>8758</v>
      </c>
      <c r="J2549">
        <v>0.98366080415998502</v>
      </c>
      <c r="K2549">
        <v>225.338127170825</v>
      </c>
      <c r="L2549">
        <v>69401190</v>
      </c>
      <c r="M2549">
        <v>20697196</v>
      </c>
      <c r="N2549">
        <v>57115587</v>
      </c>
      <c r="O2549">
        <v>84058</v>
      </c>
      <c r="P2549">
        <v>8058</v>
      </c>
      <c r="Q2549">
        <v>1.2175899232774201</v>
      </c>
      <c r="R2549">
        <v>53.641879934306701</v>
      </c>
      <c r="S2549">
        <v>343988736</v>
      </c>
      <c r="T2549">
        <v>707.76657698914698</v>
      </c>
      <c r="U2549">
        <v>27.9369268224447</v>
      </c>
      <c r="V2549">
        <v>23.920124485252298</v>
      </c>
      <c r="W2549">
        <v>7.9587922356426901</v>
      </c>
      <c r="X2549">
        <v>3251.79335663653</v>
      </c>
      <c r="Y2549">
        <v>38.7583261713647</v>
      </c>
      <c r="Z2549">
        <v>748.29182006298902</v>
      </c>
      <c r="AA2549">
        <v>14.0706005691573</v>
      </c>
    </row>
    <row r="2550" spans="1:27" x14ac:dyDescent="0.35">
      <c r="A2550" s="1">
        <v>44837</v>
      </c>
      <c r="B2550" t="str">
        <f>_xlfn.XLOOKUP(Table1[[#This Row],[location]],Table8[Location],Table8[Continent])</f>
        <v>Europe</v>
      </c>
      <c r="C2550" s="19" t="s">
        <v>40</v>
      </c>
      <c r="D2550">
        <v>3952255</v>
      </c>
      <c r="E2550">
        <v>6738</v>
      </c>
      <c r="F2550">
        <v>394458</v>
      </c>
      <c r="G2550">
        <v>524</v>
      </c>
      <c r="H2550">
        <v>3502174</v>
      </c>
      <c r="I2550">
        <v>67009</v>
      </c>
      <c r="J2550">
        <v>0.57073524897614003</v>
      </c>
      <c r="K2550">
        <v>6.4883353251196096</v>
      </c>
      <c r="L2550">
        <v>55085022</v>
      </c>
      <c r="M2550">
        <v>76959878</v>
      </c>
      <c r="N2550">
        <v>46046255</v>
      </c>
      <c r="O2550">
        <v>86309</v>
      </c>
      <c r="P2550">
        <v>16752</v>
      </c>
      <c r="Q2550">
        <v>0.65280554595246398</v>
      </c>
      <c r="R2550">
        <v>21.203916711678598</v>
      </c>
      <c r="S2550">
        <v>1300556605</v>
      </c>
      <c r="T2550">
        <v>443.51772050658099</v>
      </c>
      <c r="U2550">
        <v>24.1137098497762</v>
      </c>
      <c r="V2550">
        <v>7.4114355344467802</v>
      </c>
      <c r="W2550">
        <v>19.067232574862</v>
      </c>
      <c r="X2550">
        <v>44573.815857380097</v>
      </c>
      <c r="Y2550">
        <v>37.803832759149998</v>
      </c>
      <c r="Z2550">
        <v>249.993749894882</v>
      </c>
      <c r="AA2550">
        <v>14.210305758052501</v>
      </c>
    </row>
    <row r="2551" spans="1:27" x14ac:dyDescent="0.35">
      <c r="A2551" s="1">
        <v>44105</v>
      </c>
      <c r="B2551" t="str">
        <f>_xlfn.XLOOKUP(Table1[[#This Row],[location]],Table8[Location],Table8[Continent])</f>
        <v>North America</v>
      </c>
      <c r="C2551" s="19" t="s">
        <v>32</v>
      </c>
      <c r="D2551">
        <v>3817242</v>
      </c>
      <c r="E2551">
        <v>1577</v>
      </c>
      <c r="F2551">
        <v>368987</v>
      </c>
      <c r="G2551">
        <v>674</v>
      </c>
      <c r="H2551">
        <v>42852880</v>
      </c>
      <c r="I2551">
        <v>13281</v>
      </c>
      <c r="J2551">
        <v>0.44260502978093302</v>
      </c>
      <c r="K2551">
        <v>385.26263965381497</v>
      </c>
      <c r="L2551">
        <v>78237208</v>
      </c>
      <c r="M2551">
        <v>5706665</v>
      </c>
      <c r="N2551">
        <v>7194718</v>
      </c>
      <c r="O2551">
        <v>11804</v>
      </c>
      <c r="P2551">
        <v>10536</v>
      </c>
      <c r="Q2551">
        <v>1.74193592321613</v>
      </c>
      <c r="R2551">
        <v>46.738200058333803</v>
      </c>
      <c r="S2551">
        <v>557732258</v>
      </c>
      <c r="T2551">
        <v>301.03682383151499</v>
      </c>
      <c r="U2551">
        <v>31.447060798700999</v>
      </c>
      <c r="V2551">
        <v>5.5609692323851299</v>
      </c>
      <c r="W2551">
        <v>18.0981256875823</v>
      </c>
      <c r="X2551">
        <v>68161.981635208896</v>
      </c>
      <c r="Y2551">
        <v>25.811572319539799</v>
      </c>
      <c r="Z2551">
        <v>342.09934057414102</v>
      </c>
      <c r="AA2551">
        <v>14.6586333131931</v>
      </c>
    </row>
    <row r="2552" spans="1:27" x14ac:dyDescent="0.35">
      <c r="A2552" s="1">
        <v>44245</v>
      </c>
      <c r="B2552" t="str">
        <f>_xlfn.XLOOKUP(Table1[[#This Row],[location]],Table8[Location],Table8[Continent])</f>
        <v>South America</v>
      </c>
      <c r="C2552" s="19" t="s">
        <v>36</v>
      </c>
      <c r="D2552">
        <v>4990488</v>
      </c>
      <c r="E2552">
        <v>9488</v>
      </c>
      <c r="F2552">
        <v>132903</v>
      </c>
      <c r="G2552">
        <v>554</v>
      </c>
      <c r="H2552">
        <v>58215798</v>
      </c>
      <c r="I2552">
        <v>32548</v>
      </c>
      <c r="J2552">
        <v>0.55158745894824501</v>
      </c>
      <c r="K2552">
        <v>20.502344347391201</v>
      </c>
      <c r="L2552">
        <v>77030344</v>
      </c>
      <c r="M2552">
        <v>45420834</v>
      </c>
      <c r="N2552">
        <v>19298336</v>
      </c>
      <c r="O2552">
        <v>57867</v>
      </c>
      <c r="P2552">
        <v>11463</v>
      </c>
      <c r="Q2552">
        <v>1.17899959121604</v>
      </c>
      <c r="R2552">
        <v>59.336880258867403</v>
      </c>
      <c r="S2552">
        <v>562012476</v>
      </c>
      <c r="T2552">
        <v>854.57812620850098</v>
      </c>
      <c r="U2552">
        <v>49.6019955420226</v>
      </c>
      <c r="V2552">
        <v>7.1976632882220999</v>
      </c>
      <c r="W2552">
        <v>15.176717163973001</v>
      </c>
      <c r="X2552">
        <v>54224.685397642897</v>
      </c>
      <c r="Y2552">
        <v>3.2360174448395198</v>
      </c>
      <c r="Z2552">
        <v>371.82621980535498</v>
      </c>
      <c r="AA2552">
        <v>2.9184065114835298</v>
      </c>
    </row>
    <row r="2553" spans="1:27" x14ac:dyDescent="0.35">
      <c r="A2553" s="1">
        <v>43970</v>
      </c>
      <c r="B2553" t="str">
        <f>_xlfn.XLOOKUP(Table1[[#This Row],[location]],Table8[Location],Table8[Continent])</f>
        <v>Europe</v>
      </c>
      <c r="C2553" s="19" t="s">
        <v>33</v>
      </c>
      <c r="D2553">
        <v>239968</v>
      </c>
      <c r="E2553">
        <v>2220</v>
      </c>
      <c r="F2553">
        <v>312865</v>
      </c>
      <c r="G2553">
        <v>897</v>
      </c>
      <c r="H2553">
        <v>41112361</v>
      </c>
      <c r="I2553">
        <v>18371</v>
      </c>
      <c r="J2553">
        <v>0.11571239426352201</v>
      </c>
      <c r="K2553">
        <v>414.65874646128299</v>
      </c>
      <c r="L2553">
        <v>54816630</v>
      </c>
      <c r="M2553">
        <v>4767334</v>
      </c>
      <c r="N2553">
        <v>24570997</v>
      </c>
      <c r="O2553">
        <v>7816</v>
      </c>
      <c r="P2553">
        <v>2843</v>
      </c>
      <c r="Q2553">
        <v>1.96588786266092</v>
      </c>
      <c r="R2553">
        <v>86.619497142881698</v>
      </c>
      <c r="S2553">
        <v>1199841589</v>
      </c>
      <c r="T2553">
        <v>461.92677759180998</v>
      </c>
      <c r="U2553">
        <v>24.830821334020801</v>
      </c>
      <c r="V2553">
        <v>23.285912697052499</v>
      </c>
      <c r="W2553">
        <v>8.5527845828472504</v>
      </c>
      <c r="X2553">
        <v>18554.238942794302</v>
      </c>
      <c r="Y2553">
        <v>49.039349692731498</v>
      </c>
      <c r="Z2553">
        <v>368.31252808295397</v>
      </c>
      <c r="AA2553">
        <v>6.4826587762682699</v>
      </c>
    </row>
    <row r="2554" spans="1:27" x14ac:dyDescent="0.35">
      <c r="A2554" s="1">
        <v>44019</v>
      </c>
      <c r="B2554" t="str">
        <f>_xlfn.XLOOKUP(Table1[[#This Row],[location]],Table8[Location],Table8[Continent])</f>
        <v>South America</v>
      </c>
      <c r="C2554" s="19" t="s">
        <v>36</v>
      </c>
      <c r="D2554">
        <v>8677571</v>
      </c>
      <c r="E2554">
        <v>9164</v>
      </c>
      <c r="F2554">
        <v>290655</v>
      </c>
      <c r="G2554">
        <v>951</v>
      </c>
      <c r="H2554">
        <v>50060594</v>
      </c>
      <c r="I2554">
        <v>93899</v>
      </c>
      <c r="J2554">
        <v>0.401715919685387</v>
      </c>
      <c r="K2554">
        <v>270.49826070736498</v>
      </c>
      <c r="L2554">
        <v>76846828</v>
      </c>
      <c r="M2554">
        <v>72578760</v>
      </c>
      <c r="N2554">
        <v>48438522</v>
      </c>
      <c r="O2554">
        <v>27473</v>
      </c>
      <c r="P2554">
        <v>14335</v>
      </c>
      <c r="Q2554">
        <v>1.4727561333360999</v>
      </c>
      <c r="R2554">
        <v>83.3717600065997</v>
      </c>
      <c r="S2554">
        <v>847628410</v>
      </c>
      <c r="T2554">
        <v>587.47889392730997</v>
      </c>
      <c r="U2554">
        <v>44.929294575973898</v>
      </c>
      <c r="V2554">
        <v>8.1497727707110101</v>
      </c>
      <c r="W2554">
        <v>7.7587003955778497</v>
      </c>
      <c r="X2554">
        <v>5946.51936855851</v>
      </c>
      <c r="Y2554">
        <v>18.866021051463601</v>
      </c>
      <c r="Z2554">
        <v>520.43581591505199</v>
      </c>
      <c r="AA2554">
        <v>7.4223197176844797</v>
      </c>
    </row>
    <row r="2555" spans="1:27" x14ac:dyDescent="0.35">
      <c r="A2555" s="1">
        <v>44682</v>
      </c>
      <c r="B2555" t="str">
        <f>_xlfn.XLOOKUP(Table1[[#This Row],[location]],Table8[Location],Table8[Continent])</f>
        <v>Asia</v>
      </c>
      <c r="C2555" s="19" t="s">
        <v>28</v>
      </c>
      <c r="D2555">
        <v>2592536</v>
      </c>
      <c r="E2555">
        <v>1030</v>
      </c>
      <c r="F2555">
        <v>72782</v>
      </c>
      <c r="G2555">
        <v>622</v>
      </c>
      <c r="H2555">
        <v>34345455</v>
      </c>
      <c r="I2555">
        <v>77593</v>
      </c>
      <c r="J2555">
        <v>0.45840505303052798</v>
      </c>
      <c r="K2555">
        <v>263.90959561225799</v>
      </c>
      <c r="L2555">
        <v>59763375</v>
      </c>
      <c r="M2555">
        <v>61856796</v>
      </c>
      <c r="N2555">
        <v>20202798</v>
      </c>
      <c r="O2555">
        <v>11932</v>
      </c>
      <c r="P2555">
        <v>19834</v>
      </c>
      <c r="Q2555">
        <v>1.33880683270393</v>
      </c>
      <c r="R2555">
        <v>42.647983551631498</v>
      </c>
      <c r="S2555">
        <v>1105560078</v>
      </c>
      <c r="T2555">
        <v>448.62572407053</v>
      </c>
      <c r="U2555">
        <v>39.556402150192099</v>
      </c>
      <c r="V2555">
        <v>16.452734131450399</v>
      </c>
      <c r="W2555">
        <v>11.0796151626928</v>
      </c>
      <c r="X2555">
        <v>43549.134900515601</v>
      </c>
      <c r="Y2555">
        <v>15.835320822437399</v>
      </c>
      <c r="Z2555">
        <v>375.63917261151801</v>
      </c>
      <c r="AA2555">
        <v>7.1614645526209104</v>
      </c>
    </row>
    <row r="2556" spans="1:27" x14ac:dyDescent="0.35">
      <c r="A2556" s="1">
        <v>44489</v>
      </c>
      <c r="B2556" t="str">
        <f>_xlfn.XLOOKUP(Table1[[#This Row],[location]],Table8[Location],Table8[Continent])</f>
        <v>Europe</v>
      </c>
      <c r="C2556" s="19" t="s">
        <v>40</v>
      </c>
      <c r="D2556">
        <v>5504381</v>
      </c>
      <c r="E2556">
        <v>6691</v>
      </c>
      <c r="F2556">
        <v>359147</v>
      </c>
      <c r="G2556">
        <v>716</v>
      </c>
      <c r="H2556">
        <v>38892190</v>
      </c>
      <c r="I2556">
        <v>19644</v>
      </c>
      <c r="J2556">
        <v>0.84862779872097804</v>
      </c>
      <c r="K2556">
        <v>352.28931388659902</v>
      </c>
      <c r="L2556">
        <v>69042980</v>
      </c>
      <c r="M2556">
        <v>37476364</v>
      </c>
      <c r="N2556">
        <v>26017913</v>
      </c>
      <c r="O2556">
        <v>49410</v>
      </c>
      <c r="P2556">
        <v>19902</v>
      </c>
      <c r="Q2556">
        <v>1.19703269822958</v>
      </c>
      <c r="R2556">
        <v>64.767581909754895</v>
      </c>
      <c r="S2556">
        <v>583978703</v>
      </c>
      <c r="T2556">
        <v>90.437085852857294</v>
      </c>
      <c r="U2556">
        <v>20.474423918355701</v>
      </c>
      <c r="V2556">
        <v>9.5516473972152394</v>
      </c>
      <c r="W2556">
        <v>9.0282425055698905</v>
      </c>
      <c r="X2556">
        <v>1222.7930755053301</v>
      </c>
      <c r="Y2556">
        <v>49.077341664207303</v>
      </c>
      <c r="Z2556">
        <v>571.83814754514503</v>
      </c>
      <c r="AA2556">
        <v>13.8253936610054</v>
      </c>
    </row>
    <row r="2557" spans="1:27" x14ac:dyDescent="0.35">
      <c r="A2557" s="1">
        <v>44519</v>
      </c>
      <c r="B2557" t="str">
        <f>_xlfn.XLOOKUP(Table1[[#This Row],[location]],Table8[Location],Table8[Continent])</f>
        <v>Europe</v>
      </c>
      <c r="C2557" s="19" t="s">
        <v>37</v>
      </c>
      <c r="D2557">
        <v>519165</v>
      </c>
      <c r="E2557">
        <v>3992</v>
      </c>
      <c r="F2557">
        <v>411518</v>
      </c>
      <c r="G2557">
        <v>895</v>
      </c>
      <c r="H2557">
        <v>57798087</v>
      </c>
      <c r="I2557">
        <v>93659</v>
      </c>
      <c r="J2557">
        <v>0.758648592742447</v>
      </c>
      <c r="K2557">
        <v>429.77976632673199</v>
      </c>
      <c r="L2557">
        <v>76640144</v>
      </c>
      <c r="M2557">
        <v>12788644</v>
      </c>
      <c r="N2557">
        <v>30314713</v>
      </c>
      <c r="O2557">
        <v>83030</v>
      </c>
      <c r="P2557">
        <v>6644</v>
      </c>
      <c r="Q2557">
        <v>0.67225833402930402</v>
      </c>
      <c r="R2557">
        <v>29.7804779665707</v>
      </c>
      <c r="S2557">
        <v>401322768</v>
      </c>
      <c r="T2557">
        <v>598.95564003118398</v>
      </c>
      <c r="U2557">
        <v>48.346705788130997</v>
      </c>
      <c r="V2557">
        <v>5.4127084983359897</v>
      </c>
      <c r="W2557">
        <v>18.3196915084328</v>
      </c>
      <c r="X2557">
        <v>55688.4080747712</v>
      </c>
      <c r="Y2557">
        <v>43.606760844698599</v>
      </c>
      <c r="Z2557">
        <v>439.192229809982</v>
      </c>
      <c r="AA2557">
        <v>2.04176374166338</v>
      </c>
    </row>
    <row r="2558" spans="1:27" x14ac:dyDescent="0.35">
      <c r="A2558" s="1">
        <v>44497</v>
      </c>
      <c r="B2558" t="str">
        <f>_xlfn.XLOOKUP(Table1[[#This Row],[location]],Table8[Location],Table8[Continent])</f>
        <v>Europe</v>
      </c>
      <c r="C2558" s="19" t="s">
        <v>40</v>
      </c>
      <c r="D2558">
        <v>4414084</v>
      </c>
      <c r="E2558">
        <v>913</v>
      </c>
      <c r="F2558">
        <v>317712</v>
      </c>
      <c r="G2558">
        <v>255</v>
      </c>
      <c r="H2558">
        <v>46779501</v>
      </c>
      <c r="I2558">
        <v>23874</v>
      </c>
      <c r="J2558">
        <v>0.60142658522479997</v>
      </c>
      <c r="K2558">
        <v>471.32307323983201</v>
      </c>
      <c r="L2558">
        <v>18907803</v>
      </c>
      <c r="M2558">
        <v>28449212</v>
      </c>
      <c r="N2558">
        <v>54445108</v>
      </c>
      <c r="O2558">
        <v>23709</v>
      </c>
      <c r="P2558">
        <v>12546</v>
      </c>
      <c r="Q2558">
        <v>0.90964970535842904</v>
      </c>
      <c r="R2558">
        <v>63.300330944976402</v>
      </c>
      <c r="S2558">
        <v>624815905</v>
      </c>
      <c r="T2558">
        <v>424.65256528774</v>
      </c>
      <c r="U2558">
        <v>49.132737956749502</v>
      </c>
      <c r="V2558">
        <v>6.6924268428515497</v>
      </c>
      <c r="W2558">
        <v>5.0994173677809798</v>
      </c>
      <c r="X2558">
        <v>17775.3162773656</v>
      </c>
      <c r="Y2558">
        <v>16.510832091874601</v>
      </c>
      <c r="Z2558">
        <v>210.33814865516601</v>
      </c>
      <c r="AA2558">
        <v>14.871493741718901</v>
      </c>
    </row>
    <row r="2559" spans="1:27" x14ac:dyDescent="0.35">
      <c r="A2559" s="1">
        <v>44370</v>
      </c>
      <c r="B2559" t="str">
        <f>_xlfn.XLOOKUP(Table1[[#This Row],[location]],Table8[Location],Table8[Continent])</f>
        <v>Europe</v>
      </c>
      <c r="C2559" s="19" t="s">
        <v>33</v>
      </c>
      <c r="D2559">
        <v>3440866</v>
      </c>
      <c r="E2559">
        <v>6358</v>
      </c>
      <c r="F2559">
        <v>396448</v>
      </c>
      <c r="G2559">
        <v>306</v>
      </c>
      <c r="H2559">
        <v>23327388</v>
      </c>
      <c r="I2559">
        <v>88659</v>
      </c>
      <c r="J2559">
        <v>0.34727723487626899</v>
      </c>
      <c r="K2559">
        <v>271.68494362199198</v>
      </c>
      <c r="L2559">
        <v>2130304</v>
      </c>
      <c r="M2559">
        <v>23838158</v>
      </c>
      <c r="N2559">
        <v>58420349</v>
      </c>
      <c r="O2559">
        <v>95725</v>
      </c>
      <c r="P2559">
        <v>9828</v>
      </c>
      <c r="Q2559">
        <v>1.77820500997697</v>
      </c>
      <c r="R2559">
        <v>91.279244502927497</v>
      </c>
      <c r="S2559">
        <v>438659081</v>
      </c>
      <c r="T2559">
        <v>95.889040006953394</v>
      </c>
      <c r="U2559">
        <v>47.747021055846297</v>
      </c>
      <c r="V2559">
        <v>19.195940459328199</v>
      </c>
      <c r="W2559">
        <v>15.315948785455699</v>
      </c>
      <c r="X2559">
        <v>21645.978242269299</v>
      </c>
      <c r="Y2559">
        <v>15.415452787648301</v>
      </c>
      <c r="Z2559">
        <v>763.997764830047</v>
      </c>
      <c r="AA2559">
        <v>11.0051031164618</v>
      </c>
    </row>
    <row r="2560" spans="1:27" x14ac:dyDescent="0.35">
      <c r="A2560" s="1">
        <v>44161</v>
      </c>
      <c r="B2560" t="str">
        <f>_xlfn.XLOOKUP(Table1[[#This Row],[location]],Table8[Location],Table8[Continent])</f>
        <v>Asia</v>
      </c>
      <c r="C2560" s="19" t="s">
        <v>28</v>
      </c>
      <c r="D2560">
        <v>3878363</v>
      </c>
      <c r="E2560">
        <v>2181</v>
      </c>
      <c r="F2560">
        <v>364206</v>
      </c>
      <c r="G2560">
        <v>949</v>
      </c>
      <c r="H2560">
        <v>74209147</v>
      </c>
      <c r="I2560">
        <v>14281</v>
      </c>
      <c r="J2560">
        <v>0.18703458569265699</v>
      </c>
      <c r="K2560">
        <v>75.329115994459102</v>
      </c>
      <c r="L2560">
        <v>4515400</v>
      </c>
      <c r="M2560">
        <v>19527700</v>
      </c>
      <c r="N2560">
        <v>11748510</v>
      </c>
      <c r="O2560">
        <v>96441</v>
      </c>
      <c r="P2560">
        <v>17528</v>
      </c>
      <c r="Q2560">
        <v>1.4935033370775199</v>
      </c>
      <c r="R2560">
        <v>62.454276966361398</v>
      </c>
      <c r="S2560">
        <v>279597915</v>
      </c>
      <c r="T2560">
        <v>599.85361707478501</v>
      </c>
      <c r="U2560">
        <v>35.052189731211001</v>
      </c>
      <c r="V2560">
        <v>8.6473290402667793</v>
      </c>
      <c r="W2560">
        <v>13.385245503539499</v>
      </c>
      <c r="X2560">
        <v>24734.5501080705</v>
      </c>
      <c r="Y2560">
        <v>36.047707131705401</v>
      </c>
      <c r="Z2560">
        <v>267.66144041314402</v>
      </c>
      <c r="AA2560">
        <v>4.2869462141773198</v>
      </c>
    </row>
    <row r="2561" spans="1:27" x14ac:dyDescent="0.35">
      <c r="A2561" s="1">
        <v>44617</v>
      </c>
      <c r="B2561" t="str">
        <f>_xlfn.XLOOKUP(Table1[[#This Row],[location]],Table8[Location],Table8[Continent])</f>
        <v>North America</v>
      </c>
      <c r="C2561" s="19" t="s">
        <v>34</v>
      </c>
      <c r="D2561">
        <v>1027557</v>
      </c>
      <c r="E2561">
        <v>3197</v>
      </c>
      <c r="F2561">
        <v>366445</v>
      </c>
      <c r="G2561">
        <v>143</v>
      </c>
      <c r="H2561">
        <v>73324430</v>
      </c>
      <c r="I2561">
        <v>68787</v>
      </c>
      <c r="J2561">
        <v>0.34776502091462702</v>
      </c>
      <c r="K2561">
        <v>439.31546308650297</v>
      </c>
      <c r="L2561">
        <v>11291830</v>
      </c>
      <c r="M2561">
        <v>17285586</v>
      </c>
      <c r="N2561">
        <v>9549470</v>
      </c>
      <c r="O2561">
        <v>6487</v>
      </c>
      <c r="P2561">
        <v>19510</v>
      </c>
      <c r="Q2561">
        <v>0.64017890321111903</v>
      </c>
      <c r="R2561">
        <v>30.377183741685499</v>
      </c>
      <c r="S2561">
        <v>645329050</v>
      </c>
      <c r="T2561">
        <v>19.772222718835199</v>
      </c>
      <c r="U2561">
        <v>26.611255474276302</v>
      </c>
      <c r="V2561">
        <v>9.5827841086695802</v>
      </c>
      <c r="W2561">
        <v>16.707120252718202</v>
      </c>
      <c r="X2561">
        <v>53685.152978561702</v>
      </c>
      <c r="Y2561">
        <v>16.7157951247539</v>
      </c>
      <c r="Z2561">
        <v>493.72894954695897</v>
      </c>
      <c r="AA2561">
        <v>5.2962551081711302</v>
      </c>
    </row>
    <row r="2562" spans="1:27" x14ac:dyDescent="0.35">
      <c r="A2562" s="1">
        <v>44127</v>
      </c>
      <c r="B2562" t="str">
        <f>_xlfn.XLOOKUP(Table1[[#This Row],[location]],Table8[Location],Table8[Continent])</f>
        <v>North America</v>
      </c>
      <c r="C2562" s="19" t="s">
        <v>34</v>
      </c>
      <c r="D2562">
        <v>7435697</v>
      </c>
      <c r="E2562">
        <v>6040</v>
      </c>
      <c r="F2562">
        <v>313651</v>
      </c>
      <c r="G2562">
        <v>657</v>
      </c>
      <c r="H2562">
        <v>34737711</v>
      </c>
      <c r="I2562">
        <v>22289</v>
      </c>
      <c r="J2562">
        <v>0.67980407095913098</v>
      </c>
      <c r="K2562">
        <v>20.336009185057399</v>
      </c>
      <c r="L2562">
        <v>29592944</v>
      </c>
      <c r="M2562">
        <v>25198224</v>
      </c>
      <c r="N2562">
        <v>12079279</v>
      </c>
      <c r="O2562">
        <v>17204</v>
      </c>
      <c r="P2562">
        <v>7660</v>
      </c>
      <c r="Q2562">
        <v>1.5879034352796999</v>
      </c>
      <c r="R2562">
        <v>64.398342337048803</v>
      </c>
      <c r="S2562">
        <v>716570661</v>
      </c>
      <c r="T2562">
        <v>216.435184372046</v>
      </c>
      <c r="U2562">
        <v>31.737940324114401</v>
      </c>
      <c r="V2562">
        <v>12.545130016473699</v>
      </c>
      <c r="W2562">
        <v>12.2222845547535</v>
      </c>
      <c r="X2562">
        <v>19336.189136998899</v>
      </c>
      <c r="Y2562">
        <v>12.571598158220199</v>
      </c>
      <c r="Z2562">
        <v>142.48582633877601</v>
      </c>
      <c r="AA2562">
        <v>2.85402599515055</v>
      </c>
    </row>
    <row r="2563" spans="1:27" x14ac:dyDescent="0.35">
      <c r="A2563" s="1">
        <v>44454</v>
      </c>
      <c r="B2563" t="str">
        <f>_xlfn.XLOOKUP(Table1[[#This Row],[location]],Table8[Location],Table8[Continent])</f>
        <v>North America</v>
      </c>
      <c r="C2563" s="19" t="s">
        <v>34</v>
      </c>
      <c r="D2563">
        <v>5898885</v>
      </c>
      <c r="E2563">
        <v>1462</v>
      </c>
      <c r="F2563">
        <v>124277</v>
      </c>
      <c r="G2563">
        <v>390</v>
      </c>
      <c r="H2563">
        <v>68831705</v>
      </c>
      <c r="I2563">
        <v>5054</v>
      </c>
      <c r="J2563">
        <v>0.263037799085033</v>
      </c>
      <c r="K2563">
        <v>403.668585359904</v>
      </c>
      <c r="L2563">
        <v>31312572</v>
      </c>
      <c r="M2563">
        <v>42458633</v>
      </c>
      <c r="N2563">
        <v>46309866</v>
      </c>
      <c r="O2563">
        <v>5988</v>
      </c>
      <c r="P2563">
        <v>17</v>
      </c>
      <c r="Q2563">
        <v>0.60828532289816495</v>
      </c>
      <c r="R2563">
        <v>90.275467083291801</v>
      </c>
      <c r="S2563">
        <v>610648593</v>
      </c>
      <c r="T2563">
        <v>783.25884153616005</v>
      </c>
      <c r="U2563">
        <v>38.4257463924869</v>
      </c>
      <c r="V2563">
        <v>18.144831202723399</v>
      </c>
      <c r="W2563">
        <v>13.702191519463099</v>
      </c>
      <c r="X2563">
        <v>20628.491678206501</v>
      </c>
      <c r="Y2563">
        <v>48.983542346363102</v>
      </c>
      <c r="Z2563">
        <v>743.03517605353704</v>
      </c>
      <c r="AA2563">
        <v>9.7221181953503901</v>
      </c>
    </row>
    <row r="2564" spans="1:27" x14ac:dyDescent="0.35">
      <c r="A2564" s="1">
        <v>44156</v>
      </c>
      <c r="B2564" t="str">
        <f>_xlfn.XLOOKUP(Table1[[#This Row],[location]],Table8[Location],Table8[Continent])</f>
        <v>Europe</v>
      </c>
      <c r="C2564" s="19" t="s">
        <v>33</v>
      </c>
      <c r="D2564">
        <v>7601723</v>
      </c>
      <c r="E2564">
        <v>7037</v>
      </c>
      <c r="F2564">
        <v>129999</v>
      </c>
      <c r="G2564">
        <v>812</v>
      </c>
      <c r="H2564">
        <v>43535960</v>
      </c>
      <c r="I2564">
        <v>66846</v>
      </c>
      <c r="J2564">
        <v>0.42688669570916499</v>
      </c>
      <c r="K2564">
        <v>340.21081321282401</v>
      </c>
      <c r="L2564">
        <v>83864511</v>
      </c>
      <c r="M2564">
        <v>76489321</v>
      </c>
      <c r="N2564">
        <v>56741220</v>
      </c>
      <c r="O2564">
        <v>27364</v>
      </c>
      <c r="P2564">
        <v>13620</v>
      </c>
      <c r="Q2564">
        <v>1.5234538950399701</v>
      </c>
      <c r="R2564">
        <v>13.7046930772163</v>
      </c>
      <c r="S2564">
        <v>677891758</v>
      </c>
      <c r="T2564">
        <v>47.548150610147097</v>
      </c>
      <c r="U2564">
        <v>31.365091427523399</v>
      </c>
      <c r="V2564">
        <v>14.387447859193299</v>
      </c>
      <c r="W2564">
        <v>19.366590743429999</v>
      </c>
      <c r="X2564">
        <v>38328.443732603897</v>
      </c>
      <c r="Y2564">
        <v>28.285511889195</v>
      </c>
      <c r="Z2564">
        <v>749.59726071534396</v>
      </c>
      <c r="AA2564">
        <v>12.303506661933101</v>
      </c>
    </row>
    <row r="2565" spans="1:27" x14ac:dyDescent="0.35">
      <c r="A2565" s="1">
        <v>44664</v>
      </c>
      <c r="B2565" t="str">
        <f>_xlfn.XLOOKUP(Table1[[#This Row],[location]],Table8[Location],Table8[Continent])</f>
        <v>North America</v>
      </c>
      <c r="C2565" s="19" t="s">
        <v>32</v>
      </c>
      <c r="D2565">
        <v>7946155</v>
      </c>
      <c r="E2565">
        <v>9499</v>
      </c>
      <c r="F2565">
        <v>207580</v>
      </c>
      <c r="G2565">
        <v>675</v>
      </c>
      <c r="H2565">
        <v>91737353</v>
      </c>
      <c r="I2565">
        <v>94682</v>
      </c>
      <c r="J2565">
        <v>0.386770234881682</v>
      </c>
      <c r="K2565">
        <v>452.363803711473</v>
      </c>
      <c r="L2565">
        <v>22702239</v>
      </c>
      <c r="M2565">
        <v>69090059</v>
      </c>
      <c r="N2565">
        <v>40388732</v>
      </c>
      <c r="O2565">
        <v>38403</v>
      </c>
      <c r="P2565">
        <v>5999</v>
      </c>
      <c r="Q2565">
        <v>2.4299228937977699</v>
      </c>
      <c r="R2565">
        <v>48.244691789541399</v>
      </c>
      <c r="S2565">
        <v>1066898333</v>
      </c>
      <c r="T2565">
        <v>650.21527707458699</v>
      </c>
      <c r="U2565">
        <v>41.245149526090401</v>
      </c>
      <c r="V2565">
        <v>23.892204319875301</v>
      </c>
      <c r="W2565">
        <v>4.5633463958857403</v>
      </c>
      <c r="X2565">
        <v>32947.036475412402</v>
      </c>
      <c r="Y2565">
        <v>38.1248810627472</v>
      </c>
      <c r="Z2565">
        <v>355.18074676103498</v>
      </c>
      <c r="AA2565">
        <v>12.038468935872</v>
      </c>
    </row>
    <row r="2566" spans="1:27" x14ac:dyDescent="0.35">
      <c r="A2566" s="1">
        <v>44177</v>
      </c>
      <c r="B2566" t="str">
        <f>_xlfn.XLOOKUP(Table1[[#This Row],[location]],Table8[Location],Table8[Continent])</f>
        <v>Asia</v>
      </c>
      <c r="C2566" s="19" t="s">
        <v>30</v>
      </c>
      <c r="D2566">
        <v>5688238</v>
      </c>
      <c r="E2566">
        <v>4994</v>
      </c>
      <c r="F2566">
        <v>244744</v>
      </c>
      <c r="G2566">
        <v>168</v>
      </c>
      <c r="H2566">
        <v>83222304</v>
      </c>
      <c r="I2566">
        <v>49769</v>
      </c>
      <c r="J2566">
        <v>0.76559006379105998</v>
      </c>
      <c r="K2566">
        <v>448.73157512372302</v>
      </c>
      <c r="L2566">
        <v>68090420</v>
      </c>
      <c r="M2566">
        <v>69914305</v>
      </c>
      <c r="N2566">
        <v>44723514</v>
      </c>
      <c r="O2566">
        <v>21048</v>
      </c>
      <c r="P2566">
        <v>18040</v>
      </c>
      <c r="Q2566">
        <v>1.1146891074608001</v>
      </c>
      <c r="R2566">
        <v>32.105094993577403</v>
      </c>
      <c r="S2566">
        <v>613726092</v>
      </c>
      <c r="T2566">
        <v>950.20987674524997</v>
      </c>
      <c r="U2566">
        <v>43.867266433295498</v>
      </c>
      <c r="V2566">
        <v>13.6836438147932</v>
      </c>
      <c r="W2566">
        <v>4.7827161998900696</v>
      </c>
      <c r="X2566">
        <v>66934.308529571907</v>
      </c>
      <c r="Y2566">
        <v>35.652747984594498</v>
      </c>
      <c r="Z2566">
        <v>184.68611278474199</v>
      </c>
      <c r="AA2566">
        <v>19.2849895757114</v>
      </c>
    </row>
    <row r="2567" spans="1:27" x14ac:dyDescent="0.35">
      <c r="A2567" s="1">
        <v>43939</v>
      </c>
      <c r="B2567" t="str">
        <f>_xlfn.XLOOKUP(Table1[[#This Row],[location]],Table8[Location],Table8[Continent])</f>
        <v>Asia</v>
      </c>
      <c r="C2567" s="19" t="s">
        <v>28</v>
      </c>
      <c r="D2567">
        <v>9594731</v>
      </c>
      <c r="E2567">
        <v>9381</v>
      </c>
      <c r="F2567">
        <v>100128</v>
      </c>
      <c r="G2567">
        <v>989</v>
      </c>
      <c r="H2567">
        <v>64970722</v>
      </c>
      <c r="I2567">
        <v>29312</v>
      </c>
      <c r="J2567">
        <v>0.88378706226014403</v>
      </c>
      <c r="K2567">
        <v>26.577042718539801</v>
      </c>
      <c r="L2567">
        <v>62691335</v>
      </c>
      <c r="M2567">
        <v>32066175</v>
      </c>
      <c r="N2567">
        <v>40254742</v>
      </c>
      <c r="O2567">
        <v>7093</v>
      </c>
      <c r="P2567">
        <v>12397</v>
      </c>
      <c r="Q2567">
        <v>1.9470062772843499</v>
      </c>
      <c r="R2567">
        <v>24.146745389339099</v>
      </c>
      <c r="S2567">
        <v>468201103</v>
      </c>
      <c r="T2567">
        <v>179.48053359127599</v>
      </c>
      <c r="U2567">
        <v>26.2817869594417</v>
      </c>
      <c r="V2567">
        <v>8.9826184039494308</v>
      </c>
      <c r="W2567">
        <v>9.6913306403742503</v>
      </c>
      <c r="X2567">
        <v>19174.364163566399</v>
      </c>
      <c r="Y2567">
        <v>37.776299732505599</v>
      </c>
      <c r="Z2567">
        <v>638.98888149088896</v>
      </c>
      <c r="AA2567">
        <v>6.6233546080858199</v>
      </c>
    </row>
    <row r="2568" spans="1:27" x14ac:dyDescent="0.35">
      <c r="A2568" s="1">
        <v>43987</v>
      </c>
      <c r="B2568" t="str">
        <f>_xlfn.XLOOKUP(Table1[[#This Row],[location]],Table8[Location],Table8[Continent])</f>
        <v>Asia</v>
      </c>
      <c r="C2568" s="19" t="s">
        <v>28</v>
      </c>
      <c r="D2568">
        <v>6703560</v>
      </c>
      <c r="E2568">
        <v>5308</v>
      </c>
      <c r="F2568">
        <v>272827</v>
      </c>
      <c r="G2568">
        <v>297</v>
      </c>
      <c r="H2568">
        <v>54057082</v>
      </c>
      <c r="I2568">
        <v>96517</v>
      </c>
      <c r="J2568">
        <v>0.69937095681097605</v>
      </c>
      <c r="K2568">
        <v>304.723203587836</v>
      </c>
      <c r="L2568">
        <v>38058875</v>
      </c>
      <c r="M2568">
        <v>69768404</v>
      </c>
      <c r="N2568">
        <v>4820803</v>
      </c>
      <c r="O2568">
        <v>83483</v>
      </c>
      <c r="P2568">
        <v>12618</v>
      </c>
      <c r="Q2568">
        <v>1.99110408118395</v>
      </c>
      <c r="R2568">
        <v>39.620897629914197</v>
      </c>
      <c r="S2568">
        <v>115015617</v>
      </c>
      <c r="T2568">
        <v>422.940741607478</v>
      </c>
      <c r="U2568">
        <v>32.148257248484001</v>
      </c>
      <c r="V2568">
        <v>15.722856788180099</v>
      </c>
      <c r="W2568">
        <v>11.036457487816801</v>
      </c>
      <c r="X2568">
        <v>7340.4957856650999</v>
      </c>
      <c r="Y2568">
        <v>45.169498809177099</v>
      </c>
      <c r="Z2568">
        <v>283.57687335685</v>
      </c>
      <c r="AA2568">
        <v>15.479517066454701</v>
      </c>
    </row>
    <row r="2569" spans="1:27" x14ac:dyDescent="0.35">
      <c r="A2569" s="1">
        <v>44252</v>
      </c>
      <c r="B2569" t="str">
        <f>_xlfn.XLOOKUP(Table1[[#This Row],[location]],Table8[Location],Table8[Continent])</f>
        <v>Asia</v>
      </c>
      <c r="C2569" s="19" t="s">
        <v>28</v>
      </c>
      <c r="D2569">
        <v>1785559</v>
      </c>
      <c r="E2569">
        <v>6221</v>
      </c>
      <c r="F2569">
        <v>23664</v>
      </c>
      <c r="G2569">
        <v>232</v>
      </c>
      <c r="H2569">
        <v>9213230</v>
      </c>
      <c r="I2569">
        <v>4257</v>
      </c>
      <c r="J2569">
        <v>0.34160226093303397</v>
      </c>
      <c r="K2569">
        <v>62.335727584100802</v>
      </c>
      <c r="L2569">
        <v>81520737</v>
      </c>
      <c r="M2569">
        <v>69428704</v>
      </c>
      <c r="N2569">
        <v>13849179</v>
      </c>
      <c r="O2569">
        <v>96271</v>
      </c>
      <c r="P2569">
        <v>17980</v>
      </c>
      <c r="Q2569">
        <v>1.30971906682227</v>
      </c>
      <c r="R2569">
        <v>39.396804598114301</v>
      </c>
      <c r="S2569">
        <v>220723740</v>
      </c>
      <c r="T2569">
        <v>579.74272039728805</v>
      </c>
      <c r="U2569">
        <v>48.7323312807817</v>
      </c>
      <c r="V2569">
        <v>14.0177923018973</v>
      </c>
      <c r="W2569">
        <v>6.3978247150652603</v>
      </c>
      <c r="X2569">
        <v>38327.7217466562</v>
      </c>
      <c r="Y2569">
        <v>25.038416644691999</v>
      </c>
      <c r="Z2569">
        <v>590.43094619190401</v>
      </c>
      <c r="AA2569">
        <v>14.7384733172493</v>
      </c>
    </row>
    <row r="2570" spans="1:27" x14ac:dyDescent="0.35">
      <c r="A2570" s="1">
        <v>44423</v>
      </c>
      <c r="B2570" t="str">
        <f>_xlfn.XLOOKUP(Table1[[#This Row],[location]],Table8[Location],Table8[Continent])</f>
        <v>South America</v>
      </c>
      <c r="C2570" s="19" t="s">
        <v>36</v>
      </c>
      <c r="D2570">
        <v>8697057</v>
      </c>
      <c r="E2570">
        <v>7090</v>
      </c>
      <c r="F2570">
        <v>102364</v>
      </c>
      <c r="G2570">
        <v>902</v>
      </c>
      <c r="H2570">
        <v>61865145</v>
      </c>
      <c r="I2570">
        <v>15846</v>
      </c>
      <c r="J2570">
        <v>0.43317704897588699</v>
      </c>
      <c r="K2570">
        <v>39.234305872027299</v>
      </c>
      <c r="L2570">
        <v>76097353</v>
      </c>
      <c r="M2570">
        <v>58175359</v>
      </c>
      <c r="N2570">
        <v>66638952</v>
      </c>
      <c r="O2570">
        <v>29196</v>
      </c>
      <c r="P2570">
        <v>1287</v>
      </c>
      <c r="Q2570">
        <v>1.6865843015598101</v>
      </c>
      <c r="R2570">
        <v>21.043299689322598</v>
      </c>
      <c r="S2570">
        <v>358213933</v>
      </c>
      <c r="T2570">
        <v>455.91168034650502</v>
      </c>
      <c r="U2570">
        <v>27.494204037879101</v>
      </c>
      <c r="V2570">
        <v>20.742766770700499</v>
      </c>
      <c r="W2570">
        <v>4.4053525487087697</v>
      </c>
      <c r="X2570">
        <v>13731.8509283943</v>
      </c>
      <c r="Y2570">
        <v>37.668908963076703</v>
      </c>
      <c r="Z2570">
        <v>740.603737984075</v>
      </c>
      <c r="AA2570">
        <v>2.1652126316322202</v>
      </c>
    </row>
    <row r="2571" spans="1:27" x14ac:dyDescent="0.35">
      <c r="A2571" s="1">
        <v>44403</v>
      </c>
      <c r="B2571" t="str">
        <f>_xlfn.XLOOKUP(Table1[[#This Row],[location]],Table8[Location],Table8[Continent])</f>
        <v>Europe</v>
      </c>
      <c r="C2571" s="19" t="s">
        <v>35</v>
      </c>
      <c r="D2571">
        <v>533634</v>
      </c>
      <c r="E2571">
        <v>7769</v>
      </c>
      <c r="F2571">
        <v>251084</v>
      </c>
      <c r="G2571">
        <v>270</v>
      </c>
      <c r="H2571">
        <v>26943759</v>
      </c>
      <c r="I2571">
        <v>22483</v>
      </c>
      <c r="J2571">
        <v>0.14335015405372101</v>
      </c>
      <c r="K2571">
        <v>224.13857291536499</v>
      </c>
      <c r="L2571">
        <v>92930148</v>
      </c>
      <c r="M2571">
        <v>29917363</v>
      </c>
      <c r="N2571">
        <v>16659497</v>
      </c>
      <c r="O2571">
        <v>22727</v>
      </c>
      <c r="P2571">
        <v>16651</v>
      </c>
      <c r="Q2571">
        <v>1.44409218139507</v>
      </c>
      <c r="R2571">
        <v>40.362512851112101</v>
      </c>
      <c r="S2571">
        <v>643336071</v>
      </c>
      <c r="T2571">
        <v>624.17390931994896</v>
      </c>
      <c r="U2571">
        <v>30.393424657832799</v>
      </c>
      <c r="V2571">
        <v>23.702424610789599</v>
      </c>
      <c r="W2571">
        <v>3.3769963615907099</v>
      </c>
      <c r="X2571">
        <v>29540.242319036501</v>
      </c>
      <c r="Y2571">
        <v>39.840691716153501</v>
      </c>
      <c r="Z2571">
        <v>513.166801962249</v>
      </c>
      <c r="AA2571">
        <v>18.670096457713999</v>
      </c>
    </row>
    <row r="2572" spans="1:27" x14ac:dyDescent="0.35">
      <c r="A2572" s="1">
        <v>44287</v>
      </c>
      <c r="B2572" t="str">
        <f>_xlfn.XLOOKUP(Table1[[#This Row],[location]],Table8[Location],Table8[Continent])</f>
        <v>Asia</v>
      </c>
      <c r="C2572" s="19" t="s">
        <v>30</v>
      </c>
      <c r="D2572">
        <v>3932747</v>
      </c>
      <c r="E2572">
        <v>687</v>
      </c>
      <c r="F2572">
        <v>164244</v>
      </c>
      <c r="G2572">
        <v>59</v>
      </c>
      <c r="H2572">
        <v>29075829</v>
      </c>
      <c r="I2572">
        <v>26558</v>
      </c>
      <c r="J2572">
        <v>0.16809744776660901</v>
      </c>
      <c r="K2572">
        <v>48.798769924370298</v>
      </c>
      <c r="L2572">
        <v>17657839</v>
      </c>
      <c r="M2572">
        <v>70494745</v>
      </c>
      <c r="N2572">
        <v>43863436</v>
      </c>
      <c r="O2572">
        <v>42167</v>
      </c>
      <c r="P2572">
        <v>434</v>
      </c>
      <c r="Q2572">
        <v>1.06672603942161</v>
      </c>
      <c r="R2572">
        <v>63.373182028241999</v>
      </c>
      <c r="S2572">
        <v>1037477733</v>
      </c>
      <c r="T2572">
        <v>410.05654991532799</v>
      </c>
      <c r="U2572">
        <v>21.069815115559098</v>
      </c>
      <c r="V2572">
        <v>21.7259045607301</v>
      </c>
      <c r="W2572">
        <v>15.998068257579201</v>
      </c>
      <c r="X2572">
        <v>13916.6581060075</v>
      </c>
      <c r="Y2572">
        <v>47.319229274801003</v>
      </c>
      <c r="Z2572">
        <v>702.86625770698095</v>
      </c>
      <c r="AA2572">
        <v>18.694774458069201</v>
      </c>
    </row>
    <row r="2573" spans="1:27" x14ac:dyDescent="0.35">
      <c r="A2573" s="1">
        <v>44328</v>
      </c>
      <c r="B2573" t="str">
        <f>_xlfn.XLOOKUP(Table1[[#This Row],[location]],Table8[Location],Table8[Continent])</f>
        <v>Asia</v>
      </c>
      <c r="C2573" s="19" t="s">
        <v>39</v>
      </c>
      <c r="D2573">
        <v>8578845</v>
      </c>
      <c r="E2573">
        <v>4661</v>
      </c>
      <c r="F2573">
        <v>476857</v>
      </c>
      <c r="G2573">
        <v>295</v>
      </c>
      <c r="H2573">
        <v>15593059</v>
      </c>
      <c r="I2573">
        <v>43188</v>
      </c>
      <c r="J2573">
        <v>0.164292567526515</v>
      </c>
      <c r="K2573">
        <v>363.95119155629601</v>
      </c>
      <c r="L2573">
        <v>9629976</v>
      </c>
      <c r="M2573">
        <v>42285582</v>
      </c>
      <c r="N2573">
        <v>64239051</v>
      </c>
      <c r="O2573">
        <v>24884</v>
      </c>
      <c r="P2573">
        <v>18419</v>
      </c>
      <c r="Q2573">
        <v>2.0094841904010798</v>
      </c>
      <c r="R2573">
        <v>2.57319652037497</v>
      </c>
      <c r="S2573">
        <v>150689837</v>
      </c>
      <c r="T2573">
        <v>157.01908773170101</v>
      </c>
      <c r="U2573">
        <v>29.970981233107999</v>
      </c>
      <c r="V2573">
        <v>12.7807944985188</v>
      </c>
      <c r="W2573">
        <v>11.245975692285</v>
      </c>
      <c r="X2573">
        <v>61786.922322030099</v>
      </c>
      <c r="Y2573">
        <v>35.654835152633702</v>
      </c>
      <c r="Z2573">
        <v>257.253916584678</v>
      </c>
      <c r="AA2573">
        <v>8.5303684606202097</v>
      </c>
    </row>
    <row r="2574" spans="1:27" x14ac:dyDescent="0.35">
      <c r="A2574" s="1">
        <v>44523</v>
      </c>
      <c r="B2574" t="str">
        <f>_xlfn.XLOOKUP(Table1[[#This Row],[location]],Table8[Location],Table8[Continent])</f>
        <v>Europe</v>
      </c>
      <c r="C2574" s="19" t="s">
        <v>37</v>
      </c>
      <c r="D2574">
        <v>8102873</v>
      </c>
      <c r="E2574">
        <v>9399</v>
      </c>
      <c r="F2574">
        <v>64340</v>
      </c>
      <c r="G2574">
        <v>466</v>
      </c>
      <c r="H2574">
        <v>17263075</v>
      </c>
      <c r="I2574">
        <v>13012</v>
      </c>
      <c r="J2574">
        <v>0.13058635756131001</v>
      </c>
      <c r="K2574">
        <v>484.47035525379903</v>
      </c>
      <c r="L2574">
        <v>78189426</v>
      </c>
      <c r="M2574">
        <v>11593749</v>
      </c>
      <c r="N2574">
        <v>7737511</v>
      </c>
      <c r="O2574">
        <v>34607</v>
      </c>
      <c r="P2574">
        <v>2497</v>
      </c>
      <c r="Q2574">
        <v>1.90565323129681</v>
      </c>
      <c r="R2574">
        <v>98.922521264798405</v>
      </c>
      <c r="S2574">
        <v>913240823</v>
      </c>
      <c r="T2574">
        <v>98.153916226211095</v>
      </c>
      <c r="U2574">
        <v>31.127941943122998</v>
      </c>
      <c r="V2574">
        <v>9.3223224458271901</v>
      </c>
      <c r="W2574">
        <v>17.337858307163799</v>
      </c>
      <c r="X2574">
        <v>23594.024630011201</v>
      </c>
      <c r="Y2574">
        <v>44.630789969243899</v>
      </c>
      <c r="Z2574">
        <v>737.30152599093401</v>
      </c>
      <c r="AA2574">
        <v>8.9358788651089895</v>
      </c>
    </row>
    <row r="2575" spans="1:27" x14ac:dyDescent="0.35">
      <c r="A2575" s="1">
        <v>43953</v>
      </c>
      <c r="B2575" t="str">
        <f>_xlfn.XLOOKUP(Table1[[#This Row],[location]],Table8[Location],Table8[Continent])</f>
        <v>South America</v>
      </c>
      <c r="C2575" s="19" t="s">
        <v>36</v>
      </c>
      <c r="D2575">
        <v>9244655</v>
      </c>
      <c r="E2575">
        <v>1894</v>
      </c>
      <c r="F2575">
        <v>87236</v>
      </c>
      <c r="G2575">
        <v>234</v>
      </c>
      <c r="H2575">
        <v>92990306</v>
      </c>
      <c r="I2575">
        <v>33236</v>
      </c>
      <c r="J2575">
        <v>0.17958122850913</v>
      </c>
      <c r="K2575">
        <v>284.79147889154598</v>
      </c>
      <c r="L2575">
        <v>46114080</v>
      </c>
      <c r="M2575">
        <v>6707776</v>
      </c>
      <c r="N2575">
        <v>35003993</v>
      </c>
      <c r="O2575">
        <v>73211</v>
      </c>
      <c r="P2575">
        <v>6440</v>
      </c>
      <c r="Q2575">
        <v>2.30109772914646</v>
      </c>
      <c r="R2575">
        <v>29.594432491390801</v>
      </c>
      <c r="S2575">
        <v>1026917139</v>
      </c>
      <c r="T2575">
        <v>746.998724615372</v>
      </c>
      <c r="U2575">
        <v>22.9950667888046</v>
      </c>
      <c r="V2575">
        <v>23.2897787402785</v>
      </c>
      <c r="W2575">
        <v>9.1342329956556991</v>
      </c>
      <c r="X2575">
        <v>54465.857868580599</v>
      </c>
      <c r="Y2575">
        <v>4.7519050099980902</v>
      </c>
      <c r="Z2575">
        <v>258.65118640124302</v>
      </c>
      <c r="AA2575">
        <v>16.5723416624202</v>
      </c>
    </row>
    <row r="2576" spans="1:27" x14ac:dyDescent="0.35">
      <c r="A2576" s="1">
        <v>43949</v>
      </c>
      <c r="B2576" t="str">
        <f>_xlfn.XLOOKUP(Table1[[#This Row],[location]],Table8[Location],Table8[Continent])</f>
        <v>Europe</v>
      </c>
      <c r="C2576" s="19" t="s">
        <v>37</v>
      </c>
      <c r="D2576">
        <v>4623636</v>
      </c>
      <c r="E2576">
        <v>7389</v>
      </c>
      <c r="F2576">
        <v>11017</v>
      </c>
      <c r="G2576">
        <v>676</v>
      </c>
      <c r="H2576">
        <v>55017291</v>
      </c>
      <c r="I2576">
        <v>45076</v>
      </c>
      <c r="J2576">
        <v>0.20268820257835701</v>
      </c>
      <c r="K2576">
        <v>117.584434780843</v>
      </c>
      <c r="L2576">
        <v>63187692</v>
      </c>
      <c r="M2576">
        <v>7900180</v>
      </c>
      <c r="N2576">
        <v>53109494</v>
      </c>
      <c r="O2576">
        <v>44312</v>
      </c>
      <c r="P2576">
        <v>6037</v>
      </c>
      <c r="Q2576">
        <v>1.7362523593192001</v>
      </c>
      <c r="R2576">
        <v>62.364536450512702</v>
      </c>
      <c r="S2576">
        <v>269829946</v>
      </c>
      <c r="T2576">
        <v>246.23771002668499</v>
      </c>
      <c r="U2576">
        <v>20.043267499548701</v>
      </c>
      <c r="V2576">
        <v>12.718793028743301</v>
      </c>
      <c r="W2576">
        <v>14.9585842104755</v>
      </c>
      <c r="X2576">
        <v>66453.634124881894</v>
      </c>
      <c r="Y2576">
        <v>6.3048296954039298</v>
      </c>
      <c r="Z2576">
        <v>258.06007885000503</v>
      </c>
      <c r="AA2576">
        <v>10.405582453965501</v>
      </c>
    </row>
    <row r="2577" spans="1:27" x14ac:dyDescent="0.35">
      <c r="A2577" s="1">
        <v>44608</v>
      </c>
      <c r="B2577" t="str">
        <f>_xlfn.XLOOKUP(Table1[[#This Row],[location]],Table8[Location],Table8[Continent])</f>
        <v>Asia</v>
      </c>
      <c r="C2577" s="19" t="s">
        <v>28</v>
      </c>
      <c r="D2577">
        <v>7556855</v>
      </c>
      <c r="E2577">
        <v>4922</v>
      </c>
      <c r="F2577">
        <v>298757</v>
      </c>
      <c r="G2577">
        <v>705</v>
      </c>
      <c r="H2577">
        <v>92317880</v>
      </c>
      <c r="I2577">
        <v>48402</v>
      </c>
      <c r="J2577">
        <v>0.11184594379763201</v>
      </c>
      <c r="K2577">
        <v>421.603195762697</v>
      </c>
      <c r="L2577">
        <v>62626182</v>
      </c>
      <c r="M2577">
        <v>5629414</v>
      </c>
      <c r="N2577">
        <v>15156397</v>
      </c>
      <c r="O2577">
        <v>40769</v>
      </c>
      <c r="P2577">
        <v>7806</v>
      </c>
      <c r="Q2577">
        <v>1.27744028239239</v>
      </c>
      <c r="R2577">
        <v>28.3548945166424</v>
      </c>
      <c r="S2577">
        <v>987693346</v>
      </c>
      <c r="T2577">
        <v>848.97580963905602</v>
      </c>
      <c r="U2577">
        <v>37.262164531061302</v>
      </c>
      <c r="V2577">
        <v>20.404132468974201</v>
      </c>
      <c r="W2577">
        <v>11.304848880173701</v>
      </c>
      <c r="X2577">
        <v>65897.990032219299</v>
      </c>
      <c r="Y2577">
        <v>7.9173094755171203</v>
      </c>
      <c r="Z2577">
        <v>715.90821812397598</v>
      </c>
      <c r="AA2577">
        <v>16.1848132717999</v>
      </c>
    </row>
    <row r="2578" spans="1:27" x14ac:dyDescent="0.35">
      <c r="A2578" s="1">
        <v>44814</v>
      </c>
      <c r="B2578" t="str">
        <f>_xlfn.XLOOKUP(Table1[[#This Row],[location]],Table8[Location],Table8[Continent])</f>
        <v>Asia</v>
      </c>
      <c r="C2578" s="19" t="s">
        <v>30</v>
      </c>
      <c r="D2578">
        <v>5334233</v>
      </c>
      <c r="E2578">
        <v>6322</v>
      </c>
      <c r="F2578">
        <v>261879</v>
      </c>
      <c r="G2578">
        <v>233</v>
      </c>
      <c r="H2578">
        <v>76389779</v>
      </c>
      <c r="I2578">
        <v>94467</v>
      </c>
      <c r="J2578">
        <v>0.640260721884227</v>
      </c>
      <c r="K2578">
        <v>426.551687465013</v>
      </c>
      <c r="L2578">
        <v>8245856</v>
      </c>
      <c r="M2578">
        <v>4697615</v>
      </c>
      <c r="N2578">
        <v>1998829</v>
      </c>
      <c r="O2578">
        <v>9575</v>
      </c>
      <c r="P2578">
        <v>19592</v>
      </c>
      <c r="Q2578">
        <v>1.92801511620535</v>
      </c>
      <c r="R2578">
        <v>39.353587761951701</v>
      </c>
      <c r="S2578">
        <v>273142502</v>
      </c>
      <c r="T2578">
        <v>745.59697138362196</v>
      </c>
      <c r="U2578">
        <v>29.045798039861499</v>
      </c>
      <c r="V2578">
        <v>24.790546824257799</v>
      </c>
      <c r="W2578">
        <v>13.4051899764242</v>
      </c>
      <c r="X2578">
        <v>37211.275668848699</v>
      </c>
      <c r="Y2578">
        <v>7.2406536021719203</v>
      </c>
      <c r="Z2578">
        <v>488.43243893648901</v>
      </c>
      <c r="AA2578">
        <v>1.6863782129924101</v>
      </c>
    </row>
    <row r="2579" spans="1:27" x14ac:dyDescent="0.35">
      <c r="A2579" s="1">
        <v>44514</v>
      </c>
      <c r="B2579" t="str">
        <f>_xlfn.XLOOKUP(Table1[[#This Row],[location]],Table8[Location],Table8[Continent])</f>
        <v>Europe</v>
      </c>
      <c r="C2579" s="19" t="s">
        <v>33</v>
      </c>
      <c r="D2579">
        <v>1406368</v>
      </c>
      <c r="E2579">
        <v>3183</v>
      </c>
      <c r="F2579">
        <v>479346</v>
      </c>
      <c r="G2579">
        <v>367</v>
      </c>
      <c r="H2579">
        <v>42952048</v>
      </c>
      <c r="I2579">
        <v>32076</v>
      </c>
      <c r="J2579">
        <v>0.99040153458219904</v>
      </c>
      <c r="K2579">
        <v>366.39298618219698</v>
      </c>
      <c r="L2579">
        <v>69845441</v>
      </c>
      <c r="M2579">
        <v>12053708</v>
      </c>
      <c r="N2579">
        <v>11861590</v>
      </c>
      <c r="O2579">
        <v>35074</v>
      </c>
      <c r="P2579">
        <v>1613</v>
      </c>
      <c r="Q2579">
        <v>1.73807245911728</v>
      </c>
      <c r="R2579">
        <v>54.923747580220002</v>
      </c>
      <c r="S2579">
        <v>280801374</v>
      </c>
      <c r="T2579">
        <v>58.958652498938001</v>
      </c>
      <c r="U2579">
        <v>20.534715117802701</v>
      </c>
      <c r="V2579">
        <v>16.548853630305501</v>
      </c>
      <c r="W2579">
        <v>9.2933462990589604</v>
      </c>
      <c r="X2579">
        <v>68844.602340219906</v>
      </c>
      <c r="Y2579">
        <v>4.3759406200671904</v>
      </c>
      <c r="Z2579">
        <v>659.60912975382405</v>
      </c>
      <c r="AA2579">
        <v>5.7551416352312099</v>
      </c>
    </row>
    <row r="2580" spans="1:27" x14ac:dyDescent="0.35">
      <c r="A2580" s="1">
        <v>44114</v>
      </c>
      <c r="B2580" t="str">
        <f>_xlfn.XLOOKUP(Table1[[#This Row],[location]],Table8[Location],Table8[Continent])</f>
        <v>Europe</v>
      </c>
      <c r="C2580" s="19" t="s">
        <v>35</v>
      </c>
      <c r="D2580">
        <v>6841300</v>
      </c>
      <c r="E2580">
        <v>3797</v>
      </c>
      <c r="F2580">
        <v>470136</v>
      </c>
      <c r="G2580">
        <v>694</v>
      </c>
      <c r="H2580">
        <v>34965281</v>
      </c>
      <c r="I2580">
        <v>80337</v>
      </c>
      <c r="J2580">
        <v>0.87918674465225599</v>
      </c>
      <c r="K2580">
        <v>307.56609240667501</v>
      </c>
      <c r="L2580">
        <v>91172207</v>
      </c>
      <c r="M2580">
        <v>69033257</v>
      </c>
      <c r="N2580">
        <v>48891760</v>
      </c>
      <c r="O2580">
        <v>91292</v>
      </c>
      <c r="P2580">
        <v>8910</v>
      </c>
      <c r="Q2580">
        <v>1.73322838560126</v>
      </c>
      <c r="R2580">
        <v>61.185250263644697</v>
      </c>
      <c r="S2580">
        <v>1232638166</v>
      </c>
      <c r="T2580">
        <v>209.199005893097</v>
      </c>
      <c r="U2580">
        <v>45.7983291190153</v>
      </c>
      <c r="V2580">
        <v>14.5976093673777</v>
      </c>
      <c r="W2580">
        <v>4.37988609760479</v>
      </c>
      <c r="X2580">
        <v>46259.6680679743</v>
      </c>
      <c r="Y2580">
        <v>6.12868928931338</v>
      </c>
      <c r="Z2580">
        <v>661.74212257319596</v>
      </c>
      <c r="AA2580">
        <v>2.73023471857889</v>
      </c>
    </row>
    <row r="2581" spans="1:27" x14ac:dyDescent="0.35">
      <c r="A2581" s="1">
        <v>44610</v>
      </c>
      <c r="B2581" t="str">
        <f>_xlfn.XLOOKUP(Table1[[#This Row],[location]],Table8[Location],Table8[Continent])</f>
        <v>Asia</v>
      </c>
      <c r="C2581" s="19" t="s">
        <v>39</v>
      </c>
      <c r="D2581">
        <v>9234082</v>
      </c>
      <c r="E2581">
        <v>5178</v>
      </c>
      <c r="F2581">
        <v>30348</v>
      </c>
      <c r="G2581">
        <v>844</v>
      </c>
      <c r="H2581">
        <v>1663060</v>
      </c>
      <c r="I2581">
        <v>75164</v>
      </c>
      <c r="J2581">
        <v>4.5602723826086197E-2</v>
      </c>
      <c r="K2581">
        <v>433.896227375862</v>
      </c>
      <c r="L2581">
        <v>71404639</v>
      </c>
      <c r="M2581">
        <v>53349023</v>
      </c>
      <c r="N2581">
        <v>2167957</v>
      </c>
      <c r="O2581">
        <v>10664</v>
      </c>
      <c r="P2581">
        <v>12170</v>
      </c>
      <c r="Q2581">
        <v>2.1996755140564401</v>
      </c>
      <c r="R2581">
        <v>77.045794952008805</v>
      </c>
      <c r="S2581">
        <v>947175248</v>
      </c>
      <c r="T2581">
        <v>299.072729993942</v>
      </c>
      <c r="U2581">
        <v>37.532290311999198</v>
      </c>
      <c r="V2581">
        <v>18.997415649624301</v>
      </c>
      <c r="W2581">
        <v>19.105350897594999</v>
      </c>
      <c r="X2581">
        <v>9865.7366323825499</v>
      </c>
      <c r="Y2581">
        <v>49.795514243366299</v>
      </c>
      <c r="Z2581">
        <v>552.87292396254099</v>
      </c>
      <c r="AA2581">
        <v>9.6297629924043804</v>
      </c>
    </row>
    <row r="2582" spans="1:27" x14ac:dyDescent="0.35">
      <c r="A2582" s="1">
        <v>44398</v>
      </c>
      <c r="B2582" t="str">
        <f>_xlfn.XLOOKUP(Table1[[#This Row],[location]],Table8[Location],Table8[Continent])</f>
        <v>Europe</v>
      </c>
      <c r="C2582" s="19" t="s">
        <v>40</v>
      </c>
      <c r="D2582">
        <v>5785267</v>
      </c>
      <c r="E2582">
        <v>9836</v>
      </c>
      <c r="F2582">
        <v>409664</v>
      </c>
      <c r="G2582">
        <v>231</v>
      </c>
      <c r="H2582">
        <v>90176352</v>
      </c>
      <c r="I2582">
        <v>74264</v>
      </c>
      <c r="J2582">
        <v>0.42305880919672401</v>
      </c>
      <c r="K2582">
        <v>81.645840998779505</v>
      </c>
      <c r="L2582">
        <v>99390724</v>
      </c>
      <c r="M2582">
        <v>21749681</v>
      </c>
      <c r="N2582">
        <v>10487410</v>
      </c>
      <c r="O2582">
        <v>80650</v>
      </c>
      <c r="P2582">
        <v>15756</v>
      </c>
      <c r="Q2582">
        <v>2.3209370774939</v>
      </c>
      <c r="R2582">
        <v>79.168381488924894</v>
      </c>
      <c r="S2582">
        <v>1017280693</v>
      </c>
      <c r="T2582">
        <v>598.53742633777904</v>
      </c>
      <c r="U2582">
        <v>25.1350505147546</v>
      </c>
      <c r="V2582">
        <v>8.8786196158128092</v>
      </c>
      <c r="W2582">
        <v>17.213527499616401</v>
      </c>
      <c r="X2582">
        <v>62298.009071018299</v>
      </c>
      <c r="Y2582">
        <v>13.609251477522699</v>
      </c>
      <c r="Z2582">
        <v>232.35160570547001</v>
      </c>
      <c r="AA2582">
        <v>17.229029446847001</v>
      </c>
    </row>
    <row r="2583" spans="1:27" x14ac:dyDescent="0.35">
      <c r="A2583" s="1">
        <v>44422</v>
      </c>
      <c r="B2583" t="str">
        <f>_xlfn.XLOOKUP(Table1[[#This Row],[location]],Table8[Location],Table8[Continent])</f>
        <v>Europe</v>
      </c>
      <c r="C2583" s="19" t="s">
        <v>35</v>
      </c>
      <c r="D2583">
        <v>1224744</v>
      </c>
      <c r="E2583">
        <v>3968</v>
      </c>
      <c r="F2583">
        <v>271635</v>
      </c>
      <c r="G2583">
        <v>872</v>
      </c>
      <c r="H2583">
        <v>47713603</v>
      </c>
      <c r="I2583">
        <v>17335</v>
      </c>
      <c r="J2583">
        <v>0.85931057923277199</v>
      </c>
      <c r="K2583">
        <v>465.80006317202202</v>
      </c>
      <c r="L2583">
        <v>63321599</v>
      </c>
      <c r="M2583">
        <v>72597655</v>
      </c>
      <c r="N2583">
        <v>33829043</v>
      </c>
      <c r="O2583">
        <v>87060</v>
      </c>
      <c r="P2583">
        <v>18615</v>
      </c>
      <c r="Q2583">
        <v>0.86048332884337397</v>
      </c>
      <c r="R2583">
        <v>51.870317912262003</v>
      </c>
      <c r="S2583">
        <v>82177991</v>
      </c>
      <c r="T2583">
        <v>811.72873031198696</v>
      </c>
      <c r="U2583">
        <v>45.957398688229297</v>
      </c>
      <c r="V2583">
        <v>14.764794775973</v>
      </c>
      <c r="W2583">
        <v>8.3021601436345502</v>
      </c>
      <c r="X2583">
        <v>33339.557680996797</v>
      </c>
      <c r="Y2583">
        <v>23.902405357259799</v>
      </c>
      <c r="Z2583">
        <v>584.46582452007306</v>
      </c>
      <c r="AA2583">
        <v>11.825967125854699</v>
      </c>
    </row>
    <row r="2584" spans="1:27" x14ac:dyDescent="0.35">
      <c r="A2584" s="1">
        <v>44817</v>
      </c>
      <c r="B2584" t="str">
        <f>_xlfn.XLOOKUP(Table1[[#This Row],[location]],Table8[Location],Table8[Continent])</f>
        <v>Europe</v>
      </c>
      <c r="C2584" s="19" t="s">
        <v>35</v>
      </c>
      <c r="D2584">
        <v>5970226</v>
      </c>
      <c r="E2584">
        <v>2716</v>
      </c>
      <c r="F2584">
        <v>209720</v>
      </c>
      <c r="G2584">
        <v>490</v>
      </c>
      <c r="H2584">
        <v>7705625</v>
      </c>
      <c r="I2584">
        <v>43773</v>
      </c>
      <c r="J2584">
        <v>0.13467481799199599</v>
      </c>
      <c r="K2584">
        <v>473.60157460528399</v>
      </c>
      <c r="L2584">
        <v>48770413</v>
      </c>
      <c r="M2584">
        <v>49897484</v>
      </c>
      <c r="N2584">
        <v>51558196</v>
      </c>
      <c r="O2584">
        <v>76695</v>
      </c>
      <c r="P2584">
        <v>14747</v>
      </c>
      <c r="Q2584">
        <v>1.1281004484345101</v>
      </c>
      <c r="R2584">
        <v>7.5725754263756002</v>
      </c>
      <c r="S2584">
        <v>773966837</v>
      </c>
      <c r="T2584">
        <v>69.729922606838898</v>
      </c>
      <c r="U2584">
        <v>27.607579114189399</v>
      </c>
      <c r="V2584">
        <v>11.246615142206499</v>
      </c>
      <c r="W2584">
        <v>19.297949904247002</v>
      </c>
      <c r="X2584">
        <v>11535.905857781399</v>
      </c>
      <c r="Y2584">
        <v>41.080768476772498</v>
      </c>
      <c r="Z2584">
        <v>144.54426673488999</v>
      </c>
      <c r="AA2584">
        <v>10.886337233372201</v>
      </c>
    </row>
    <row r="2585" spans="1:27" x14ac:dyDescent="0.35">
      <c r="A2585" s="1">
        <v>44698</v>
      </c>
      <c r="B2585" t="str">
        <f>_xlfn.XLOOKUP(Table1[[#This Row],[location]],Table8[Location],Table8[Continent])</f>
        <v>Europe</v>
      </c>
      <c r="C2585" s="19" t="s">
        <v>33</v>
      </c>
      <c r="D2585">
        <v>4862894</v>
      </c>
      <c r="E2585">
        <v>190</v>
      </c>
      <c r="F2585">
        <v>121070</v>
      </c>
      <c r="G2585">
        <v>618</v>
      </c>
      <c r="H2585">
        <v>79028091</v>
      </c>
      <c r="I2585">
        <v>52158</v>
      </c>
      <c r="J2585">
        <v>0.84764514665204205</v>
      </c>
      <c r="K2585">
        <v>435.99618699856597</v>
      </c>
      <c r="L2585">
        <v>92519819</v>
      </c>
      <c r="M2585">
        <v>62481098</v>
      </c>
      <c r="N2585">
        <v>3889268</v>
      </c>
      <c r="O2585">
        <v>13299</v>
      </c>
      <c r="P2585">
        <v>11864</v>
      </c>
      <c r="Q2585">
        <v>1.8006114019350801</v>
      </c>
      <c r="R2585">
        <v>55.778355888453703</v>
      </c>
      <c r="S2585">
        <v>1031118486</v>
      </c>
      <c r="T2585">
        <v>257.11286236101199</v>
      </c>
      <c r="U2585">
        <v>26.823371946087601</v>
      </c>
      <c r="V2585">
        <v>8.2845574135135909</v>
      </c>
      <c r="W2585">
        <v>8.1083084340569709</v>
      </c>
      <c r="X2585">
        <v>55608.101123239801</v>
      </c>
      <c r="Y2585">
        <v>5.9152337043942396</v>
      </c>
      <c r="Z2585">
        <v>240.46763231808501</v>
      </c>
      <c r="AA2585">
        <v>7.9560309840165804</v>
      </c>
    </row>
    <row r="2586" spans="1:27" x14ac:dyDescent="0.35">
      <c r="A2586" s="1">
        <v>44665</v>
      </c>
      <c r="B2586" t="str">
        <f>_xlfn.XLOOKUP(Table1[[#This Row],[location]],Table8[Location],Table8[Continent])</f>
        <v>Europe</v>
      </c>
      <c r="C2586" s="19" t="s">
        <v>40</v>
      </c>
      <c r="D2586">
        <v>2131018</v>
      </c>
      <c r="E2586">
        <v>1335</v>
      </c>
      <c r="F2586">
        <v>227629</v>
      </c>
      <c r="G2586">
        <v>502</v>
      </c>
      <c r="H2586">
        <v>11239504</v>
      </c>
      <c r="I2586">
        <v>28570</v>
      </c>
      <c r="J2586">
        <v>0.59270063783789895</v>
      </c>
      <c r="K2586">
        <v>125.331017355733</v>
      </c>
      <c r="L2586">
        <v>34374333</v>
      </c>
      <c r="M2586">
        <v>58256462</v>
      </c>
      <c r="N2586">
        <v>24939198</v>
      </c>
      <c r="O2586">
        <v>28032</v>
      </c>
      <c r="P2586">
        <v>5695</v>
      </c>
      <c r="Q2586">
        <v>1.6144424674192399</v>
      </c>
      <c r="R2586">
        <v>47.758028406933803</v>
      </c>
      <c r="S2586">
        <v>1110996</v>
      </c>
      <c r="T2586">
        <v>382.44766475592297</v>
      </c>
      <c r="U2586">
        <v>46.839021709918001</v>
      </c>
      <c r="V2586">
        <v>17.202730980618998</v>
      </c>
      <c r="W2586">
        <v>10.5308303436867</v>
      </c>
      <c r="X2586">
        <v>44083.807522854702</v>
      </c>
      <c r="Y2586">
        <v>15.868250315438599</v>
      </c>
      <c r="Z2586">
        <v>550.03828265856305</v>
      </c>
      <c r="AA2586">
        <v>2.2085876578037098</v>
      </c>
    </row>
    <row r="2587" spans="1:27" x14ac:dyDescent="0.35">
      <c r="A2587" s="1">
        <v>44757</v>
      </c>
      <c r="B2587" t="str">
        <f>_xlfn.XLOOKUP(Table1[[#This Row],[location]],Table8[Location],Table8[Continent])</f>
        <v>Europe</v>
      </c>
      <c r="C2587" s="19" t="s">
        <v>35</v>
      </c>
      <c r="D2587">
        <v>8210710</v>
      </c>
      <c r="E2587">
        <v>8181</v>
      </c>
      <c r="F2587">
        <v>320903</v>
      </c>
      <c r="G2587">
        <v>889</v>
      </c>
      <c r="H2587">
        <v>94968156</v>
      </c>
      <c r="I2587">
        <v>87995</v>
      </c>
      <c r="J2587">
        <v>0.93129855259611105</v>
      </c>
      <c r="K2587">
        <v>429.08919315531398</v>
      </c>
      <c r="L2587">
        <v>11504916</v>
      </c>
      <c r="M2587">
        <v>61520777</v>
      </c>
      <c r="N2587">
        <v>51341968</v>
      </c>
      <c r="O2587">
        <v>41397</v>
      </c>
      <c r="P2587">
        <v>13637</v>
      </c>
      <c r="Q2587">
        <v>1.80465233899891</v>
      </c>
      <c r="R2587">
        <v>21.538660726527802</v>
      </c>
      <c r="S2587">
        <v>356719729</v>
      </c>
      <c r="T2587">
        <v>191.54338304228401</v>
      </c>
      <c r="U2587">
        <v>25.3837363837842</v>
      </c>
      <c r="V2587">
        <v>16.5141217091629</v>
      </c>
      <c r="W2587">
        <v>15.837306231710899</v>
      </c>
      <c r="X2587">
        <v>61866.347041138499</v>
      </c>
      <c r="Y2587">
        <v>7.9643010108797903</v>
      </c>
      <c r="Z2587">
        <v>735.46685782965699</v>
      </c>
      <c r="AA2587">
        <v>15.5617837392801</v>
      </c>
    </row>
    <row r="2588" spans="1:27" x14ac:dyDescent="0.35">
      <c r="A2588" s="1">
        <v>43841</v>
      </c>
      <c r="B2588" t="str">
        <f>_xlfn.XLOOKUP(Table1[[#This Row],[location]],Table8[Location],Table8[Continent])</f>
        <v>Europe</v>
      </c>
      <c r="C2588" s="19" t="s">
        <v>33</v>
      </c>
      <c r="D2588">
        <v>3489429</v>
      </c>
      <c r="E2588">
        <v>378</v>
      </c>
      <c r="F2588">
        <v>437769</v>
      </c>
      <c r="G2588">
        <v>734</v>
      </c>
      <c r="H2588">
        <v>7741359</v>
      </c>
      <c r="I2588">
        <v>40658</v>
      </c>
      <c r="J2588">
        <v>0.87603911426442505</v>
      </c>
      <c r="K2588">
        <v>248.819105918845</v>
      </c>
      <c r="L2588">
        <v>85454420</v>
      </c>
      <c r="M2588">
        <v>49106473</v>
      </c>
      <c r="N2588">
        <v>28773183</v>
      </c>
      <c r="O2588">
        <v>65991</v>
      </c>
      <c r="P2588">
        <v>13878</v>
      </c>
      <c r="Q2588">
        <v>1.36602919865437</v>
      </c>
      <c r="R2588">
        <v>1.01628719897891</v>
      </c>
      <c r="S2588">
        <v>1312526214</v>
      </c>
      <c r="T2588">
        <v>549.83917653128503</v>
      </c>
      <c r="U2588">
        <v>46.369573795072199</v>
      </c>
      <c r="V2588">
        <v>20.2240719948507</v>
      </c>
      <c r="W2588">
        <v>8.2530722216504593</v>
      </c>
      <c r="X2588">
        <v>58085.249969296798</v>
      </c>
      <c r="Y2588">
        <v>3.12780580137033</v>
      </c>
      <c r="Z2588">
        <v>640.18496674531605</v>
      </c>
      <c r="AA2588">
        <v>11.844555253672199</v>
      </c>
    </row>
    <row r="2589" spans="1:27" x14ac:dyDescent="0.35">
      <c r="A2589" s="1">
        <v>44825</v>
      </c>
      <c r="B2589" t="str">
        <f>_xlfn.XLOOKUP(Table1[[#This Row],[location]],Table8[Location],Table8[Continent])</f>
        <v>South America</v>
      </c>
      <c r="C2589" s="19" t="s">
        <v>36</v>
      </c>
      <c r="D2589">
        <v>6888260</v>
      </c>
      <c r="E2589">
        <v>3829</v>
      </c>
      <c r="F2589">
        <v>394184</v>
      </c>
      <c r="G2589">
        <v>591</v>
      </c>
      <c r="H2589">
        <v>9156359</v>
      </c>
      <c r="I2589">
        <v>59184</v>
      </c>
      <c r="J2589">
        <v>0.67703432205871705</v>
      </c>
      <c r="K2589">
        <v>297.46511870041201</v>
      </c>
      <c r="L2589">
        <v>27335348</v>
      </c>
      <c r="M2589">
        <v>48135336</v>
      </c>
      <c r="N2589">
        <v>38539525</v>
      </c>
      <c r="O2589">
        <v>55919</v>
      </c>
      <c r="P2589">
        <v>4512</v>
      </c>
      <c r="Q2589">
        <v>1.3248780274320899</v>
      </c>
      <c r="R2589">
        <v>31.596597418071799</v>
      </c>
      <c r="S2589">
        <v>865704623</v>
      </c>
      <c r="T2589">
        <v>483.222454564727</v>
      </c>
      <c r="U2589">
        <v>44.089199037434</v>
      </c>
      <c r="V2589">
        <v>22.459402484827201</v>
      </c>
      <c r="W2589">
        <v>8.5166356368074201</v>
      </c>
      <c r="X2589">
        <v>23087.619404770699</v>
      </c>
      <c r="Y2589">
        <v>48.037669031525397</v>
      </c>
      <c r="Z2589">
        <v>332.72043090986398</v>
      </c>
      <c r="AA2589">
        <v>18.688344635347001</v>
      </c>
    </row>
    <row r="2590" spans="1:27" x14ac:dyDescent="0.35">
      <c r="A2590" s="1">
        <v>43886</v>
      </c>
      <c r="B2590" t="str">
        <f>_xlfn.XLOOKUP(Table1[[#This Row],[location]],Table8[Location],Table8[Continent])</f>
        <v>Europe</v>
      </c>
      <c r="C2590" s="19" t="s">
        <v>37</v>
      </c>
      <c r="D2590">
        <v>6478443</v>
      </c>
      <c r="E2590">
        <v>6380</v>
      </c>
      <c r="F2590">
        <v>262512</v>
      </c>
      <c r="G2590">
        <v>745</v>
      </c>
      <c r="H2590">
        <v>4860648</v>
      </c>
      <c r="I2590">
        <v>72613</v>
      </c>
      <c r="J2590">
        <v>0.65782265987269495</v>
      </c>
      <c r="K2590">
        <v>420.30031125207199</v>
      </c>
      <c r="L2590">
        <v>82752504</v>
      </c>
      <c r="M2590">
        <v>9691384</v>
      </c>
      <c r="N2590">
        <v>10317453</v>
      </c>
      <c r="O2590">
        <v>58447</v>
      </c>
      <c r="P2590">
        <v>7960</v>
      </c>
      <c r="Q2590">
        <v>0.73530781051946803</v>
      </c>
      <c r="R2590">
        <v>25.948832206802599</v>
      </c>
      <c r="S2590">
        <v>22664535</v>
      </c>
      <c r="T2590">
        <v>323.33068563064802</v>
      </c>
      <c r="U2590">
        <v>29.293326224876999</v>
      </c>
      <c r="V2590">
        <v>9.4075197204177794</v>
      </c>
      <c r="W2590">
        <v>9.9713966991353296</v>
      </c>
      <c r="X2590">
        <v>18685.704984956599</v>
      </c>
      <c r="Y2590">
        <v>42.917891800910098</v>
      </c>
      <c r="Z2590">
        <v>676.59124647074896</v>
      </c>
      <c r="AA2590">
        <v>9.2073392621359602</v>
      </c>
    </row>
    <row r="2591" spans="1:27" x14ac:dyDescent="0.35">
      <c r="A2591" s="1">
        <v>44363</v>
      </c>
      <c r="B2591" t="str">
        <f>_xlfn.XLOOKUP(Table1[[#This Row],[location]],Table8[Location],Table8[Continent])</f>
        <v>Europe</v>
      </c>
      <c r="C2591" s="19" t="s">
        <v>37</v>
      </c>
      <c r="D2591">
        <v>294746</v>
      </c>
      <c r="E2591">
        <v>615</v>
      </c>
      <c r="F2591">
        <v>467176</v>
      </c>
      <c r="G2591">
        <v>380</v>
      </c>
      <c r="H2591">
        <v>85950712</v>
      </c>
      <c r="I2591">
        <v>58194</v>
      </c>
      <c r="J2591">
        <v>0.213164202391908</v>
      </c>
      <c r="K2591">
        <v>14.7914222726187</v>
      </c>
      <c r="L2591">
        <v>94330900</v>
      </c>
      <c r="M2591">
        <v>53079311</v>
      </c>
      <c r="N2591">
        <v>10758769</v>
      </c>
      <c r="O2591">
        <v>65498</v>
      </c>
      <c r="P2591">
        <v>13169</v>
      </c>
      <c r="Q2591">
        <v>1.74729648020906</v>
      </c>
      <c r="R2591">
        <v>48.291021835029603</v>
      </c>
      <c r="S2591">
        <v>903846765</v>
      </c>
      <c r="T2591">
        <v>521.71801805115297</v>
      </c>
      <c r="U2591">
        <v>21.031912434593998</v>
      </c>
      <c r="V2591">
        <v>20.594053041075998</v>
      </c>
      <c r="W2591">
        <v>10.9626191132452</v>
      </c>
      <c r="X2591">
        <v>51634.169827835103</v>
      </c>
      <c r="Y2591">
        <v>43.964899743512802</v>
      </c>
      <c r="Z2591">
        <v>776.61810460357901</v>
      </c>
      <c r="AA2591">
        <v>8.6284930937459094</v>
      </c>
    </row>
    <row r="2592" spans="1:27" x14ac:dyDescent="0.35">
      <c r="A2592" s="1">
        <v>44806</v>
      </c>
      <c r="B2592" t="str">
        <f>_xlfn.XLOOKUP(Table1[[#This Row],[location]],Table8[Location],Table8[Continent])</f>
        <v>Asia</v>
      </c>
      <c r="C2592" s="19" t="s">
        <v>28</v>
      </c>
      <c r="D2592">
        <v>5710754</v>
      </c>
      <c r="E2592">
        <v>2330</v>
      </c>
      <c r="F2592">
        <v>35010</v>
      </c>
      <c r="G2592">
        <v>695</v>
      </c>
      <c r="H2592">
        <v>70086624</v>
      </c>
      <c r="I2592">
        <v>67507</v>
      </c>
      <c r="J2592">
        <v>0.11675296715800799</v>
      </c>
      <c r="K2592">
        <v>181.471296087822</v>
      </c>
      <c r="L2592">
        <v>62433678</v>
      </c>
      <c r="M2592">
        <v>16595243</v>
      </c>
      <c r="N2592">
        <v>17632016</v>
      </c>
      <c r="O2592">
        <v>44572</v>
      </c>
      <c r="P2592">
        <v>4886</v>
      </c>
      <c r="Q2592">
        <v>0.85157130512992096</v>
      </c>
      <c r="R2592">
        <v>76.160156925100097</v>
      </c>
      <c r="S2592">
        <v>182445634</v>
      </c>
      <c r="T2592">
        <v>362.26334870760201</v>
      </c>
      <c r="U2592">
        <v>22.477193106539499</v>
      </c>
      <c r="V2592">
        <v>12.3477032150585</v>
      </c>
      <c r="W2592">
        <v>5.10147611082827</v>
      </c>
      <c r="X2592">
        <v>40558.587646818902</v>
      </c>
      <c r="Y2592">
        <v>43.434006656618799</v>
      </c>
      <c r="Z2592">
        <v>332.36523878348203</v>
      </c>
      <c r="AA2592">
        <v>19.5125928177121</v>
      </c>
    </row>
    <row r="2593" spans="1:27" x14ac:dyDescent="0.35">
      <c r="A2593" s="1">
        <v>44573</v>
      </c>
      <c r="B2593" t="str">
        <f>_xlfn.XLOOKUP(Table1[[#This Row],[location]],Table8[Location],Table8[Continent])</f>
        <v>Asia</v>
      </c>
      <c r="C2593" s="19" t="s">
        <v>28</v>
      </c>
      <c r="D2593">
        <v>5432019</v>
      </c>
      <c r="E2593">
        <v>1754</v>
      </c>
      <c r="F2593">
        <v>447370</v>
      </c>
      <c r="G2593">
        <v>427</v>
      </c>
      <c r="H2593">
        <v>12263024</v>
      </c>
      <c r="I2593">
        <v>33959</v>
      </c>
      <c r="J2593">
        <v>0.41539342996879802</v>
      </c>
      <c r="K2593">
        <v>407.84668862223202</v>
      </c>
      <c r="L2593">
        <v>44390090</v>
      </c>
      <c r="M2593">
        <v>230096</v>
      </c>
      <c r="N2593">
        <v>60132389</v>
      </c>
      <c r="O2593">
        <v>99816</v>
      </c>
      <c r="P2593">
        <v>3771</v>
      </c>
      <c r="Q2593">
        <v>1.8420431912759401</v>
      </c>
      <c r="R2593">
        <v>43.904001108386197</v>
      </c>
      <c r="S2593">
        <v>1320355903</v>
      </c>
      <c r="T2593">
        <v>349.76212679261698</v>
      </c>
      <c r="U2593">
        <v>23.285848033087301</v>
      </c>
      <c r="V2593">
        <v>17.576112035868402</v>
      </c>
      <c r="W2593">
        <v>3.2973581863296699</v>
      </c>
      <c r="X2593">
        <v>5821.3619026361102</v>
      </c>
      <c r="Y2593">
        <v>7.7283417112730799</v>
      </c>
      <c r="Z2593">
        <v>230.777802212978</v>
      </c>
      <c r="AA2593">
        <v>3.6819924039600198</v>
      </c>
    </row>
    <row r="2594" spans="1:27" x14ac:dyDescent="0.35">
      <c r="A2594" s="1">
        <v>44038</v>
      </c>
      <c r="B2594" t="str">
        <f>_xlfn.XLOOKUP(Table1[[#This Row],[location]],Table8[Location],Table8[Continent])</f>
        <v>Europe</v>
      </c>
      <c r="C2594" s="19" t="s">
        <v>35</v>
      </c>
      <c r="D2594">
        <v>4352892</v>
      </c>
      <c r="E2594">
        <v>463</v>
      </c>
      <c r="F2594">
        <v>35851</v>
      </c>
      <c r="G2594">
        <v>696</v>
      </c>
      <c r="H2594">
        <v>55830843</v>
      </c>
      <c r="I2594">
        <v>53072</v>
      </c>
      <c r="J2594">
        <v>0.18658003949312399</v>
      </c>
      <c r="K2594">
        <v>406.97739190086099</v>
      </c>
      <c r="L2594">
        <v>30443721</v>
      </c>
      <c r="M2594">
        <v>20894168</v>
      </c>
      <c r="N2594">
        <v>38530572</v>
      </c>
      <c r="O2594">
        <v>70274</v>
      </c>
      <c r="P2594">
        <v>5904</v>
      </c>
      <c r="Q2594">
        <v>2.4341444864599602</v>
      </c>
      <c r="R2594">
        <v>95.156842003524702</v>
      </c>
      <c r="S2594">
        <v>580815500</v>
      </c>
      <c r="T2594">
        <v>272.74157010342202</v>
      </c>
      <c r="U2594">
        <v>46.7239650548143</v>
      </c>
      <c r="V2594">
        <v>22.004800551916201</v>
      </c>
      <c r="W2594">
        <v>18.625672278535902</v>
      </c>
      <c r="X2594">
        <v>13533.008151386501</v>
      </c>
      <c r="Y2594">
        <v>39.249844811705202</v>
      </c>
      <c r="Z2594">
        <v>238.26011968672199</v>
      </c>
      <c r="AA2594">
        <v>5.7948691222127202</v>
      </c>
    </row>
    <row r="2595" spans="1:27" x14ac:dyDescent="0.35">
      <c r="A2595" s="1">
        <v>44780</v>
      </c>
      <c r="B2595" t="str">
        <f>_xlfn.XLOOKUP(Table1[[#This Row],[location]],Table8[Location],Table8[Continent])</f>
        <v>North America</v>
      </c>
      <c r="C2595" s="19" t="s">
        <v>32</v>
      </c>
      <c r="D2595">
        <v>1702159</v>
      </c>
      <c r="E2595">
        <v>9158</v>
      </c>
      <c r="F2595">
        <v>122761</v>
      </c>
      <c r="G2595">
        <v>645</v>
      </c>
      <c r="H2595">
        <v>74738964</v>
      </c>
      <c r="I2595">
        <v>45588</v>
      </c>
      <c r="J2595">
        <v>0.10241671767775801</v>
      </c>
      <c r="K2595">
        <v>424.34396344146597</v>
      </c>
      <c r="L2595">
        <v>61090257</v>
      </c>
      <c r="M2595">
        <v>41274525</v>
      </c>
      <c r="N2595">
        <v>44625519</v>
      </c>
      <c r="O2595">
        <v>97802</v>
      </c>
      <c r="P2595">
        <v>13918</v>
      </c>
      <c r="Q2595">
        <v>1.01282565495259</v>
      </c>
      <c r="R2595">
        <v>22.131331811069501</v>
      </c>
      <c r="S2595">
        <v>1305971448</v>
      </c>
      <c r="T2595">
        <v>545.03355497124403</v>
      </c>
      <c r="U2595">
        <v>32.121079341124201</v>
      </c>
      <c r="V2595">
        <v>10.1237023057163</v>
      </c>
      <c r="W2595">
        <v>9.0042067443908795</v>
      </c>
      <c r="X2595">
        <v>11443.387829912101</v>
      </c>
      <c r="Y2595">
        <v>36.393560088364197</v>
      </c>
      <c r="Z2595">
        <v>380.22653599123799</v>
      </c>
      <c r="AA2595">
        <v>10.2751200935214</v>
      </c>
    </row>
    <row r="2596" spans="1:27" x14ac:dyDescent="0.35">
      <c r="A2596" s="1">
        <v>44625</v>
      </c>
      <c r="B2596" t="str">
        <f>_xlfn.XLOOKUP(Table1[[#This Row],[location]],Table8[Location],Table8[Continent])</f>
        <v>North America</v>
      </c>
      <c r="C2596" s="19" t="s">
        <v>34</v>
      </c>
      <c r="D2596">
        <v>3757985</v>
      </c>
      <c r="E2596">
        <v>4267</v>
      </c>
      <c r="F2596">
        <v>418712</v>
      </c>
      <c r="G2596">
        <v>731</v>
      </c>
      <c r="H2596">
        <v>94818759</v>
      </c>
      <c r="I2596">
        <v>40533</v>
      </c>
      <c r="J2596">
        <v>0.302326733272893</v>
      </c>
      <c r="K2596">
        <v>84.607950069745598</v>
      </c>
      <c r="L2596">
        <v>17015966</v>
      </c>
      <c r="M2596">
        <v>11915896</v>
      </c>
      <c r="N2596">
        <v>2621064</v>
      </c>
      <c r="O2596">
        <v>16775</v>
      </c>
      <c r="P2596">
        <v>14425</v>
      </c>
      <c r="Q2596">
        <v>0.78430461069920898</v>
      </c>
      <c r="R2596">
        <v>22.0952041568152</v>
      </c>
      <c r="S2596">
        <v>1345249311</v>
      </c>
      <c r="T2596">
        <v>449.67424050780301</v>
      </c>
      <c r="U2596">
        <v>20.9758927185948</v>
      </c>
      <c r="V2596">
        <v>17.019225679316701</v>
      </c>
      <c r="W2596">
        <v>4.7287062263761301</v>
      </c>
      <c r="X2596">
        <v>41695.984917201902</v>
      </c>
      <c r="Y2596">
        <v>46.270768021229102</v>
      </c>
      <c r="Z2596">
        <v>136.62638544203</v>
      </c>
      <c r="AA2596">
        <v>10.9473417289385</v>
      </c>
    </row>
    <row r="2597" spans="1:27" x14ac:dyDescent="0.35">
      <c r="A2597" s="1">
        <v>44190</v>
      </c>
      <c r="B2597" t="str">
        <f>_xlfn.XLOOKUP(Table1[[#This Row],[location]],Table8[Location],Table8[Continent])</f>
        <v>South America</v>
      </c>
      <c r="C2597" s="19" t="s">
        <v>36</v>
      </c>
      <c r="D2597">
        <v>3802177</v>
      </c>
      <c r="E2597">
        <v>3158</v>
      </c>
      <c r="F2597">
        <v>254640</v>
      </c>
      <c r="G2597">
        <v>799</v>
      </c>
      <c r="H2597">
        <v>64258857</v>
      </c>
      <c r="I2597">
        <v>68582</v>
      </c>
      <c r="J2597">
        <v>0.86048994279664803</v>
      </c>
      <c r="K2597">
        <v>352.94330911397998</v>
      </c>
      <c r="L2597">
        <v>83978549</v>
      </c>
      <c r="M2597">
        <v>75181282</v>
      </c>
      <c r="N2597">
        <v>16612011</v>
      </c>
      <c r="O2597">
        <v>35389</v>
      </c>
      <c r="P2597">
        <v>15094</v>
      </c>
      <c r="Q2597">
        <v>0.54835049056186702</v>
      </c>
      <c r="R2597">
        <v>60.444956283876301</v>
      </c>
      <c r="S2597">
        <v>1040668386</v>
      </c>
      <c r="T2597">
        <v>204.36153628595099</v>
      </c>
      <c r="U2597">
        <v>36.6964538616703</v>
      </c>
      <c r="V2597">
        <v>14.6063775440036</v>
      </c>
      <c r="W2597">
        <v>15.9059138363807</v>
      </c>
      <c r="X2597">
        <v>6917.5961585612204</v>
      </c>
      <c r="Y2597">
        <v>10.966113613158299</v>
      </c>
      <c r="Z2597">
        <v>441.43014113288501</v>
      </c>
      <c r="AA2597">
        <v>11.425615779342399</v>
      </c>
    </row>
    <row r="2598" spans="1:27" x14ac:dyDescent="0.35">
      <c r="A2598" s="1">
        <v>44484</v>
      </c>
      <c r="B2598" t="str">
        <f>_xlfn.XLOOKUP(Table1[[#This Row],[location]],Table8[Location],Table8[Continent])</f>
        <v>South America</v>
      </c>
      <c r="C2598" s="19" t="s">
        <v>36</v>
      </c>
      <c r="D2598">
        <v>8512558</v>
      </c>
      <c r="E2598">
        <v>3624</v>
      </c>
      <c r="F2598">
        <v>389296</v>
      </c>
      <c r="G2598">
        <v>363</v>
      </c>
      <c r="H2598">
        <v>29499911</v>
      </c>
      <c r="I2598">
        <v>61743</v>
      </c>
      <c r="J2598">
        <v>1.71481540183612E-2</v>
      </c>
      <c r="K2598">
        <v>73.251670252709204</v>
      </c>
      <c r="L2598">
        <v>28215799</v>
      </c>
      <c r="M2598">
        <v>4152268</v>
      </c>
      <c r="N2598">
        <v>8853118</v>
      </c>
      <c r="O2598">
        <v>81254</v>
      </c>
      <c r="P2598">
        <v>19896</v>
      </c>
      <c r="Q2598">
        <v>1.2576543726906699</v>
      </c>
      <c r="R2598">
        <v>89.626259378577302</v>
      </c>
      <c r="S2598">
        <v>952866388</v>
      </c>
      <c r="T2598">
        <v>22.8365982892171</v>
      </c>
      <c r="U2598">
        <v>26.2397675182097</v>
      </c>
      <c r="V2598">
        <v>20.811545869014299</v>
      </c>
      <c r="W2598">
        <v>8.0160314069641405</v>
      </c>
      <c r="X2598">
        <v>15331.364645535699</v>
      </c>
      <c r="Y2598">
        <v>20.702219343782701</v>
      </c>
      <c r="Z2598">
        <v>612.60897748674199</v>
      </c>
      <c r="AA2598">
        <v>5.03008866611545</v>
      </c>
    </row>
    <row r="2599" spans="1:27" x14ac:dyDescent="0.35">
      <c r="A2599" s="1">
        <v>44837</v>
      </c>
      <c r="B2599" t="str">
        <f>_xlfn.XLOOKUP(Table1[[#This Row],[location]],Table8[Location],Table8[Continent])</f>
        <v>Asia</v>
      </c>
      <c r="C2599" s="19" t="s">
        <v>39</v>
      </c>
      <c r="D2599">
        <v>1153224</v>
      </c>
      <c r="E2599">
        <v>4938</v>
      </c>
      <c r="F2599">
        <v>162008</v>
      </c>
      <c r="G2599">
        <v>201</v>
      </c>
      <c r="H2599">
        <v>62476820</v>
      </c>
      <c r="I2599">
        <v>44518</v>
      </c>
      <c r="J2599">
        <v>0.29263768172217502</v>
      </c>
      <c r="K2599">
        <v>392.54900447551199</v>
      </c>
      <c r="L2599">
        <v>24995865</v>
      </c>
      <c r="M2599">
        <v>53477913</v>
      </c>
      <c r="N2599">
        <v>60164969</v>
      </c>
      <c r="O2599">
        <v>6176</v>
      </c>
      <c r="P2599">
        <v>11997</v>
      </c>
      <c r="Q2599">
        <v>0.92922211771378604</v>
      </c>
      <c r="R2599">
        <v>67.185756727574997</v>
      </c>
      <c r="S2599">
        <v>93020288</v>
      </c>
      <c r="T2599">
        <v>159.42024520679001</v>
      </c>
      <c r="U2599">
        <v>27.0537812782405</v>
      </c>
      <c r="V2599">
        <v>18.944825978822099</v>
      </c>
      <c r="W2599">
        <v>6.0882892614245998</v>
      </c>
      <c r="X2599">
        <v>38630.978211138899</v>
      </c>
      <c r="Y2599">
        <v>14.746425635693999</v>
      </c>
      <c r="Z2599">
        <v>471.321677873613</v>
      </c>
      <c r="AA2599">
        <v>18.610112920675501</v>
      </c>
    </row>
    <row r="2600" spans="1:27" x14ac:dyDescent="0.35">
      <c r="A2600" s="1">
        <v>44867</v>
      </c>
      <c r="B2600" t="str">
        <f>_xlfn.XLOOKUP(Table1[[#This Row],[location]],Table8[Location],Table8[Continent])</f>
        <v>Asia</v>
      </c>
      <c r="C2600" s="19" t="s">
        <v>30</v>
      </c>
      <c r="D2600">
        <v>2650235</v>
      </c>
      <c r="E2600">
        <v>5417</v>
      </c>
      <c r="F2600">
        <v>78858</v>
      </c>
      <c r="G2600">
        <v>881</v>
      </c>
      <c r="H2600">
        <v>83095792</v>
      </c>
      <c r="I2600">
        <v>12703</v>
      </c>
      <c r="J2600">
        <v>0.42405218521449201</v>
      </c>
      <c r="K2600">
        <v>122.56300222725299</v>
      </c>
      <c r="L2600">
        <v>51380020</v>
      </c>
      <c r="M2600">
        <v>6929977</v>
      </c>
      <c r="N2600">
        <v>13993369</v>
      </c>
      <c r="O2600">
        <v>48263</v>
      </c>
      <c r="P2600">
        <v>13578</v>
      </c>
      <c r="Q2600">
        <v>1.4837188462878701</v>
      </c>
      <c r="R2600">
        <v>67.367822955539594</v>
      </c>
      <c r="S2600">
        <v>1283807361</v>
      </c>
      <c r="T2600">
        <v>52.406255483553799</v>
      </c>
      <c r="U2600">
        <v>24.8252520475423</v>
      </c>
      <c r="V2600">
        <v>20.3926367180648</v>
      </c>
      <c r="W2600">
        <v>19.3643875586313</v>
      </c>
      <c r="X2600">
        <v>10180.919883733601</v>
      </c>
      <c r="Y2600">
        <v>12.895890915840001</v>
      </c>
      <c r="Z2600">
        <v>779.03517249505705</v>
      </c>
      <c r="AA2600">
        <v>14.3665398440969</v>
      </c>
    </row>
    <row r="2601" spans="1:27" x14ac:dyDescent="0.35">
      <c r="A2601" s="1">
        <v>44418</v>
      </c>
      <c r="B2601" t="str">
        <f>_xlfn.XLOOKUP(Table1[[#This Row],[location]],Table8[Location],Table8[Continent])</f>
        <v>Asia</v>
      </c>
      <c r="C2601" s="19" t="s">
        <v>30</v>
      </c>
      <c r="D2601">
        <v>4740039</v>
      </c>
      <c r="E2601">
        <v>6004</v>
      </c>
      <c r="F2601">
        <v>67005</v>
      </c>
      <c r="G2601">
        <v>145</v>
      </c>
      <c r="H2601">
        <v>60262917</v>
      </c>
      <c r="I2601">
        <v>49456</v>
      </c>
      <c r="J2601">
        <v>0.51056974961528601</v>
      </c>
      <c r="K2601">
        <v>368.90886379347199</v>
      </c>
      <c r="L2601">
        <v>92725158</v>
      </c>
      <c r="M2601">
        <v>8686205</v>
      </c>
      <c r="N2601">
        <v>24121676</v>
      </c>
      <c r="O2601">
        <v>9112</v>
      </c>
      <c r="P2601">
        <v>11575</v>
      </c>
      <c r="Q2601">
        <v>1.5486120559854999</v>
      </c>
      <c r="R2601">
        <v>80.628597444180997</v>
      </c>
      <c r="S2601">
        <v>592015193</v>
      </c>
      <c r="T2601">
        <v>437.28284530204701</v>
      </c>
      <c r="U2601">
        <v>42.8606438719615</v>
      </c>
      <c r="V2601">
        <v>10.7588625920641</v>
      </c>
      <c r="W2601">
        <v>18.649229154719801</v>
      </c>
      <c r="X2601">
        <v>18130.755289929399</v>
      </c>
      <c r="Y2601">
        <v>32.619084376141799</v>
      </c>
      <c r="Z2601">
        <v>423.19055775204401</v>
      </c>
      <c r="AA2601">
        <v>5.9103571416327698</v>
      </c>
    </row>
    <row r="2602" spans="1:27" x14ac:dyDescent="0.35">
      <c r="A2602" s="1">
        <v>44319</v>
      </c>
      <c r="B2602" t="str">
        <f>_xlfn.XLOOKUP(Table1[[#This Row],[location]],Table8[Location],Table8[Continent])</f>
        <v>Europe</v>
      </c>
      <c r="C2602" s="19" t="s">
        <v>37</v>
      </c>
      <c r="D2602">
        <v>8299350</v>
      </c>
      <c r="E2602">
        <v>8881</v>
      </c>
      <c r="F2602">
        <v>37493</v>
      </c>
      <c r="G2602">
        <v>835</v>
      </c>
      <c r="H2602">
        <v>45739149</v>
      </c>
      <c r="I2602">
        <v>55491</v>
      </c>
      <c r="J2602">
        <v>0.181577508382989</v>
      </c>
      <c r="K2602">
        <v>227.50080926398601</v>
      </c>
      <c r="L2602">
        <v>20492550</v>
      </c>
      <c r="M2602">
        <v>70256572</v>
      </c>
      <c r="N2602">
        <v>60792338</v>
      </c>
      <c r="O2602">
        <v>87639</v>
      </c>
      <c r="P2602">
        <v>18228</v>
      </c>
      <c r="Q2602">
        <v>1.1986554887542</v>
      </c>
      <c r="R2602">
        <v>66.867954273457698</v>
      </c>
      <c r="S2602">
        <v>761063938</v>
      </c>
      <c r="T2602">
        <v>232.84588537323401</v>
      </c>
      <c r="U2602">
        <v>20.018386814158099</v>
      </c>
      <c r="V2602">
        <v>19.087125881781901</v>
      </c>
      <c r="W2602">
        <v>4.7976795849288303</v>
      </c>
      <c r="X2602">
        <v>63568.581334473602</v>
      </c>
      <c r="Y2602">
        <v>8.1971674898719495</v>
      </c>
      <c r="Z2602">
        <v>109.281191599331</v>
      </c>
      <c r="AA2602">
        <v>6.58966697808739</v>
      </c>
    </row>
    <row r="2603" spans="1:27" x14ac:dyDescent="0.35">
      <c r="A2603" s="1">
        <v>44268</v>
      </c>
      <c r="B2603" t="str">
        <f>_xlfn.XLOOKUP(Table1[[#This Row],[location]],Table8[Location],Table8[Continent])</f>
        <v>Europe</v>
      </c>
      <c r="C2603" s="19" t="s">
        <v>37</v>
      </c>
      <c r="D2603">
        <v>9693374</v>
      </c>
      <c r="E2603">
        <v>5603</v>
      </c>
      <c r="F2603">
        <v>200867</v>
      </c>
      <c r="G2603">
        <v>638</v>
      </c>
      <c r="H2603">
        <v>83760104</v>
      </c>
      <c r="I2603">
        <v>8043</v>
      </c>
      <c r="J2603">
        <v>0.96422019983803098</v>
      </c>
      <c r="K2603">
        <v>493.131732276386</v>
      </c>
      <c r="L2603">
        <v>20701655</v>
      </c>
      <c r="M2603">
        <v>69015314</v>
      </c>
      <c r="N2603">
        <v>40983247</v>
      </c>
      <c r="O2603">
        <v>27033</v>
      </c>
      <c r="P2603">
        <v>3924</v>
      </c>
      <c r="Q2603">
        <v>1.9998124445562799</v>
      </c>
      <c r="R2603">
        <v>75.934770222313304</v>
      </c>
      <c r="S2603">
        <v>108343239</v>
      </c>
      <c r="T2603">
        <v>426.25077919947699</v>
      </c>
      <c r="U2603">
        <v>33.169524916905303</v>
      </c>
      <c r="V2603">
        <v>17.116117485192301</v>
      </c>
      <c r="W2603">
        <v>18.287848566966399</v>
      </c>
      <c r="X2603">
        <v>49101.108774594497</v>
      </c>
      <c r="Y2603">
        <v>23.240355981658901</v>
      </c>
      <c r="Z2603">
        <v>429.08704828544899</v>
      </c>
      <c r="AA2603">
        <v>17.726810840197501</v>
      </c>
    </row>
    <row r="2604" spans="1:27" x14ac:dyDescent="0.35">
      <c r="A2604" s="1">
        <v>44447</v>
      </c>
      <c r="B2604" t="str">
        <f>_xlfn.XLOOKUP(Table1[[#This Row],[location]],Table8[Location],Table8[Continent])</f>
        <v>Europe</v>
      </c>
      <c r="C2604" s="19" t="s">
        <v>40</v>
      </c>
      <c r="D2604">
        <v>2303554</v>
      </c>
      <c r="E2604">
        <v>2212</v>
      </c>
      <c r="F2604">
        <v>167462</v>
      </c>
      <c r="G2604">
        <v>456</v>
      </c>
      <c r="H2604">
        <v>87384800</v>
      </c>
      <c r="I2604">
        <v>68340</v>
      </c>
      <c r="J2604">
        <v>0.57887304357218905</v>
      </c>
      <c r="K2604">
        <v>289.94691537464001</v>
      </c>
      <c r="L2604">
        <v>42600614</v>
      </c>
      <c r="M2604">
        <v>58884635</v>
      </c>
      <c r="N2604">
        <v>40617117</v>
      </c>
      <c r="O2604">
        <v>19984</v>
      </c>
      <c r="P2604">
        <v>15701</v>
      </c>
      <c r="Q2604">
        <v>2.3096133414244302</v>
      </c>
      <c r="R2604">
        <v>86.6127461609683</v>
      </c>
      <c r="S2604">
        <v>96207588</v>
      </c>
      <c r="T2604">
        <v>336.15537463630801</v>
      </c>
      <c r="U2604">
        <v>22.606134992074502</v>
      </c>
      <c r="V2604">
        <v>14.1336091209151</v>
      </c>
      <c r="W2604">
        <v>18.144747942055599</v>
      </c>
      <c r="X2604">
        <v>22174.8185301536</v>
      </c>
      <c r="Y2604">
        <v>32.332022371339797</v>
      </c>
      <c r="Z2604">
        <v>750.91750946909895</v>
      </c>
      <c r="AA2604">
        <v>8.2267527422872497</v>
      </c>
    </row>
    <row r="2605" spans="1:27" x14ac:dyDescent="0.35">
      <c r="A2605" s="1">
        <v>44702</v>
      </c>
      <c r="B2605" t="str">
        <f>_xlfn.XLOOKUP(Table1[[#This Row],[location]],Table8[Location],Table8[Continent])</f>
        <v>Europe</v>
      </c>
      <c r="C2605" s="19" t="s">
        <v>33</v>
      </c>
      <c r="D2605">
        <v>4020120</v>
      </c>
      <c r="E2605">
        <v>6120</v>
      </c>
      <c r="F2605">
        <v>10292</v>
      </c>
      <c r="G2605">
        <v>134</v>
      </c>
      <c r="H2605">
        <v>64170220</v>
      </c>
      <c r="I2605">
        <v>10176</v>
      </c>
      <c r="J2605">
        <v>0.52211054705704396</v>
      </c>
      <c r="K2605">
        <v>316.28968211014302</v>
      </c>
      <c r="L2605">
        <v>88865567</v>
      </c>
      <c r="M2605">
        <v>70954796</v>
      </c>
      <c r="N2605">
        <v>8502431</v>
      </c>
      <c r="O2605">
        <v>31742</v>
      </c>
      <c r="P2605">
        <v>13170</v>
      </c>
      <c r="Q2605">
        <v>0.92304619558654799</v>
      </c>
      <c r="R2605">
        <v>0.791070755496736</v>
      </c>
      <c r="S2605">
        <v>986933767</v>
      </c>
      <c r="T2605">
        <v>542.63466257970094</v>
      </c>
      <c r="U2605">
        <v>36.571238030136598</v>
      </c>
      <c r="V2605">
        <v>12.566873807363001</v>
      </c>
      <c r="W2605">
        <v>13.784367399614</v>
      </c>
      <c r="X2605">
        <v>61537.503442445297</v>
      </c>
      <c r="Y2605">
        <v>6.5151533535021304</v>
      </c>
      <c r="Z2605">
        <v>167.10294750913101</v>
      </c>
      <c r="AA2605">
        <v>11.5709038698482</v>
      </c>
    </row>
    <row r="2606" spans="1:27" x14ac:dyDescent="0.35">
      <c r="A2606" s="1">
        <v>44529</v>
      </c>
      <c r="B2606" t="str">
        <f>_xlfn.XLOOKUP(Table1[[#This Row],[location]],Table8[Location],Table8[Continent])</f>
        <v>Asia</v>
      </c>
      <c r="C2606" s="19" t="s">
        <v>28</v>
      </c>
      <c r="D2606">
        <v>2946862</v>
      </c>
      <c r="E2606">
        <v>5818</v>
      </c>
      <c r="F2606">
        <v>354521</v>
      </c>
      <c r="G2606">
        <v>625</v>
      </c>
      <c r="H2606">
        <v>36447270</v>
      </c>
      <c r="I2606">
        <v>3936</v>
      </c>
      <c r="J2606">
        <v>8.8225889303411506E-3</v>
      </c>
      <c r="K2606">
        <v>184.08175692564299</v>
      </c>
      <c r="L2606">
        <v>85191833</v>
      </c>
      <c r="M2606">
        <v>66744277</v>
      </c>
      <c r="N2606">
        <v>64368718</v>
      </c>
      <c r="O2606">
        <v>70044</v>
      </c>
      <c r="P2606">
        <v>16918</v>
      </c>
      <c r="Q2606">
        <v>2.17259554681225</v>
      </c>
      <c r="R2606">
        <v>88.562291039415996</v>
      </c>
      <c r="S2606">
        <v>1177362065</v>
      </c>
      <c r="T2606">
        <v>726.62816050071399</v>
      </c>
      <c r="U2606">
        <v>30.379770384840199</v>
      </c>
      <c r="V2606">
        <v>11.6320006159086</v>
      </c>
      <c r="W2606">
        <v>12.005546015133</v>
      </c>
      <c r="X2606">
        <v>18269.651770627501</v>
      </c>
      <c r="Y2606">
        <v>12.8490068668868</v>
      </c>
      <c r="Z2606">
        <v>256.07721957335599</v>
      </c>
      <c r="AA2606">
        <v>3.2881087946063499</v>
      </c>
    </row>
    <row r="2607" spans="1:27" x14ac:dyDescent="0.35">
      <c r="A2607" s="1">
        <v>44113</v>
      </c>
      <c r="B2607" t="str">
        <f>_xlfn.XLOOKUP(Table1[[#This Row],[location]],Table8[Location],Table8[Continent])</f>
        <v>Asia</v>
      </c>
      <c r="C2607" s="19" t="s">
        <v>39</v>
      </c>
      <c r="D2607">
        <v>2676517</v>
      </c>
      <c r="E2607">
        <v>382</v>
      </c>
      <c r="F2607">
        <v>159437</v>
      </c>
      <c r="G2607">
        <v>263</v>
      </c>
      <c r="H2607">
        <v>46525898</v>
      </c>
      <c r="I2607">
        <v>31174</v>
      </c>
      <c r="J2607">
        <v>0.48571537939600701</v>
      </c>
      <c r="K2607">
        <v>367.26007892371598</v>
      </c>
      <c r="L2607">
        <v>63750861</v>
      </c>
      <c r="M2607">
        <v>29781119</v>
      </c>
      <c r="N2607">
        <v>35288932</v>
      </c>
      <c r="O2607">
        <v>39210</v>
      </c>
      <c r="P2607">
        <v>7577</v>
      </c>
      <c r="Q2607">
        <v>0.76237579951075596</v>
      </c>
      <c r="R2607">
        <v>21.526437773838001</v>
      </c>
      <c r="S2607">
        <v>1248422155</v>
      </c>
      <c r="T2607">
        <v>484.52079875251701</v>
      </c>
      <c r="U2607">
        <v>20.850547423292799</v>
      </c>
      <c r="V2607">
        <v>5.1934872260565896</v>
      </c>
      <c r="W2607">
        <v>6.6964548026222399</v>
      </c>
      <c r="X2607">
        <v>41646.707011707098</v>
      </c>
      <c r="Y2607">
        <v>48.368302895216502</v>
      </c>
      <c r="Z2607">
        <v>600.89148655674398</v>
      </c>
      <c r="AA2607">
        <v>5.78292316988537</v>
      </c>
    </row>
    <row r="2608" spans="1:27" x14ac:dyDescent="0.35">
      <c r="A2608" s="1">
        <v>44708</v>
      </c>
      <c r="B2608" t="str">
        <f>_xlfn.XLOOKUP(Table1[[#This Row],[location]],Table8[Location],Table8[Continent])</f>
        <v>North America</v>
      </c>
      <c r="C2608" s="19" t="s">
        <v>34</v>
      </c>
      <c r="D2608">
        <v>4307086</v>
      </c>
      <c r="E2608">
        <v>2256</v>
      </c>
      <c r="F2608">
        <v>410423</v>
      </c>
      <c r="G2608">
        <v>63</v>
      </c>
      <c r="H2608">
        <v>78065960</v>
      </c>
      <c r="I2608">
        <v>82632</v>
      </c>
      <c r="J2608">
        <v>0.837670629455184</v>
      </c>
      <c r="K2608">
        <v>247.442820552417</v>
      </c>
      <c r="L2608">
        <v>84838812</v>
      </c>
      <c r="M2608">
        <v>53146020</v>
      </c>
      <c r="N2608">
        <v>17820791</v>
      </c>
      <c r="O2608">
        <v>56806</v>
      </c>
      <c r="P2608">
        <v>5730</v>
      </c>
      <c r="Q2608">
        <v>0.957404369086994</v>
      </c>
      <c r="R2608">
        <v>91.2105476783222</v>
      </c>
      <c r="S2608">
        <v>1067823843</v>
      </c>
      <c r="T2608">
        <v>71.348380329739499</v>
      </c>
      <c r="U2608">
        <v>33.829226934651302</v>
      </c>
      <c r="V2608">
        <v>8.3911710261357495</v>
      </c>
      <c r="W2608">
        <v>5.0635326818997699</v>
      </c>
      <c r="X2608">
        <v>26426.109297453098</v>
      </c>
      <c r="Y2608">
        <v>39.771466583529197</v>
      </c>
      <c r="Z2608">
        <v>305.87047988244001</v>
      </c>
      <c r="AA2608">
        <v>8.9149571238072696</v>
      </c>
    </row>
    <row r="2609" spans="1:27" x14ac:dyDescent="0.35">
      <c r="A2609" s="1">
        <v>44707</v>
      </c>
      <c r="B2609" t="str">
        <f>_xlfn.XLOOKUP(Table1[[#This Row],[location]],Table8[Location],Table8[Continent])</f>
        <v>Asia</v>
      </c>
      <c r="C2609" s="19" t="s">
        <v>28</v>
      </c>
      <c r="D2609">
        <v>7331006</v>
      </c>
      <c r="E2609">
        <v>1412</v>
      </c>
      <c r="F2609">
        <v>101735</v>
      </c>
      <c r="G2609">
        <v>490</v>
      </c>
      <c r="H2609">
        <v>15604533</v>
      </c>
      <c r="I2609">
        <v>88768</v>
      </c>
      <c r="J2609">
        <v>0.21964454305124201</v>
      </c>
      <c r="K2609">
        <v>9.0333175479320698</v>
      </c>
      <c r="L2609">
        <v>45264536</v>
      </c>
      <c r="M2609">
        <v>8643043</v>
      </c>
      <c r="N2609">
        <v>52766455</v>
      </c>
      <c r="O2609">
        <v>59132</v>
      </c>
      <c r="P2609">
        <v>8476</v>
      </c>
      <c r="Q2609">
        <v>1.62283137246757</v>
      </c>
      <c r="R2609">
        <v>26.618329528099402</v>
      </c>
      <c r="S2609">
        <v>1008911015</v>
      </c>
      <c r="T2609">
        <v>27.335376600758799</v>
      </c>
      <c r="U2609">
        <v>37.117564935944003</v>
      </c>
      <c r="V2609">
        <v>6.1795642444681302</v>
      </c>
      <c r="W2609">
        <v>13.3082738663205</v>
      </c>
      <c r="X2609">
        <v>52898.309245765602</v>
      </c>
      <c r="Y2609">
        <v>33.847733814369398</v>
      </c>
      <c r="Z2609">
        <v>635.66864341005896</v>
      </c>
      <c r="AA2609">
        <v>13.4666101795641</v>
      </c>
    </row>
    <row r="2610" spans="1:27" x14ac:dyDescent="0.35">
      <c r="A2610" s="1">
        <v>43888</v>
      </c>
      <c r="B2610" t="str">
        <f>_xlfn.XLOOKUP(Table1[[#This Row],[location]],Table8[Location],Table8[Continent])</f>
        <v>North America</v>
      </c>
      <c r="C2610" s="19" t="s">
        <v>32</v>
      </c>
      <c r="D2610">
        <v>9015828</v>
      </c>
      <c r="E2610">
        <v>9775</v>
      </c>
      <c r="F2610">
        <v>22912</v>
      </c>
      <c r="G2610">
        <v>646</v>
      </c>
      <c r="H2610">
        <v>53726405</v>
      </c>
      <c r="I2610">
        <v>25909</v>
      </c>
      <c r="J2610">
        <v>0.35120756838641298</v>
      </c>
      <c r="K2610">
        <v>304.29079893782199</v>
      </c>
      <c r="L2610">
        <v>96734391</v>
      </c>
      <c r="M2610">
        <v>54974620</v>
      </c>
      <c r="N2610">
        <v>37342858</v>
      </c>
      <c r="O2610">
        <v>71752</v>
      </c>
      <c r="P2610">
        <v>7987</v>
      </c>
      <c r="Q2610">
        <v>1.11316297751122</v>
      </c>
      <c r="R2610">
        <v>45.523893933733497</v>
      </c>
      <c r="S2610">
        <v>236084929</v>
      </c>
      <c r="T2610">
        <v>221.09885461476301</v>
      </c>
      <c r="U2610">
        <v>27.4296209498815</v>
      </c>
      <c r="V2610">
        <v>21.967150852593299</v>
      </c>
      <c r="W2610">
        <v>16.973273364289099</v>
      </c>
      <c r="X2610">
        <v>26639.5275597174</v>
      </c>
      <c r="Y2610">
        <v>42.798460355064897</v>
      </c>
      <c r="Z2610">
        <v>393.52696624563998</v>
      </c>
      <c r="AA2610">
        <v>6.3241925165197603</v>
      </c>
    </row>
    <row r="2611" spans="1:27" x14ac:dyDescent="0.35">
      <c r="A2611" s="1">
        <v>44784</v>
      </c>
      <c r="B2611" t="str">
        <f>_xlfn.XLOOKUP(Table1[[#This Row],[location]],Table8[Location],Table8[Continent])</f>
        <v>Europe</v>
      </c>
      <c r="C2611" s="19" t="s">
        <v>40</v>
      </c>
      <c r="D2611">
        <v>8329442</v>
      </c>
      <c r="E2611">
        <v>6146</v>
      </c>
      <c r="F2611">
        <v>495671</v>
      </c>
      <c r="G2611">
        <v>40</v>
      </c>
      <c r="H2611">
        <v>11744383</v>
      </c>
      <c r="I2611">
        <v>44158</v>
      </c>
      <c r="J2611">
        <v>2.0571464687695499E-2</v>
      </c>
      <c r="K2611">
        <v>415.22979521468</v>
      </c>
      <c r="L2611">
        <v>28169886</v>
      </c>
      <c r="M2611">
        <v>43647027</v>
      </c>
      <c r="N2611">
        <v>61583585</v>
      </c>
      <c r="O2611">
        <v>24269</v>
      </c>
      <c r="P2611">
        <v>10861</v>
      </c>
      <c r="Q2611">
        <v>0.58342158117769105</v>
      </c>
      <c r="R2611">
        <v>93.388336980526105</v>
      </c>
      <c r="S2611">
        <v>127063187</v>
      </c>
      <c r="T2611">
        <v>430.71783610864497</v>
      </c>
      <c r="U2611">
        <v>42.965356912131703</v>
      </c>
      <c r="V2611">
        <v>22.201777408301599</v>
      </c>
      <c r="W2611">
        <v>14.7069455272234</v>
      </c>
      <c r="X2611">
        <v>18171.4554144086</v>
      </c>
      <c r="Y2611">
        <v>0.69842260694472003</v>
      </c>
      <c r="Z2611">
        <v>657.24698737605797</v>
      </c>
      <c r="AA2611">
        <v>19.064468732980501</v>
      </c>
    </row>
    <row r="2612" spans="1:27" x14ac:dyDescent="0.35">
      <c r="A2612" s="1">
        <v>44597</v>
      </c>
      <c r="B2612" t="str">
        <f>_xlfn.XLOOKUP(Table1[[#This Row],[location]],Table8[Location],Table8[Continent])</f>
        <v>Europe</v>
      </c>
      <c r="C2612" s="19" t="s">
        <v>37</v>
      </c>
      <c r="D2612">
        <v>6169912</v>
      </c>
      <c r="E2612">
        <v>371</v>
      </c>
      <c r="F2612">
        <v>495733</v>
      </c>
      <c r="G2612">
        <v>295</v>
      </c>
      <c r="H2612">
        <v>25093739</v>
      </c>
      <c r="I2612">
        <v>8366</v>
      </c>
      <c r="J2612">
        <v>0.97692751423379498</v>
      </c>
      <c r="K2612">
        <v>118.400885030225</v>
      </c>
      <c r="L2612">
        <v>87583937</v>
      </c>
      <c r="M2612">
        <v>20859653</v>
      </c>
      <c r="N2612">
        <v>39455314</v>
      </c>
      <c r="O2612">
        <v>65796</v>
      </c>
      <c r="P2612">
        <v>8695</v>
      </c>
      <c r="Q2612">
        <v>1.0897442834195701</v>
      </c>
      <c r="R2612">
        <v>10.974681270993599</v>
      </c>
      <c r="S2612">
        <v>278500023</v>
      </c>
      <c r="T2612">
        <v>54.455978340994598</v>
      </c>
      <c r="U2612">
        <v>31.131462973828398</v>
      </c>
      <c r="V2612">
        <v>21.923866733785299</v>
      </c>
      <c r="W2612">
        <v>6.07360720234505</v>
      </c>
      <c r="X2612">
        <v>42931.617915272</v>
      </c>
      <c r="Y2612">
        <v>0.30372172000569497</v>
      </c>
      <c r="Z2612">
        <v>486.07305484655598</v>
      </c>
      <c r="AA2612">
        <v>5.1841258861493902</v>
      </c>
    </row>
    <row r="2613" spans="1:27" x14ac:dyDescent="0.35">
      <c r="A2613" s="1">
        <v>44912</v>
      </c>
      <c r="B2613" t="str">
        <f>_xlfn.XLOOKUP(Table1[[#This Row],[location]],Table8[Location],Table8[Continent])</f>
        <v>Europe</v>
      </c>
      <c r="C2613" s="19" t="s">
        <v>40</v>
      </c>
      <c r="D2613">
        <v>8831924</v>
      </c>
      <c r="E2613">
        <v>5806</v>
      </c>
      <c r="F2613">
        <v>80771</v>
      </c>
      <c r="G2613">
        <v>2</v>
      </c>
      <c r="H2613">
        <v>84017589</v>
      </c>
      <c r="I2613">
        <v>85125</v>
      </c>
      <c r="J2613">
        <v>6.6651797128040799E-2</v>
      </c>
      <c r="K2613">
        <v>110.531877542592</v>
      </c>
      <c r="L2613">
        <v>98302977</v>
      </c>
      <c r="M2613">
        <v>46094755</v>
      </c>
      <c r="N2613">
        <v>44847838</v>
      </c>
      <c r="O2613">
        <v>6833</v>
      </c>
      <c r="P2613">
        <v>4141</v>
      </c>
      <c r="Q2613">
        <v>2.3097403771937999</v>
      </c>
      <c r="R2613">
        <v>74.528312839543503</v>
      </c>
      <c r="S2613">
        <v>649386818</v>
      </c>
      <c r="T2613">
        <v>334.45646679149002</v>
      </c>
      <c r="U2613">
        <v>42.480395424320399</v>
      </c>
      <c r="V2613">
        <v>21.358395287075599</v>
      </c>
      <c r="W2613">
        <v>7.9303168842790699</v>
      </c>
      <c r="X2613">
        <v>52428.490478456901</v>
      </c>
      <c r="Y2613">
        <v>7.6983317987835198</v>
      </c>
      <c r="Z2613">
        <v>157.72804332307501</v>
      </c>
      <c r="AA2613">
        <v>15.799230909237099</v>
      </c>
    </row>
    <row r="2614" spans="1:27" x14ac:dyDescent="0.35">
      <c r="A2614" s="1">
        <v>44282</v>
      </c>
      <c r="B2614" t="str">
        <f>_xlfn.XLOOKUP(Table1[[#This Row],[location]],Table8[Location],Table8[Continent])</f>
        <v>North America</v>
      </c>
      <c r="C2614" s="19" t="s">
        <v>34</v>
      </c>
      <c r="D2614">
        <v>3517741</v>
      </c>
      <c r="E2614">
        <v>5565</v>
      </c>
      <c r="F2614">
        <v>187644</v>
      </c>
      <c r="G2614">
        <v>912</v>
      </c>
      <c r="H2614">
        <v>98530048</v>
      </c>
      <c r="I2614">
        <v>54337</v>
      </c>
      <c r="J2614">
        <v>0.89822112390956899</v>
      </c>
      <c r="K2614">
        <v>304.44309155963498</v>
      </c>
      <c r="L2614">
        <v>62395606</v>
      </c>
      <c r="M2614">
        <v>28565432</v>
      </c>
      <c r="N2614">
        <v>31966803</v>
      </c>
      <c r="O2614">
        <v>9527</v>
      </c>
      <c r="P2614">
        <v>7936</v>
      </c>
      <c r="Q2614">
        <v>0.84844632384364205</v>
      </c>
      <c r="R2614">
        <v>39.244863870107899</v>
      </c>
      <c r="S2614">
        <v>1364002471</v>
      </c>
      <c r="T2614">
        <v>888.15545081619996</v>
      </c>
      <c r="U2614">
        <v>37.370471870263003</v>
      </c>
      <c r="V2614">
        <v>9.4266090705595307</v>
      </c>
      <c r="W2614">
        <v>12.2890989822218</v>
      </c>
      <c r="X2614">
        <v>38009.094484795802</v>
      </c>
      <c r="Y2614">
        <v>24.762855970888701</v>
      </c>
      <c r="Z2614">
        <v>370.29537834504299</v>
      </c>
      <c r="AA2614">
        <v>7.9273774419415401</v>
      </c>
    </row>
    <row r="2615" spans="1:27" x14ac:dyDescent="0.35">
      <c r="A2615" s="1">
        <v>44322</v>
      </c>
      <c r="B2615" t="str">
        <f>_xlfn.XLOOKUP(Table1[[#This Row],[location]],Table8[Location],Table8[Continent])</f>
        <v>Europe</v>
      </c>
      <c r="C2615" s="19" t="s">
        <v>37</v>
      </c>
      <c r="D2615">
        <v>6168563</v>
      </c>
      <c r="E2615">
        <v>8802</v>
      </c>
      <c r="F2615">
        <v>107293</v>
      </c>
      <c r="G2615">
        <v>705</v>
      </c>
      <c r="H2615">
        <v>36180145</v>
      </c>
      <c r="I2615">
        <v>59331</v>
      </c>
      <c r="J2615">
        <v>0.31298771418045401</v>
      </c>
      <c r="K2615">
        <v>408.989638212746</v>
      </c>
      <c r="L2615">
        <v>79534766</v>
      </c>
      <c r="M2615">
        <v>40231606</v>
      </c>
      <c r="N2615">
        <v>11687930</v>
      </c>
      <c r="O2615">
        <v>5944</v>
      </c>
      <c r="P2615">
        <v>18767</v>
      </c>
      <c r="Q2615">
        <v>2.02750175968555</v>
      </c>
      <c r="R2615">
        <v>2.4100747079896601</v>
      </c>
      <c r="S2615">
        <v>859702187</v>
      </c>
      <c r="T2615">
        <v>99.118831633647602</v>
      </c>
      <c r="U2615">
        <v>46.0775920396065</v>
      </c>
      <c r="V2615">
        <v>14.8357234902134</v>
      </c>
      <c r="W2615">
        <v>13.624872798238799</v>
      </c>
      <c r="X2615">
        <v>50423.891712607299</v>
      </c>
      <c r="Y2615">
        <v>28.498685358292601</v>
      </c>
      <c r="Z2615">
        <v>333.273831042643</v>
      </c>
      <c r="AA2615">
        <v>16.8346166603745</v>
      </c>
    </row>
    <row r="2616" spans="1:27" x14ac:dyDescent="0.35">
      <c r="A2616" s="1">
        <v>44652</v>
      </c>
      <c r="B2616" t="str">
        <f>_xlfn.XLOOKUP(Table1[[#This Row],[location]],Table8[Location],Table8[Continent])</f>
        <v>Europe</v>
      </c>
      <c r="C2616" s="19" t="s">
        <v>33</v>
      </c>
      <c r="D2616">
        <v>3456653</v>
      </c>
      <c r="E2616">
        <v>8307</v>
      </c>
      <c r="F2616">
        <v>99083</v>
      </c>
      <c r="G2616">
        <v>974</v>
      </c>
      <c r="H2616">
        <v>86136798</v>
      </c>
      <c r="I2616">
        <v>62197</v>
      </c>
      <c r="J2616">
        <v>0.587556401985878</v>
      </c>
      <c r="K2616">
        <v>124.810168921787</v>
      </c>
      <c r="L2616">
        <v>52075292</v>
      </c>
      <c r="M2616">
        <v>33300833</v>
      </c>
      <c r="N2616">
        <v>10602788</v>
      </c>
      <c r="O2616">
        <v>22518</v>
      </c>
      <c r="P2616">
        <v>18831</v>
      </c>
      <c r="Q2616">
        <v>1.94456401200896</v>
      </c>
      <c r="R2616">
        <v>93.9133067014738</v>
      </c>
      <c r="S2616">
        <v>913401953</v>
      </c>
      <c r="T2616">
        <v>949.03134467187704</v>
      </c>
      <c r="U2616">
        <v>36.407743729468102</v>
      </c>
      <c r="V2616">
        <v>23.156875439367901</v>
      </c>
      <c r="W2616">
        <v>4.2282944126250399</v>
      </c>
      <c r="X2616">
        <v>30119.1181701555</v>
      </c>
      <c r="Y2616">
        <v>5.6844265721030602</v>
      </c>
      <c r="Z2616">
        <v>667.05683738982202</v>
      </c>
      <c r="AA2616">
        <v>18.539008525886601</v>
      </c>
    </row>
    <row r="2617" spans="1:27" x14ac:dyDescent="0.35">
      <c r="A2617" s="1">
        <v>44684</v>
      </c>
      <c r="B2617" t="str">
        <f>_xlfn.XLOOKUP(Table1[[#This Row],[location]],Table8[Location],Table8[Continent])</f>
        <v>Asia</v>
      </c>
      <c r="C2617" s="19" t="s">
        <v>28</v>
      </c>
      <c r="D2617">
        <v>5429219</v>
      </c>
      <c r="E2617">
        <v>7437</v>
      </c>
      <c r="F2617">
        <v>113655</v>
      </c>
      <c r="G2617">
        <v>109</v>
      </c>
      <c r="H2617">
        <v>27864686</v>
      </c>
      <c r="I2617">
        <v>72042</v>
      </c>
      <c r="J2617">
        <v>0.67931553996600302</v>
      </c>
      <c r="K2617">
        <v>466.13132562151901</v>
      </c>
      <c r="L2617">
        <v>59648482</v>
      </c>
      <c r="M2617">
        <v>78351978</v>
      </c>
      <c r="N2617">
        <v>15803595</v>
      </c>
      <c r="O2617">
        <v>88795</v>
      </c>
      <c r="P2617">
        <v>4804</v>
      </c>
      <c r="Q2617">
        <v>0.712449632128484</v>
      </c>
      <c r="R2617">
        <v>11.782886233505099</v>
      </c>
      <c r="S2617">
        <v>348341168</v>
      </c>
      <c r="T2617">
        <v>858.10505775402805</v>
      </c>
      <c r="U2617">
        <v>25.568815799621099</v>
      </c>
      <c r="V2617">
        <v>20.1956358809412</v>
      </c>
      <c r="W2617">
        <v>13.4388778501595</v>
      </c>
      <c r="X2617">
        <v>55885.784009133597</v>
      </c>
      <c r="Y2617">
        <v>3.6142809925339998</v>
      </c>
      <c r="Z2617">
        <v>537.41481522395202</v>
      </c>
      <c r="AA2617">
        <v>4.5532956685859798</v>
      </c>
    </row>
    <row r="2618" spans="1:27" x14ac:dyDescent="0.35">
      <c r="A2618" s="1">
        <v>44044</v>
      </c>
      <c r="B2618" t="str">
        <f>_xlfn.XLOOKUP(Table1[[#This Row],[location]],Table8[Location],Table8[Continent])</f>
        <v>Europe</v>
      </c>
      <c r="C2618" s="19" t="s">
        <v>35</v>
      </c>
      <c r="D2618">
        <v>475595</v>
      </c>
      <c r="E2618">
        <v>446</v>
      </c>
      <c r="F2618">
        <v>412492</v>
      </c>
      <c r="G2618">
        <v>220</v>
      </c>
      <c r="H2618">
        <v>909521</v>
      </c>
      <c r="I2618">
        <v>50924</v>
      </c>
      <c r="J2618">
        <v>0.14082916743111401</v>
      </c>
      <c r="K2618">
        <v>463.693678340774</v>
      </c>
      <c r="L2618">
        <v>67567560</v>
      </c>
      <c r="M2618">
        <v>41272985</v>
      </c>
      <c r="N2618">
        <v>46778048</v>
      </c>
      <c r="O2618">
        <v>95396</v>
      </c>
      <c r="P2618">
        <v>14315</v>
      </c>
      <c r="Q2618">
        <v>1.15888592916773</v>
      </c>
      <c r="R2618">
        <v>77.414177086387596</v>
      </c>
      <c r="S2618">
        <v>411963821</v>
      </c>
      <c r="T2618">
        <v>833.46334445340301</v>
      </c>
      <c r="U2618">
        <v>44.677735828360497</v>
      </c>
      <c r="V2618">
        <v>5.0364057190872096</v>
      </c>
      <c r="W2618">
        <v>15.5174297126815</v>
      </c>
      <c r="X2618">
        <v>41366.7028885736</v>
      </c>
      <c r="Y2618">
        <v>41.416706554843998</v>
      </c>
      <c r="Z2618">
        <v>644.18056595384098</v>
      </c>
      <c r="AA2618">
        <v>10.3380637992445</v>
      </c>
    </row>
    <row r="2619" spans="1:27" x14ac:dyDescent="0.35">
      <c r="A2619" s="1">
        <v>44623</v>
      </c>
      <c r="B2619" t="str">
        <f>_xlfn.XLOOKUP(Table1[[#This Row],[location]],Table8[Location],Table8[Continent])</f>
        <v>Asia</v>
      </c>
      <c r="C2619" s="19" t="s">
        <v>30</v>
      </c>
      <c r="D2619">
        <v>9854352</v>
      </c>
      <c r="E2619">
        <v>1391</v>
      </c>
      <c r="F2619">
        <v>97459</v>
      </c>
      <c r="G2619">
        <v>369</v>
      </c>
      <c r="H2619">
        <v>4212</v>
      </c>
      <c r="I2619">
        <v>28842</v>
      </c>
      <c r="J2619">
        <v>0.44375937778033497</v>
      </c>
      <c r="K2619">
        <v>100.268335953966</v>
      </c>
      <c r="L2619">
        <v>41959069</v>
      </c>
      <c r="M2619">
        <v>64758052</v>
      </c>
      <c r="N2619">
        <v>48808137</v>
      </c>
      <c r="O2619">
        <v>97095</v>
      </c>
      <c r="P2619">
        <v>19653</v>
      </c>
      <c r="Q2619">
        <v>0.878712578277419</v>
      </c>
      <c r="R2619">
        <v>38.427014681026698</v>
      </c>
      <c r="S2619">
        <v>803549061</v>
      </c>
      <c r="T2619">
        <v>865.02192576752805</v>
      </c>
      <c r="U2619">
        <v>43.491057505243703</v>
      </c>
      <c r="V2619">
        <v>14.188531528075799</v>
      </c>
      <c r="W2619">
        <v>6.0830834263330402</v>
      </c>
      <c r="X2619">
        <v>14541.248950142</v>
      </c>
      <c r="Y2619">
        <v>23.2234240736529</v>
      </c>
      <c r="Z2619">
        <v>360.504831240128</v>
      </c>
      <c r="AA2619">
        <v>3.9329516045639599</v>
      </c>
    </row>
    <row r="2620" spans="1:27" x14ac:dyDescent="0.35">
      <c r="A2620" s="1">
        <v>44141</v>
      </c>
      <c r="B2620" t="str">
        <f>_xlfn.XLOOKUP(Table1[[#This Row],[location]],Table8[Location],Table8[Continent])</f>
        <v>North America</v>
      </c>
      <c r="C2620" s="19" t="s">
        <v>32</v>
      </c>
      <c r="D2620">
        <v>1888806</v>
      </c>
      <c r="E2620">
        <v>1340</v>
      </c>
      <c r="F2620">
        <v>398750</v>
      </c>
      <c r="G2620">
        <v>367</v>
      </c>
      <c r="H2620">
        <v>75730603</v>
      </c>
      <c r="I2620">
        <v>17458</v>
      </c>
      <c r="J2620">
        <v>0.32546610024664202</v>
      </c>
      <c r="K2620">
        <v>131.892206028407</v>
      </c>
      <c r="L2620">
        <v>62631229</v>
      </c>
      <c r="M2620">
        <v>12518092</v>
      </c>
      <c r="N2620">
        <v>53057377</v>
      </c>
      <c r="O2620">
        <v>33102</v>
      </c>
      <c r="P2620">
        <v>8568</v>
      </c>
      <c r="Q2620">
        <v>0.546300362386542</v>
      </c>
      <c r="R2620">
        <v>81.0582928310873</v>
      </c>
      <c r="S2620">
        <v>1344805159</v>
      </c>
      <c r="T2620">
        <v>89.249762600453195</v>
      </c>
      <c r="U2620">
        <v>49.1706744420297</v>
      </c>
      <c r="V2620">
        <v>5.2134039851930902</v>
      </c>
      <c r="W2620">
        <v>7.1857181559020598</v>
      </c>
      <c r="X2620">
        <v>62461.867513933597</v>
      </c>
      <c r="Y2620">
        <v>49.6247212894461</v>
      </c>
      <c r="Z2620">
        <v>584.22028151055395</v>
      </c>
      <c r="AA2620">
        <v>14.410679384932999</v>
      </c>
    </row>
    <row r="2621" spans="1:27" x14ac:dyDescent="0.35">
      <c r="A2621" s="1">
        <v>44884</v>
      </c>
      <c r="B2621" t="str">
        <f>_xlfn.XLOOKUP(Table1[[#This Row],[location]],Table8[Location],Table8[Continent])</f>
        <v>Europe</v>
      </c>
      <c r="C2621" s="19" t="s">
        <v>37</v>
      </c>
      <c r="D2621">
        <v>2148091</v>
      </c>
      <c r="E2621">
        <v>2939</v>
      </c>
      <c r="F2621">
        <v>223077</v>
      </c>
      <c r="G2621">
        <v>435</v>
      </c>
      <c r="H2621">
        <v>67586521</v>
      </c>
      <c r="I2621">
        <v>87367</v>
      </c>
      <c r="J2621">
        <v>5.6602465605465301E-2</v>
      </c>
      <c r="K2621">
        <v>350.29940547408</v>
      </c>
      <c r="L2621">
        <v>75741005</v>
      </c>
      <c r="M2621">
        <v>6577267</v>
      </c>
      <c r="N2621">
        <v>66803743</v>
      </c>
      <c r="O2621">
        <v>7669</v>
      </c>
      <c r="P2621">
        <v>9377</v>
      </c>
      <c r="Q2621">
        <v>0.846081350471792</v>
      </c>
      <c r="R2621">
        <v>75.028726478486405</v>
      </c>
      <c r="S2621">
        <v>100670409</v>
      </c>
      <c r="T2621">
        <v>159.65641303890899</v>
      </c>
      <c r="U2621">
        <v>22.807457573226099</v>
      </c>
      <c r="V2621">
        <v>10.613220939613401</v>
      </c>
      <c r="W2621">
        <v>7.4012420330381401</v>
      </c>
      <c r="X2621">
        <v>58740.853097131301</v>
      </c>
      <c r="Y2621">
        <v>11.467332955650701</v>
      </c>
      <c r="Z2621">
        <v>145.66407096990599</v>
      </c>
      <c r="AA2621">
        <v>16.8125235433276</v>
      </c>
    </row>
    <row r="2622" spans="1:27" x14ac:dyDescent="0.35">
      <c r="A2622" s="1">
        <v>44065</v>
      </c>
      <c r="B2622" t="str">
        <f>_xlfn.XLOOKUP(Table1[[#This Row],[location]],Table8[Location],Table8[Continent])</f>
        <v>Asia</v>
      </c>
      <c r="C2622" s="19" t="s">
        <v>30</v>
      </c>
      <c r="D2622">
        <v>3961676</v>
      </c>
      <c r="E2622">
        <v>5969</v>
      </c>
      <c r="F2622">
        <v>232682</v>
      </c>
      <c r="G2622">
        <v>917</v>
      </c>
      <c r="H2622">
        <v>10050066</v>
      </c>
      <c r="I2622">
        <v>65382</v>
      </c>
      <c r="J2622">
        <v>0.83319365439318005</v>
      </c>
      <c r="K2622">
        <v>475.86655451221299</v>
      </c>
      <c r="L2622">
        <v>6761714</v>
      </c>
      <c r="M2622">
        <v>34148831</v>
      </c>
      <c r="N2622">
        <v>3714249</v>
      </c>
      <c r="O2622">
        <v>25379</v>
      </c>
      <c r="P2622">
        <v>7062</v>
      </c>
      <c r="Q2622">
        <v>0.90315588326745799</v>
      </c>
      <c r="R2622">
        <v>63.321854211506597</v>
      </c>
      <c r="S2622">
        <v>37420113</v>
      </c>
      <c r="T2622">
        <v>143.02870229547099</v>
      </c>
      <c r="U2622">
        <v>37.7369348691754</v>
      </c>
      <c r="V2622">
        <v>13.715248824537699</v>
      </c>
      <c r="W2622">
        <v>18.9767742937895</v>
      </c>
      <c r="X2622">
        <v>67509.942432924596</v>
      </c>
      <c r="Y2622">
        <v>32.360055604991402</v>
      </c>
      <c r="Z2622">
        <v>125.706420342133</v>
      </c>
      <c r="AA2622">
        <v>8.3998908268999699</v>
      </c>
    </row>
    <row r="2623" spans="1:27" x14ac:dyDescent="0.35">
      <c r="A2623" s="1">
        <v>44656</v>
      </c>
      <c r="B2623" t="str">
        <f>_xlfn.XLOOKUP(Table1[[#This Row],[location]],Table8[Location],Table8[Continent])</f>
        <v>Europe</v>
      </c>
      <c r="C2623" s="19" t="s">
        <v>35</v>
      </c>
      <c r="D2623">
        <v>1760462</v>
      </c>
      <c r="E2623">
        <v>9265</v>
      </c>
      <c r="F2623">
        <v>428886</v>
      </c>
      <c r="G2623">
        <v>3</v>
      </c>
      <c r="H2623">
        <v>41027616</v>
      </c>
      <c r="I2623">
        <v>74319</v>
      </c>
      <c r="J2623">
        <v>4.5167756497477701E-2</v>
      </c>
      <c r="K2623">
        <v>354.94134438815701</v>
      </c>
      <c r="L2623">
        <v>92151824</v>
      </c>
      <c r="M2623">
        <v>26825180</v>
      </c>
      <c r="N2623">
        <v>66846646</v>
      </c>
      <c r="O2623">
        <v>23712</v>
      </c>
      <c r="P2623">
        <v>19882</v>
      </c>
      <c r="Q2623">
        <v>0.83196049460885602</v>
      </c>
      <c r="R2623">
        <v>93.922251704817498</v>
      </c>
      <c r="S2623">
        <v>806033190</v>
      </c>
      <c r="T2623">
        <v>120.129392643862</v>
      </c>
      <c r="U2623">
        <v>34.7500695183044</v>
      </c>
      <c r="V2623">
        <v>22.857985853005498</v>
      </c>
      <c r="W2623">
        <v>9.9192740533958208</v>
      </c>
      <c r="X2623">
        <v>40261.5876295774</v>
      </c>
      <c r="Y2623">
        <v>40.219408276550197</v>
      </c>
      <c r="Z2623">
        <v>301.22751353699999</v>
      </c>
      <c r="AA2623">
        <v>8.5382671562274304</v>
      </c>
    </row>
    <row r="2624" spans="1:27" x14ac:dyDescent="0.35">
      <c r="A2624" s="1">
        <v>44247</v>
      </c>
      <c r="B2624" t="str">
        <f>_xlfn.XLOOKUP(Table1[[#This Row],[location]],Table8[Location],Table8[Continent])</f>
        <v>North America</v>
      </c>
      <c r="C2624" s="19" t="s">
        <v>32</v>
      </c>
      <c r="D2624">
        <v>4058848</v>
      </c>
      <c r="E2624">
        <v>4813</v>
      </c>
      <c r="F2624">
        <v>455363</v>
      </c>
      <c r="G2624">
        <v>243</v>
      </c>
      <c r="H2624">
        <v>83133323</v>
      </c>
      <c r="I2624">
        <v>11170</v>
      </c>
      <c r="J2624">
        <v>0.653257959483866</v>
      </c>
      <c r="K2624">
        <v>222.45002491026901</v>
      </c>
      <c r="L2624">
        <v>68495091</v>
      </c>
      <c r="M2624">
        <v>55177240</v>
      </c>
      <c r="N2624">
        <v>63053504</v>
      </c>
      <c r="O2624">
        <v>19191</v>
      </c>
      <c r="P2624">
        <v>14379</v>
      </c>
      <c r="Q2624">
        <v>0.68219441887464005</v>
      </c>
      <c r="R2624">
        <v>9.8923480746338797</v>
      </c>
      <c r="S2624">
        <v>956805830</v>
      </c>
      <c r="T2624">
        <v>334.43410733690598</v>
      </c>
      <c r="U2624">
        <v>40.126163464404897</v>
      </c>
      <c r="V2624">
        <v>18.0876856829465</v>
      </c>
      <c r="W2624">
        <v>12.019714758537599</v>
      </c>
      <c r="X2624">
        <v>47626.127902709799</v>
      </c>
      <c r="Y2624">
        <v>43.6319078006374</v>
      </c>
      <c r="Z2624">
        <v>641.58942404529898</v>
      </c>
      <c r="AA2624">
        <v>4.8729558341434798</v>
      </c>
    </row>
    <row r="2625" spans="1:27" x14ac:dyDescent="0.35">
      <c r="A2625" s="1">
        <v>44360</v>
      </c>
      <c r="B2625" t="str">
        <f>_xlfn.XLOOKUP(Table1[[#This Row],[location]],Table8[Location],Table8[Continent])</f>
        <v>Europe</v>
      </c>
      <c r="C2625" s="19" t="s">
        <v>33</v>
      </c>
      <c r="D2625">
        <v>809178</v>
      </c>
      <c r="E2625">
        <v>3569</v>
      </c>
      <c r="F2625">
        <v>229171</v>
      </c>
      <c r="G2625">
        <v>901</v>
      </c>
      <c r="H2625">
        <v>22043103</v>
      </c>
      <c r="I2625">
        <v>80145</v>
      </c>
      <c r="J2625">
        <v>0.31407737641984701</v>
      </c>
      <c r="K2625">
        <v>84.500673213251503</v>
      </c>
      <c r="L2625">
        <v>87269456</v>
      </c>
      <c r="M2625">
        <v>30484910</v>
      </c>
      <c r="N2625">
        <v>20069668</v>
      </c>
      <c r="O2625">
        <v>13259</v>
      </c>
      <c r="P2625">
        <v>2847</v>
      </c>
      <c r="Q2625">
        <v>1.5526102644426001</v>
      </c>
      <c r="R2625">
        <v>79.857912851265894</v>
      </c>
      <c r="S2625">
        <v>840174188</v>
      </c>
      <c r="T2625">
        <v>831.91471412102203</v>
      </c>
      <c r="U2625">
        <v>49.405395443696797</v>
      </c>
      <c r="V2625">
        <v>12.2496913097981</v>
      </c>
      <c r="W2625">
        <v>15.3133439451894</v>
      </c>
      <c r="X2625">
        <v>60586.9672998225</v>
      </c>
      <c r="Y2625">
        <v>15.3159507736296</v>
      </c>
      <c r="Z2625">
        <v>473.86123385947201</v>
      </c>
      <c r="AA2625">
        <v>6.8241584895961998</v>
      </c>
    </row>
    <row r="2626" spans="1:27" x14ac:dyDescent="0.35">
      <c r="A2626" s="1">
        <v>44618</v>
      </c>
      <c r="B2626" t="str">
        <f>_xlfn.XLOOKUP(Table1[[#This Row],[location]],Table8[Location],Table8[Continent])</f>
        <v>Europe</v>
      </c>
      <c r="C2626" s="19" t="s">
        <v>40</v>
      </c>
      <c r="D2626">
        <v>7932310</v>
      </c>
      <c r="E2626">
        <v>5454</v>
      </c>
      <c r="F2626">
        <v>373839</v>
      </c>
      <c r="G2626">
        <v>165</v>
      </c>
      <c r="H2626">
        <v>67747957</v>
      </c>
      <c r="I2626">
        <v>44942</v>
      </c>
      <c r="J2626">
        <v>0.19212932720186601</v>
      </c>
      <c r="K2626">
        <v>230.50492441981001</v>
      </c>
      <c r="L2626">
        <v>97081999</v>
      </c>
      <c r="M2626">
        <v>23739669</v>
      </c>
      <c r="N2626">
        <v>56964088</v>
      </c>
      <c r="O2626">
        <v>37958</v>
      </c>
      <c r="P2626">
        <v>732</v>
      </c>
      <c r="Q2626">
        <v>1.14527808340561</v>
      </c>
      <c r="R2626">
        <v>67.0785281598083</v>
      </c>
      <c r="S2626">
        <v>623033519</v>
      </c>
      <c r="T2626">
        <v>259.44252219491602</v>
      </c>
      <c r="U2626">
        <v>35.968162313472597</v>
      </c>
      <c r="V2626">
        <v>14.8130980490584</v>
      </c>
      <c r="W2626">
        <v>9.3148244775784796</v>
      </c>
      <c r="X2626">
        <v>4628.8019144285099</v>
      </c>
      <c r="Y2626">
        <v>9.6640191453608004</v>
      </c>
      <c r="Z2626">
        <v>386.17525348277201</v>
      </c>
      <c r="AA2626">
        <v>7.1539681217140103</v>
      </c>
    </row>
    <row r="2627" spans="1:27" x14ac:dyDescent="0.35">
      <c r="A2627" s="1">
        <v>44859</v>
      </c>
      <c r="B2627" t="str">
        <f>_xlfn.XLOOKUP(Table1[[#This Row],[location]],Table8[Location],Table8[Continent])</f>
        <v>North America</v>
      </c>
      <c r="C2627" s="19" t="s">
        <v>32</v>
      </c>
      <c r="D2627">
        <v>4777402</v>
      </c>
      <c r="E2627">
        <v>3150</v>
      </c>
      <c r="F2627">
        <v>167558</v>
      </c>
      <c r="G2627">
        <v>25</v>
      </c>
      <c r="H2627">
        <v>3491513</v>
      </c>
      <c r="I2627">
        <v>88571</v>
      </c>
      <c r="J2627">
        <v>0.66708605133554499</v>
      </c>
      <c r="K2627">
        <v>303.38389598527698</v>
      </c>
      <c r="L2627">
        <v>42031539</v>
      </c>
      <c r="M2627">
        <v>59337020</v>
      </c>
      <c r="N2627">
        <v>9681617</v>
      </c>
      <c r="O2627">
        <v>25516</v>
      </c>
      <c r="P2627">
        <v>7313</v>
      </c>
      <c r="Q2627">
        <v>2.3164987228162301</v>
      </c>
      <c r="R2627">
        <v>31.472074253840201</v>
      </c>
      <c r="S2627">
        <v>903824530</v>
      </c>
      <c r="T2627">
        <v>251.77946220233699</v>
      </c>
      <c r="U2627">
        <v>40.572159048392798</v>
      </c>
      <c r="V2627">
        <v>21.3477897719394</v>
      </c>
      <c r="W2627">
        <v>4.7944442980540298</v>
      </c>
      <c r="X2627">
        <v>63942.119703833298</v>
      </c>
      <c r="Y2627">
        <v>11.3047286659652</v>
      </c>
      <c r="Z2627">
        <v>727.64423990740795</v>
      </c>
      <c r="AA2627">
        <v>3.95591125865336</v>
      </c>
    </row>
    <row r="2628" spans="1:27" x14ac:dyDescent="0.35">
      <c r="A2628" s="1">
        <v>44260</v>
      </c>
      <c r="B2628" t="str">
        <f>_xlfn.XLOOKUP(Table1[[#This Row],[location]],Table8[Location],Table8[Continent])</f>
        <v>North America</v>
      </c>
      <c r="C2628" s="19" t="s">
        <v>34</v>
      </c>
      <c r="D2628">
        <v>6934106</v>
      </c>
      <c r="E2628">
        <v>9797</v>
      </c>
      <c r="F2628">
        <v>458773</v>
      </c>
      <c r="G2628">
        <v>394</v>
      </c>
      <c r="H2628">
        <v>7961135</v>
      </c>
      <c r="I2628">
        <v>16208</v>
      </c>
      <c r="J2628">
        <v>0.57453771452620495</v>
      </c>
      <c r="K2628">
        <v>165.475959478325</v>
      </c>
      <c r="L2628">
        <v>78782399</v>
      </c>
      <c r="M2628">
        <v>29107475</v>
      </c>
      <c r="N2628">
        <v>52810973</v>
      </c>
      <c r="O2628">
        <v>35931</v>
      </c>
      <c r="P2628">
        <v>19083</v>
      </c>
      <c r="Q2628">
        <v>0.874426936038874</v>
      </c>
      <c r="R2628">
        <v>54.597219138502503</v>
      </c>
      <c r="S2628">
        <v>185305061</v>
      </c>
      <c r="T2628">
        <v>679.12986984640702</v>
      </c>
      <c r="U2628">
        <v>30.416403311661199</v>
      </c>
      <c r="V2628">
        <v>10.9931119822742</v>
      </c>
      <c r="W2628">
        <v>14.1234718022182</v>
      </c>
      <c r="X2628">
        <v>19710.276041499001</v>
      </c>
      <c r="Y2628">
        <v>33.3371384768258</v>
      </c>
      <c r="Z2628">
        <v>448.15312257266498</v>
      </c>
      <c r="AA2628">
        <v>6.8890923712412402</v>
      </c>
    </row>
    <row r="2629" spans="1:27" x14ac:dyDescent="0.35">
      <c r="A2629" s="1">
        <v>44285</v>
      </c>
      <c r="B2629" t="str">
        <f>_xlfn.XLOOKUP(Table1[[#This Row],[location]],Table8[Location],Table8[Continent])</f>
        <v>Asia</v>
      </c>
      <c r="C2629" s="19" t="s">
        <v>28</v>
      </c>
      <c r="D2629">
        <v>7486327</v>
      </c>
      <c r="E2629">
        <v>6414</v>
      </c>
      <c r="F2629">
        <v>296412</v>
      </c>
      <c r="G2629">
        <v>473</v>
      </c>
      <c r="H2629">
        <v>88914631</v>
      </c>
      <c r="I2629">
        <v>35178</v>
      </c>
      <c r="J2629">
        <v>0.31525625737482899</v>
      </c>
      <c r="K2629">
        <v>255.12891060004401</v>
      </c>
      <c r="L2629">
        <v>54502394</v>
      </c>
      <c r="M2629">
        <v>50455217</v>
      </c>
      <c r="N2629">
        <v>12108244</v>
      </c>
      <c r="O2629">
        <v>74630</v>
      </c>
      <c r="P2629">
        <v>12809</v>
      </c>
      <c r="Q2629">
        <v>1.7057252601928901</v>
      </c>
      <c r="R2629">
        <v>64.462767994378495</v>
      </c>
      <c r="S2629">
        <v>102076518</v>
      </c>
      <c r="T2629">
        <v>105.95585111534901</v>
      </c>
      <c r="U2629">
        <v>28.969114630150401</v>
      </c>
      <c r="V2629">
        <v>17.300695509373298</v>
      </c>
      <c r="W2629">
        <v>14.343643831753299</v>
      </c>
      <c r="X2629">
        <v>4936.0140367211197</v>
      </c>
      <c r="Y2629">
        <v>26.116491908609401</v>
      </c>
      <c r="Z2629">
        <v>529.37240065894605</v>
      </c>
      <c r="AA2629">
        <v>18.237881122377399</v>
      </c>
    </row>
    <row r="2630" spans="1:27" x14ac:dyDescent="0.35">
      <c r="A2630" s="1">
        <v>44828</v>
      </c>
      <c r="B2630" t="str">
        <f>_xlfn.XLOOKUP(Table1[[#This Row],[location]],Table8[Location],Table8[Continent])</f>
        <v>Europe</v>
      </c>
      <c r="C2630" s="19" t="s">
        <v>35</v>
      </c>
      <c r="D2630">
        <v>2562605</v>
      </c>
      <c r="E2630">
        <v>4657</v>
      </c>
      <c r="F2630">
        <v>107338</v>
      </c>
      <c r="G2630">
        <v>16</v>
      </c>
      <c r="H2630">
        <v>52168295</v>
      </c>
      <c r="I2630">
        <v>79172</v>
      </c>
      <c r="J2630">
        <v>0.51296074825923899</v>
      </c>
      <c r="K2630">
        <v>65.107064164352906</v>
      </c>
      <c r="L2630">
        <v>75938470</v>
      </c>
      <c r="M2630">
        <v>36132270</v>
      </c>
      <c r="N2630">
        <v>15255079</v>
      </c>
      <c r="O2630">
        <v>11624</v>
      </c>
      <c r="P2630">
        <v>2158</v>
      </c>
      <c r="Q2630">
        <v>2.3012407685312799</v>
      </c>
      <c r="R2630">
        <v>73.627143498032098</v>
      </c>
      <c r="S2630">
        <v>869123389</v>
      </c>
      <c r="T2630">
        <v>366.67719243830402</v>
      </c>
      <c r="U2630">
        <v>30.058896970509998</v>
      </c>
      <c r="V2630">
        <v>10.244937677756999</v>
      </c>
      <c r="W2630">
        <v>7.4293128550206298</v>
      </c>
      <c r="X2630">
        <v>17394.8820920121</v>
      </c>
      <c r="Y2630">
        <v>29.949569131473901</v>
      </c>
      <c r="Z2630">
        <v>790.08002974748695</v>
      </c>
      <c r="AA2630">
        <v>7.1823308171306603</v>
      </c>
    </row>
    <row r="2631" spans="1:27" x14ac:dyDescent="0.35">
      <c r="A2631" s="1">
        <v>44336</v>
      </c>
      <c r="B2631" t="str">
        <f>_xlfn.XLOOKUP(Table1[[#This Row],[location]],Table8[Location],Table8[Continent])</f>
        <v>Asia</v>
      </c>
      <c r="C2631" s="19" t="s">
        <v>30</v>
      </c>
      <c r="D2631">
        <v>721037</v>
      </c>
      <c r="E2631">
        <v>6947</v>
      </c>
      <c r="F2631">
        <v>474551</v>
      </c>
      <c r="G2631">
        <v>727</v>
      </c>
      <c r="H2631">
        <v>84212817</v>
      </c>
      <c r="I2631">
        <v>9039</v>
      </c>
      <c r="J2631">
        <v>0.24623710120620901</v>
      </c>
      <c r="K2631">
        <v>226.094052256293</v>
      </c>
      <c r="L2631">
        <v>94331659</v>
      </c>
      <c r="M2631">
        <v>45771310</v>
      </c>
      <c r="N2631">
        <v>57354057</v>
      </c>
      <c r="O2631">
        <v>23872</v>
      </c>
      <c r="P2631">
        <v>11486</v>
      </c>
      <c r="Q2631">
        <v>0.59437930213176504</v>
      </c>
      <c r="R2631">
        <v>18.705972056280402</v>
      </c>
      <c r="S2631">
        <v>309440208</v>
      </c>
      <c r="T2631">
        <v>302.47204377577799</v>
      </c>
      <c r="U2631">
        <v>21.158236807908199</v>
      </c>
      <c r="V2631">
        <v>14.5992687444732</v>
      </c>
      <c r="W2631">
        <v>3.5988914674622698</v>
      </c>
      <c r="X2631">
        <v>41458.837472641098</v>
      </c>
      <c r="Y2631">
        <v>1.02643089908934</v>
      </c>
      <c r="Z2631">
        <v>465.67437938138499</v>
      </c>
      <c r="AA2631">
        <v>6.2143065201237597</v>
      </c>
    </row>
    <row r="2632" spans="1:27" x14ac:dyDescent="0.35">
      <c r="A2632" s="1">
        <v>44347</v>
      </c>
      <c r="B2632" t="str">
        <f>_xlfn.XLOOKUP(Table1[[#This Row],[location]],Table8[Location],Table8[Continent])</f>
        <v>North America</v>
      </c>
      <c r="C2632" s="19" t="s">
        <v>34</v>
      </c>
      <c r="D2632">
        <v>5507683</v>
      </c>
      <c r="E2632">
        <v>7943</v>
      </c>
      <c r="F2632">
        <v>288480</v>
      </c>
      <c r="G2632">
        <v>91</v>
      </c>
      <c r="H2632">
        <v>12047500</v>
      </c>
      <c r="I2632">
        <v>14990</v>
      </c>
      <c r="J2632">
        <v>0.86369645900269199</v>
      </c>
      <c r="K2632">
        <v>45.387909464776897</v>
      </c>
      <c r="L2632">
        <v>48449312</v>
      </c>
      <c r="M2632">
        <v>14688967</v>
      </c>
      <c r="N2632">
        <v>35832641</v>
      </c>
      <c r="O2632">
        <v>32791</v>
      </c>
      <c r="P2632">
        <v>4619</v>
      </c>
      <c r="Q2632">
        <v>1.5325549418779401</v>
      </c>
      <c r="R2632">
        <v>10.2113520990246</v>
      </c>
      <c r="S2632">
        <v>1141518466</v>
      </c>
      <c r="T2632">
        <v>848.82785548812706</v>
      </c>
      <c r="U2632">
        <v>28.5422193623778</v>
      </c>
      <c r="V2632">
        <v>5.4931700712412601</v>
      </c>
      <c r="W2632">
        <v>14.3110036221714</v>
      </c>
      <c r="X2632">
        <v>4301.4429131778097</v>
      </c>
      <c r="Y2632">
        <v>19.5486604535201</v>
      </c>
      <c r="Z2632">
        <v>648.45183022947595</v>
      </c>
      <c r="AA2632">
        <v>8.3082033751566993</v>
      </c>
    </row>
    <row r="2633" spans="1:27" x14ac:dyDescent="0.35">
      <c r="A2633" s="1">
        <v>44556</v>
      </c>
      <c r="B2633" t="str">
        <f>_xlfn.XLOOKUP(Table1[[#This Row],[location]],Table8[Location],Table8[Continent])</f>
        <v>Asia</v>
      </c>
      <c r="C2633" s="19" t="s">
        <v>39</v>
      </c>
      <c r="D2633">
        <v>6417954</v>
      </c>
      <c r="E2633">
        <v>3662</v>
      </c>
      <c r="F2633">
        <v>265785</v>
      </c>
      <c r="G2633">
        <v>482</v>
      </c>
      <c r="H2633">
        <v>39924926</v>
      </c>
      <c r="I2633">
        <v>6441</v>
      </c>
      <c r="J2633">
        <v>0.31381878032716098</v>
      </c>
      <c r="K2633">
        <v>24.544374974495199</v>
      </c>
      <c r="L2633">
        <v>46946489</v>
      </c>
      <c r="M2633">
        <v>73230898</v>
      </c>
      <c r="N2633">
        <v>62094395</v>
      </c>
      <c r="O2633">
        <v>4652</v>
      </c>
      <c r="P2633">
        <v>18577</v>
      </c>
      <c r="Q2633">
        <v>1.4013376250623699</v>
      </c>
      <c r="R2633">
        <v>10.2055891233192</v>
      </c>
      <c r="S2633">
        <v>897815639</v>
      </c>
      <c r="T2633">
        <v>519.35626484920499</v>
      </c>
      <c r="U2633">
        <v>25.188391814216001</v>
      </c>
      <c r="V2633">
        <v>22.0455063898338</v>
      </c>
      <c r="W2633">
        <v>14.958234391619699</v>
      </c>
      <c r="X2633">
        <v>1052.7688762523601</v>
      </c>
      <c r="Y2633">
        <v>15.5074233042507</v>
      </c>
      <c r="Z2633">
        <v>389.677888871265</v>
      </c>
      <c r="AA2633">
        <v>19.245187721962601</v>
      </c>
    </row>
    <row r="2634" spans="1:27" x14ac:dyDescent="0.35">
      <c r="A2634" s="1">
        <v>44494</v>
      </c>
      <c r="B2634" t="str">
        <f>_xlfn.XLOOKUP(Table1[[#This Row],[location]],Table8[Location],Table8[Continent])</f>
        <v>South America</v>
      </c>
      <c r="C2634" s="19" t="s">
        <v>36</v>
      </c>
      <c r="D2634">
        <v>1021469</v>
      </c>
      <c r="E2634">
        <v>4482</v>
      </c>
      <c r="F2634">
        <v>87132</v>
      </c>
      <c r="G2634">
        <v>542</v>
      </c>
      <c r="H2634">
        <v>63936558</v>
      </c>
      <c r="I2634">
        <v>74221</v>
      </c>
      <c r="J2634">
        <v>0.24515302955153101</v>
      </c>
      <c r="K2634">
        <v>428.61995779966298</v>
      </c>
      <c r="L2634">
        <v>11127249</v>
      </c>
      <c r="M2634">
        <v>57991606</v>
      </c>
      <c r="N2634">
        <v>6273508</v>
      </c>
      <c r="O2634">
        <v>35516</v>
      </c>
      <c r="P2634">
        <v>10503</v>
      </c>
      <c r="Q2634">
        <v>2.35755721615481</v>
      </c>
      <c r="R2634">
        <v>29.3868661923701</v>
      </c>
      <c r="S2634">
        <v>16063088</v>
      </c>
      <c r="T2634">
        <v>650.00882848072104</v>
      </c>
      <c r="U2634">
        <v>33.7228393950667</v>
      </c>
      <c r="V2634">
        <v>5.9669766302435896</v>
      </c>
      <c r="W2634">
        <v>3.4431031737369899</v>
      </c>
      <c r="X2634">
        <v>45116.0244461361</v>
      </c>
      <c r="Y2634">
        <v>43.1890645372252</v>
      </c>
      <c r="Z2634">
        <v>125.43829788340101</v>
      </c>
      <c r="AA2634">
        <v>15.5270035058173</v>
      </c>
    </row>
    <row r="2635" spans="1:27" x14ac:dyDescent="0.35">
      <c r="A2635" s="1">
        <v>44890</v>
      </c>
      <c r="B2635" t="str">
        <f>_xlfn.XLOOKUP(Table1[[#This Row],[location]],Table8[Location],Table8[Continent])</f>
        <v>Europe</v>
      </c>
      <c r="C2635" s="19" t="s">
        <v>33</v>
      </c>
      <c r="D2635">
        <v>6756350</v>
      </c>
      <c r="E2635">
        <v>4797</v>
      </c>
      <c r="F2635">
        <v>295103</v>
      </c>
      <c r="G2635">
        <v>204</v>
      </c>
      <c r="H2635">
        <v>9794227</v>
      </c>
      <c r="I2635">
        <v>79314</v>
      </c>
      <c r="J2635">
        <v>0.75183371105965102</v>
      </c>
      <c r="K2635">
        <v>102.540792073037</v>
      </c>
      <c r="L2635">
        <v>56305746</v>
      </c>
      <c r="M2635">
        <v>46218948</v>
      </c>
      <c r="N2635">
        <v>33886218</v>
      </c>
      <c r="O2635">
        <v>91508</v>
      </c>
      <c r="P2635">
        <v>19390</v>
      </c>
      <c r="Q2635">
        <v>1.82752954574872</v>
      </c>
      <c r="R2635">
        <v>15.417315405241</v>
      </c>
      <c r="S2635">
        <v>891692042</v>
      </c>
      <c r="T2635">
        <v>137.74399482417201</v>
      </c>
      <c r="U2635">
        <v>33.824742916961902</v>
      </c>
      <c r="V2635">
        <v>9.4872099967686303</v>
      </c>
      <c r="W2635">
        <v>14.7841155637557</v>
      </c>
      <c r="X2635">
        <v>32283.726973201301</v>
      </c>
      <c r="Y2635">
        <v>38.812934462484499</v>
      </c>
      <c r="Z2635">
        <v>684.13044915107605</v>
      </c>
      <c r="AA2635">
        <v>4.8330280334073397</v>
      </c>
    </row>
    <row r="2636" spans="1:27" x14ac:dyDescent="0.35">
      <c r="A2636" s="1">
        <v>44543</v>
      </c>
      <c r="B2636" t="str">
        <f>_xlfn.XLOOKUP(Table1[[#This Row],[location]],Table8[Location],Table8[Continent])</f>
        <v>Europe</v>
      </c>
      <c r="C2636" s="19" t="s">
        <v>33</v>
      </c>
      <c r="D2636">
        <v>5779277</v>
      </c>
      <c r="E2636">
        <v>5068</v>
      </c>
      <c r="F2636">
        <v>144378</v>
      </c>
      <c r="G2636">
        <v>501</v>
      </c>
      <c r="H2636">
        <v>95163008</v>
      </c>
      <c r="I2636">
        <v>45959</v>
      </c>
      <c r="J2636">
        <v>1.7592487993914802E-2</v>
      </c>
      <c r="K2636">
        <v>287.57766456396598</v>
      </c>
      <c r="L2636">
        <v>31529526</v>
      </c>
      <c r="M2636">
        <v>42658836</v>
      </c>
      <c r="N2636">
        <v>25775735</v>
      </c>
      <c r="O2636">
        <v>8095</v>
      </c>
      <c r="P2636">
        <v>1210</v>
      </c>
      <c r="Q2636">
        <v>1.1983228199040801</v>
      </c>
      <c r="R2636">
        <v>53.564157297522897</v>
      </c>
      <c r="S2636">
        <v>1018486008</v>
      </c>
      <c r="T2636">
        <v>929.62907795035096</v>
      </c>
      <c r="U2636">
        <v>42.956894936795102</v>
      </c>
      <c r="V2636">
        <v>11.670237579176201</v>
      </c>
      <c r="W2636">
        <v>18.961785674123199</v>
      </c>
      <c r="X2636">
        <v>59258.787320053503</v>
      </c>
      <c r="Y2636">
        <v>21.478593217984599</v>
      </c>
      <c r="Z2636">
        <v>761.08321576970297</v>
      </c>
      <c r="AA2636">
        <v>15.2984803069586</v>
      </c>
    </row>
    <row r="2637" spans="1:27" x14ac:dyDescent="0.35">
      <c r="A2637" s="1">
        <v>44544</v>
      </c>
      <c r="B2637" t="str">
        <f>_xlfn.XLOOKUP(Table1[[#This Row],[location]],Table8[Location],Table8[Continent])</f>
        <v>Asia</v>
      </c>
      <c r="C2637" s="19" t="s">
        <v>30</v>
      </c>
      <c r="D2637">
        <v>2892371</v>
      </c>
      <c r="E2637">
        <v>5480</v>
      </c>
      <c r="F2637">
        <v>177254</v>
      </c>
      <c r="G2637">
        <v>930</v>
      </c>
      <c r="H2637">
        <v>98296362</v>
      </c>
      <c r="I2637">
        <v>26862</v>
      </c>
      <c r="J2637">
        <v>0.26801173208607498</v>
      </c>
      <c r="K2637">
        <v>74.491379204996207</v>
      </c>
      <c r="L2637">
        <v>58761540</v>
      </c>
      <c r="M2637">
        <v>46125198</v>
      </c>
      <c r="N2637">
        <v>40586649</v>
      </c>
      <c r="O2637">
        <v>68893</v>
      </c>
      <c r="P2637">
        <v>11606</v>
      </c>
      <c r="Q2637">
        <v>1.92304243701629</v>
      </c>
      <c r="R2637">
        <v>43.703999200525502</v>
      </c>
      <c r="S2637">
        <v>740043752</v>
      </c>
      <c r="T2637">
        <v>329.22763258385299</v>
      </c>
      <c r="U2637">
        <v>35.068749436760797</v>
      </c>
      <c r="V2637">
        <v>17.503222335343601</v>
      </c>
      <c r="W2637">
        <v>6.0393498112397799</v>
      </c>
      <c r="X2637">
        <v>18770.762793244499</v>
      </c>
      <c r="Y2637">
        <v>31.5264790542229</v>
      </c>
      <c r="Z2637">
        <v>404.06741707087798</v>
      </c>
      <c r="AA2637">
        <v>15.5584620009371</v>
      </c>
    </row>
    <row r="2638" spans="1:27" x14ac:dyDescent="0.35">
      <c r="A2638" s="1">
        <v>44566</v>
      </c>
      <c r="B2638" t="str">
        <f>_xlfn.XLOOKUP(Table1[[#This Row],[location]],Table8[Location],Table8[Continent])</f>
        <v>Europe</v>
      </c>
      <c r="C2638" s="19" t="s">
        <v>37</v>
      </c>
      <c r="D2638">
        <v>6970199</v>
      </c>
      <c r="E2638">
        <v>8033</v>
      </c>
      <c r="F2638">
        <v>74123</v>
      </c>
      <c r="G2638">
        <v>399</v>
      </c>
      <c r="H2638">
        <v>7357505</v>
      </c>
      <c r="I2638">
        <v>27273</v>
      </c>
      <c r="J2638">
        <v>0.37539522065117298</v>
      </c>
      <c r="K2638">
        <v>131.26378545464499</v>
      </c>
      <c r="L2638">
        <v>66440610</v>
      </c>
      <c r="M2638">
        <v>49956599</v>
      </c>
      <c r="N2638">
        <v>53188285</v>
      </c>
      <c r="O2638">
        <v>77632</v>
      </c>
      <c r="P2638">
        <v>18370</v>
      </c>
      <c r="Q2638">
        <v>1.6653080414276999</v>
      </c>
      <c r="R2638">
        <v>89.306656358361494</v>
      </c>
      <c r="S2638">
        <v>350911916</v>
      </c>
      <c r="T2638">
        <v>709.77044946472904</v>
      </c>
      <c r="U2638">
        <v>33.892447649697203</v>
      </c>
      <c r="V2638">
        <v>19.400669311501101</v>
      </c>
      <c r="W2638">
        <v>11.862503828233001</v>
      </c>
      <c r="X2638">
        <v>20368.824698435201</v>
      </c>
      <c r="Y2638">
        <v>2.3839696870898299</v>
      </c>
      <c r="Z2638">
        <v>452.54538800391299</v>
      </c>
      <c r="AA2638">
        <v>19.052604418925402</v>
      </c>
    </row>
    <row r="2639" spans="1:27" x14ac:dyDescent="0.35">
      <c r="A2639" s="1">
        <v>44666</v>
      </c>
      <c r="B2639" t="str">
        <f>_xlfn.XLOOKUP(Table1[[#This Row],[location]],Table8[Location],Table8[Continent])</f>
        <v>Europe</v>
      </c>
      <c r="C2639" s="19" t="s">
        <v>40</v>
      </c>
      <c r="D2639">
        <v>463001</v>
      </c>
      <c r="E2639">
        <v>983</v>
      </c>
      <c r="F2639">
        <v>449542</v>
      </c>
      <c r="G2639">
        <v>206</v>
      </c>
      <c r="H2639">
        <v>88734443</v>
      </c>
      <c r="I2639">
        <v>93949</v>
      </c>
      <c r="J2639">
        <v>0.88223796179138103</v>
      </c>
      <c r="K2639">
        <v>180.66970988474199</v>
      </c>
      <c r="L2639">
        <v>79639578</v>
      </c>
      <c r="M2639">
        <v>65037155</v>
      </c>
      <c r="N2639">
        <v>33069756</v>
      </c>
      <c r="O2639">
        <v>8095</v>
      </c>
      <c r="P2639">
        <v>3170</v>
      </c>
      <c r="Q2639">
        <v>1.1943397960696001</v>
      </c>
      <c r="R2639">
        <v>71.740248428657793</v>
      </c>
      <c r="S2639">
        <v>1172045012</v>
      </c>
      <c r="T2639">
        <v>955.07991811638794</v>
      </c>
      <c r="U2639">
        <v>26.9487893510147</v>
      </c>
      <c r="V2639">
        <v>6.6090208457088604</v>
      </c>
      <c r="W2639">
        <v>14.8451997300422</v>
      </c>
      <c r="X2639">
        <v>6350.7018697324902</v>
      </c>
      <c r="Y2639">
        <v>31.862572539581599</v>
      </c>
      <c r="Z2639">
        <v>396.89653042310402</v>
      </c>
      <c r="AA2639">
        <v>17.930807068376499</v>
      </c>
    </row>
    <row r="2640" spans="1:27" x14ac:dyDescent="0.35">
      <c r="A2640" s="1">
        <v>44510</v>
      </c>
      <c r="B2640" t="str">
        <f>_xlfn.XLOOKUP(Table1[[#This Row],[location]],Table8[Location],Table8[Continent])</f>
        <v>North America</v>
      </c>
      <c r="C2640" s="19" t="s">
        <v>34</v>
      </c>
      <c r="D2640">
        <v>6011493</v>
      </c>
      <c r="E2640">
        <v>5607</v>
      </c>
      <c r="F2640">
        <v>227967</v>
      </c>
      <c r="G2640">
        <v>618</v>
      </c>
      <c r="H2640">
        <v>39749835</v>
      </c>
      <c r="I2640">
        <v>42500</v>
      </c>
      <c r="J2640">
        <v>0.95044180254834398</v>
      </c>
      <c r="K2640">
        <v>71.838218177385102</v>
      </c>
      <c r="L2640">
        <v>2744996</v>
      </c>
      <c r="M2640">
        <v>69941600</v>
      </c>
      <c r="N2640">
        <v>18478028</v>
      </c>
      <c r="O2640">
        <v>76216</v>
      </c>
      <c r="P2640">
        <v>18132</v>
      </c>
      <c r="Q2640">
        <v>2.0704973556707702</v>
      </c>
      <c r="R2640">
        <v>20.581220777616299</v>
      </c>
      <c r="S2640">
        <v>618179203</v>
      </c>
      <c r="T2640">
        <v>513.56237299984195</v>
      </c>
      <c r="U2640">
        <v>45.574400304340301</v>
      </c>
      <c r="V2640">
        <v>5.8693097176958</v>
      </c>
      <c r="W2640">
        <v>6.9113498359782497</v>
      </c>
      <c r="X2640">
        <v>38157.305915028002</v>
      </c>
      <c r="Y2640">
        <v>4.8602497677222098</v>
      </c>
      <c r="Z2640">
        <v>797.83407160562797</v>
      </c>
      <c r="AA2640">
        <v>2.8087046794895398</v>
      </c>
    </row>
    <row r="2641" spans="1:27" x14ac:dyDescent="0.35">
      <c r="A2641" s="1">
        <v>44420</v>
      </c>
      <c r="B2641" t="str">
        <f>_xlfn.XLOOKUP(Table1[[#This Row],[location]],Table8[Location],Table8[Continent])</f>
        <v>Asia</v>
      </c>
      <c r="C2641" s="19" t="s">
        <v>28</v>
      </c>
      <c r="D2641">
        <v>2822136</v>
      </c>
      <c r="E2641">
        <v>8543</v>
      </c>
      <c r="F2641">
        <v>21498</v>
      </c>
      <c r="G2641">
        <v>145</v>
      </c>
      <c r="H2641">
        <v>48846407</v>
      </c>
      <c r="I2641">
        <v>3956</v>
      </c>
      <c r="J2641">
        <v>0.71647796691394905</v>
      </c>
      <c r="K2641">
        <v>22.981148505555101</v>
      </c>
      <c r="L2641">
        <v>1063892</v>
      </c>
      <c r="M2641">
        <v>24561104</v>
      </c>
      <c r="N2641">
        <v>41696739</v>
      </c>
      <c r="O2641">
        <v>55124</v>
      </c>
      <c r="P2641">
        <v>15558</v>
      </c>
      <c r="Q2641">
        <v>1.8363395196127199</v>
      </c>
      <c r="R2641">
        <v>4.57270103695899</v>
      </c>
      <c r="S2641">
        <v>548078879</v>
      </c>
      <c r="T2641">
        <v>512.459906146516</v>
      </c>
      <c r="U2641">
        <v>22.730027170541501</v>
      </c>
      <c r="V2641">
        <v>20.979797732586899</v>
      </c>
      <c r="W2641">
        <v>15.7763311582633</v>
      </c>
      <c r="X2641">
        <v>26247.402902670299</v>
      </c>
      <c r="Y2641">
        <v>35.700939045950598</v>
      </c>
      <c r="Z2641">
        <v>732.35273749768498</v>
      </c>
      <c r="AA2641">
        <v>9.6369542859868496</v>
      </c>
    </row>
    <row r="2642" spans="1:27" x14ac:dyDescent="0.35">
      <c r="A2642" s="1">
        <v>44376</v>
      </c>
      <c r="B2642" t="str">
        <f>_xlfn.XLOOKUP(Table1[[#This Row],[location]],Table8[Location],Table8[Continent])</f>
        <v>Europe</v>
      </c>
      <c r="C2642" s="19" t="s">
        <v>35</v>
      </c>
      <c r="D2642">
        <v>515693</v>
      </c>
      <c r="E2642">
        <v>9916</v>
      </c>
      <c r="F2642">
        <v>70198</v>
      </c>
      <c r="G2642">
        <v>878</v>
      </c>
      <c r="H2642">
        <v>12043588</v>
      </c>
      <c r="I2642">
        <v>72089</v>
      </c>
      <c r="J2642">
        <v>0.492531781009659</v>
      </c>
      <c r="K2642">
        <v>438.57990100900503</v>
      </c>
      <c r="L2642">
        <v>38690703</v>
      </c>
      <c r="M2642">
        <v>66051064</v>
      </c>
      <c r="N2642">
        <v>1753300</v>
      </c>
      <c r="O2642">
        <v>28242</v>
      </c>
      <c r="P2642">
        <v>17141</v>
      </c>
      <c r="Q2642">
        <v>0.51083259668493897</v>
      </c>
      <c r="R2642">
        <v>70.9155863802266</v>
      </c>
      <c r="S2642">
        <v>156235627</v>
      </c>
      <c r="T2642">
        <v>126.076929322867</v>
      </c>
      <c r="U2642">
        <v>49.468878949378499</v>
      </c>
      <c r="V2642">
        <v>19.243330678082501</v>
      </c>
      <c r="W2642">
        <v>17.7575033038474</v>
      </c>
      <c r="X2642">
        <v>24439.841545514999</v>
      </c>
      <c r="Y2642">
        <v>28.691922426678602</v>
      </c>
      <c r="Z2642">
        <v>128.77101291060299</v>
      </c>
      <c r="AA2642">
        <v>14.356877983652099</v>
      </c>
    </row>
    <row r="2643" spans="1:27" x14ac:dyDescent="0.35">
      <c r="A2643" s="1">
        <v>44123</v>
      </c>
      <c r="B2643" t="str">
        <f>_xlfn.XLOOKUP(Table1[[#This Row],[location]],Table8[Location],Table8[Continent])</f>
        <v>Asia</v>
      </c>
      <c r="C2643" s="19" t="s">
        <v>30</v>
      </c>
      <c r="D2643">
        <v>2636722</v>
      </c>
      <c r="E2643">
        <v>9471</v>
      </c>
      <c r="F2643">
        <v>495846</v>
      </c>
      <c r="G2643">
        <v>100</v>
      </c>
      <c r="H2643">
        <v>5468977</v>
      </c>
      <c r="I2643">
        <v>88789</v>
      </c>
      <c r="J2643">
        <v>0.64062154905768798</v>
      </c>
      <c r="K2643">
        <v>5.9164179398860597</v>
      </c>
      <c r="L2643">
        <v>20654043</v>
      </c>
      <c r="M2643">
        <v>51495379</v>
      </c>
      <c r="N2643">
        <v>30113481</v>
      </c>
      <c r="O2643">
        <v>26333</v>
      </c>
      <c r="P2643">
        <v>918</v>
      </c>
      <c r="Q2643">
        <v>2.23026921202197</v>
      </c>
      <c r="R2643">
        <v>84.582755339029205</v>
      </c>
      <c r="S2643">
        <v>1299211107</v>
      </c>
      <c r="T2643">
        <v>396.37280085889699</v>
      </c>
      <c r="U2643">
        <v>34.282249875544899</v>
      </c>
      <c r="V2643">
        <v>21.631007085093099</v>
      </c>
      <c r="W2643">
        <v>16.847366333087098</v>
      </c>
      <c r="X2643">
        <v>32576.654521049801</v>
      </c>
      <c r="Y2643">
        <v>15.024662132110301</v>
      </c>
      <c r="Z2643">
        <v>645.31306913652702</v>
      </c>
      <c r="AA2643">
        <v>19.4940072165281</v>
      </c>
    </row>
    <row r="2644" spans="1:27" x14ac:dyDescent="0.35">
      <c r="A2644" s="1">
        <v>43868</v>
      </c>
      <c r="B2644" t="str">
        <f>_xlfn.XLOOKUP(Table1[[#This Row],[location]],Table8[Location],Table8[Continent])</f>
        <v>Europe</v>
      </c>
      <c r="C2644" s="19" t="s">
        <v>35</v>
      </c>
      <c r="D2644">
        <v>7818114</v>
      </c>
      <c r="E2644">
        <v>1907</v>
      </c>
      <c r="F2644">
        <v>27197</v>
      </c>
      <c r="G2644">
        <v>879</v>
      </c>
      <c r="H2644">
        <v>82088892</v>
      </c>
      <c r="I2644">
        <v>89451</v>
      </c>
      <c r="J2644">
        <v>0.414001051681333</v>
      </c>
      <c r="K2644">
        <v>30.660491417533901</v>
      </c>
      <c r="L2644">
        <v>39719704</v>
      </c>
      <c r="M2644">
        <v>63075180</v>
      </c>
      <c r="N2644">
        <v>27121931</v>
      </c>
      <c r="O2644">
        <v>13169</v>
      </c>
      <c r="P2644">
        <v>8897</v>
      </c>
      <c r="Q2644">
        <v>1.29418376444226</v>
      </c>
      <c r="R2644">
        <v>70.099362065502703</v>
      </c>
      <c r="S2644">
        <v>1277801444</v>
      </c>
      <c r="T2644">
        <v>853.94028949272001</v>
      </c>
      <c r="U2644">
        <v>25.579609987871699</v>
      </c>
      <c r="V2644">
        <v>18.5307653036703</v>
      </c>
      <c r="W2644">
        <v>7.4012815651039698</v>
      </c>
      <c r="X2644">
        <v>59628.428998420502</v>
      </c>
      <c r="Y2644">
        <v>18.541999816123699</v>
      </c>
      <c r="Z2644">
        <v>520.58572125465196</v>
      </c>
      <c r="AA2644">
        <v>2.6179396449341801</v>
      </c>
    </row>
    <row r="2645" spans="1:27" x14ac:dyDescent="0.35">
      <c r="A2645" s="1">
        <v>44870</v>
      </c>
      <c r="B2645" t="str">
        <f>_xlfn.XLOOKUP(Table1[[#This Row],[location]],Table8[Location],Table8[Continent])</f>
        <v>Asia</v>
      </c>
      <c r="C2645" s="19" t="s">
        <v>28</v>
      </c>
      <c r="D2645">
        <v>239017</v>
      </c>
      <c r="E2645">
        <v>6924</v>
      </c>
      <c r="F2645">
        <v>151791</v>
      </c>
      <c r="G2645">
        <v>829</v>
      </c>
      <c r="H2645">
        <v>95637349</v>
      </c>
      <c r="I2645">
        <v>2365</v>
      </c>
      <c r="J2645">
        <v>0.29882583184866701</v>
      </c>
      <c r="K2645">
        <v>402.53608041405101</v>
      </c>
      <c r="L2645">
        <v>74984509</v>
      </c>
      <c r="M2645">
        <v>21180241</v>
      </c>
      <c r="N2645">
        <v>46329498</v>
      </c>
      <c r="O2645">
        <v>90075</v>
      </c>
      <c r="P2645">
        <v>11622</v>
      </c>
      <c r="Q2645">
        <v>1.79089520117464</v>
      </c>
      <c r="R2645">
        <v>64.379436632882701</v>
      </c>
      <c r="S2645">
        <v>1382876523</v>
      </c>
      <c r="T2645">
        <v>143.755442027958</v>
      </c>
      <c r="U2645">
        <v>30.629841673054401</v>
      </c>
      <c r="V2645">
        <v>20.020245407133</v>
      </c>
      <c r="W2645">
        <v>16.6716794941964</v>
      </c>
      <c r="X2645">
        <v>8258.0131147284192</v>
      </c>
      <c r="Y2645">
        <v>4.5045791216577999</v>
      </c>
      <c r="Z2645">
        <v>117.59919264456001</v>
      </c>
      <c r="AA2645">
        <v>7.9964222295221496</v>
      </c>
    </row>
    <row r="2646" spans="1:27" x14ac:dyDescent="0.35">
      <c r="A2646" s="1">
        <v>44563</v>
      </c>
      <c r="B2646" t="str">
        <f>_xlfn.XLOOKUP(Table1[[#This Row],[location]],Table8[Location],Table8[Continent])</f>
        <v>Europe</v>
      </c>
      <c r="C2646" s="19" t="s">
        <v>40</v>
      </c>
      <c r="D2646">
        <v>414994</v>
      </c>
      <c r="E2646">
        <v>9216</v>
      </c>
      <c r="F2646">
        <v>483417</v>
      </c>
      <c r="G2646">
        <v>879</v>
      </c>
      <c r="H2646">
        <v>28632285</v>
      </c>
      <c r="I2646">
        <v>72204</v>
      </c>
      <c r="J2646">
        <v>0.95068806813962803</v>
      </c>
      <c r="K2646">
        <v>141.00416838652799</v>
      </c>
      <c r="L2646">
        <v>30034576</v>
      </c>
      <c r="M2646">
        <v>39830921</v>
      </c>
      <c r="N2646">
        <v>13789890</v>
      </c>
      <c r="O2646">
        <v>59222</v>
      </c>
      <c r="P2646">
        <v>2861</v>
      </c>
      <c r="Q2646">
        <v>1.2935366419438299</v>
      </c>
      <c r="R2646">
        <v>24.931506847348601</v>
      </c>
      <c r="S2646">
        <v>354224753</v>
      </c>
      <c r="T2646">
        <v>918.32908925505001</v>
      </c>
      <c r="U2646">
        <v>20.461105481263601</v>
      </c>
      <c r="V2646">
        <v>12.580767660942801</v>
      </c>
      <c r="W2646">
        <v>10.0268351548405</v>
      </c>
      <c r="X2646">
        <v>37127.960298891201</v>
      </c>
      <c r="Y2646">
        <v>16.139423520732901</v>
      </c>
      <c r="Z2646">
        <v>411.29859453918499</v>
      </c>
      <c r="AA2646">
        <v>10.3522522509972</v>
      </c>
    </row>
    <row r="2647" spans="1:27" x14ac:dyDescent="0.35">
      <c r="A2647" s="1">
        <v>44602</v>
      </c>
      <c r="B2647" t="str">
        <f>_xlfn.XLOOKUP(Table1[[#This Row],[location]],Table8[Location],Table8[Continent])</f>
        <v>Europe</v>
      </c>
      <c r="C2647" s="19" t="s">
        <v>33</v>
      </c>
      <c r="D2647">
        <v>941768</v>
      </c>
      <c r="E2647">
        <v>8737</v>
      </c>
      <c r="F2647">
        <v>108775</v>
      </c>
      <c r="G2647">
        <v>240</v>
      </c>
      <c r="H2647">
        <v>46859511</v>
      </c>
      <c r="I2647">
        <v>5000</v>
      </c>
      <c r="J2647">
        <v>0.115390229009923</v>
      </c>
      <c r="K2647">
        <v>361.410150557348</v>
      </c>
      <c r="L2647">
        <v>14492842</v>
      </c>
      <c r="M2647">
        <v>73750289</v>
      </c>
      <c r="N2647">
        <v>24211995</v>
      </c>
      <c r="O2647">
        <v>87258</v>
      </c>
      <c r="P2647">
        <v>1807</v>
      </c>
      <c r="Q2647">
        <v>2.2627240884678002</v>
      </c>
      <c r="R2647">
        <v>49.4603501225372</v>
      </c>
      <c r="S2647">
        <v>376498713</v>
      </c>
      <c r="T2647">
        <v>670.63632024279002</v>
      </c>
      <c r="U2647">
        <v>24.995680377747099</v>
      </c>
      <c r="V2647">
        <v>16.803686407899399</v>
      </c>
      <c r="W2647">
        <v>7.5298782219781701</v>
      </c>
      <c r="X2647">
        <v>14554.015254940001</v>
      </c>
      <c r="Y2647">
        <v>48.342145514811101</v>
      </c>
      <c r="Z2647">
        <v>204.798108851314</v>
      </c>
      <c r="AA2647">
        <v>8.8516396770291799</v>
      </c>
    </row>
    <row r="2648" spans="1:27" x14ac:dyDescent="0.35">
      <c r="A2648" s="1">
        <v>44607</v>
      </c>
      <c r="B2648" t="str">
        <f>_xlfn.XLOOKUP(Table1[[#This Row],[location]],Table8[Location],Table8[Continent])</f>
        <v>Asia</v>
      </c>
      <c r="C2648" s="19" t="s">
        <v>39</v>
      </c>
      <c r="D2648">
        <v>5712044</v>
      </c>
      <c r="E2648">
        <v>4174</v>
      </c>
      <c r="F2648">
        <v>287176</v>
      </c>
      <c r="G2648">
        <v>922</v>
      </c>
      <c r="H2648">
        <v>48259716</v>
      </c>
      <c r="I2648">
        <v>57072</v>
      </c>
      <c r="J2648">
        <v>0.34639356805010901</v>
      </c>
      <c r="K2648">
        <v>73.112874608956801</v>
      </c>
      <c r="L2648">
        <v>83475741</v>
      </c>
      <c r="M2648">
        <v>69355248</v>
      </c>
      <c r="N2648">
        <v>17792923</v>
      </c>
      <c r="O2648">
        <v>18916</v>
      </c>
      <c r="P2648">
        <v>2649</v>
      </c>
      <c r="Q2648">
        <v>1.80167089237803</v>
      </c>
      <c r="R2648">
        <v>72.496169726263005</v>
      </c>
      <c r="S2648">
        <v>1349779888</v>
      </c>
      <c r="T2648">
        <v>426.75023670844803</v>
      </c>
      <c r="U2648">
        <v>30.060194579380301</v>
      </c>
      <c r="V2648">
        <v>21.107846857402802</v>
      </c>
      <c r="W2648">
        <v>5.85551494197375</v>
      </c>
      <c r="X2648">
        <v>15654.9926175812</v>
      </c>
      <c r="Y2648">
        <v>24.309243130858899</v>
      </c>
      <c r="Z2648">
        <v>711.13342892386504</v>
      </c>
      <c r="AA2648">
        <v>9.6597904175396394</v>
      </c>
    </row>
    <row r="2649" spans="1:27" x14ac:dyDescent="0.35">
      <c r="A2649" s="1">
        <v>44031</v>
      </c>
      <c r="B2649" t="str">
        <f>_xlfn.XLOOKUP(Table1[[#This Row],[location]],Table8[Location],Table8[Continent])</f>
        <v>North America</v>
      </c>
      <c r="C2649" s="19" t="s">
        <v>32</v>
      </c>
      <c r="D2649">
        <v>8043846</v>
      </c>
      <c r="E2649">
        <v>9080</v>
      </c>
      <c r="F2649">
        <v>321768</v>
      </c>
      <c r="G2649">
        <v>758</v>
      </c>
      <c r="H2649">
        <v>44626011</v>
      </c>
      <c r="I2649">
        <v>52499</v>
      </c>
      <c r="J2649">
        <v>0.89908895996059301</v>
      </c>
      <c r="K2649">
        <v>118.64087429835899</v>
      </c>
      <c r="L2649">
        <v>91827203</v>
      </c>
      <c r="M2649">
        <v>17255277</v>
      </c>
      <c r="N2649">
        <v>13155314</v>
      </c>
      <c r="O2649">
        <v>38105</v>
      </c>
      <c r="P2649">
        <v>4423</v>
      </c>
      <c r="Q2649">
        <v>1.6587724182005701</v>
      </c>
      <c r="R2649">
        <v>19.3374772743866</v>
      </c>
      <c r="S2649">
        <v>697185014</v>
      </c>
      <c r="T2649">
        <v>551.03343434040005</v>
      </c>
      <c r="U2649">
        <v>36.632458362559603</v>
      </c>
      <c r="V2649">
        <v>8.4423506881303396</v>
      </c>
      <c r="W2649">
        <v>18.452684522613598</v>
      </c>
      <c r="X2649">
        <v>18714.729630686299</v>
      </c>
      <c r="Y2649">
        <v>23.7120461025923</v>
      </c>
      <c r="Z2649">
        <v>108.889129743214</v>
      </c>
      <c r="AA2649">
        <v>8.0129406547729207</v>
      </c>
    </row>
    <row r="2650" spans="1:27" x14ac:dyDescent="0.35">
      <c r="A2650" s="1">
        <v>44055</v>
      </c>
      <c r="B2650" t="str">
        <f>_xlfn.XLOOKUP(Table1[[#This Row],[location]],Table8[Location],Table8[Continent])</f>
        <v>South America</v>
      </c>
      <c r="C2650" s="19" t="s">
        <v>36</v>
      </c>
      <c r="D2650">
        <v>1076941</v>
      </c>
      <c r="E2650">
        <v>7265</v>
      </c>
      <c r="F2650">
        <v>340321</v>
      </c>
      <c r="G2650">
        <v>162</v>
      </c>
      <c r="H2650">
        <v>30781850</v>
      </c>
      <c r="I2650">
        <v>69211</v>
      </c>
      <c r="J2650">
        <v>0.72314143058741598</v>
      </c>
      <c r="K2650">
        <v>286.388258298496</v>
      </c>
      <c r="L2650">
        <v>45055041</v>
      </c>
      <c r="M2650">
        <v>19173364</v>
      </c>
      <c r="N2650">
        <v>61671134</v>
      </c>
      <c r="O2650">
        <v>69309</v>
      </c>
      <c r="P2650">
        <v>17679</v>
      </c>
      <c r="Q2650">
        <v>2.46052950020509</v>
      </c>
      <c r="R2650">
        <v>47.654354377729298</v>
      </c>
      <c r="S2650">
        <v>1282782006</v>
      </c>
      <c r="T2650">
        <v>158.991641659333</v>
      </c>
      <c r="U2650">
        <v>23.884425339345601</v>
      </c>
      <c r="V2650">
        <v>13.4564592165238</v>
      </c>
      <c r="W2650">
        <v>10.2572582057826</v>
      </c>
      <c r="X2650">
        <v>32698.716798167199</v>
      </c>
      <c r="Y2650">
        <v>31.4614394494774</v>
      </c>
      <c r="Z2650">
        <v>711.17406533091901</v>
      </c>
      <c r="AA2650">
        <v>19.4418296684068</v>
      </c>
    </row>
    <row r="2651" spans="1:27" x14ac:dyDescent="0.35">
      <c r="A2651" s="1">
        <v>44186</v>
      </c>
      <c r="B2651" t="str">
        <f>_xlfn.XLOOKUP(Table1[[#This Row],[location]],Table8[Location],Table8[Continent])</f>
        <v>North America</v>
      </c>
      <c r="C2651" s="19" t="s">
        <v>34</v>
      </c>
      <c r="D2651">
        <v>465982</v>
      </c>
      <c r="E2651">
        <v>9297</v>
      </c>
      <c r="F2651">
        <v>304108</v>
      </c>
      <c r="G2651">
        <v>883</v>
      </c>
      <c r="H2651">
        <v>29868537</v>
      </c>
      <c r="I2651">
        <v>12907</v>
      </c>
      <c r="J2651">
        <v>2.91014513229765E-2</v>
      </c>
      <c r="K2651">
        <v>494.31791924464102</v>
      </c>
      <c r="L2651">
        <v>8141883</v>
      </c>
      <c r="M2651">
        <v>65733619</v>
      </c>
      <c r="N2651">
        <v>67828330</v>
      </c>
      <c r="O2651">
        <v>48194</v>
      </c>
      <c r="P2651">
        <v>9812</v>
      </c>
      <c r="Q2651">
        <v>1.0612810401213</v>
      </c>
      <c r="R2651">
        <v>11.7028270823221</v>
      </c>
      <c r="S2651">
        <v>1312214117</v>
      </c>
      <c r="T2651">
        <v>225.308460206353</v>
      </c>
      <c r="U2651">
        <v>40.278898885493398</v>
      </c>
      <c r="V2651">
        <v>19.8097953695972</v>
      </c>
      <c r="W2651">
        <v>17.717430177007699</v>
      </c>
      <c r="X2651">
        <v>35113.603402214401</v>
      </c>
      <c r="Y2651">
        <v>24.222190486824001</v>
      </c>
      <c r="Z2651">
        <v>758.58740405514504</v>
      </c>
      <c r="AA2651">
        <v>16.261650800264501</v>
      </c>
    </row>
    <row r="2652" spans="1:27" x14ac:dyDescent="0.35">
      <c r="A2652" s="1">
        <v>44530</v>
      </c>
      <c r="B2652" t="str">
        <f>_xlfn.XLOOKUP(Table1[[#This Row],[location]],Table8[Location],Table8[Continent])</f>
        <v>South America</v>
      </c>
      <c r="C2652" s="19" t="s">
        <v>36</v>
      </c>
      <c r="D2652">
        <v>2538568</v>
      </c>
      <c r="E2652">
        <v>1990</v>
      </c>
      <c r="F2652">
        <v>161100</v>
      </c>
      <c r="G2652">
        <v>172</v>
      </c>
      <c r="H2652">
        <v>53127585</v>
      </c>
      <c r="I2652">
        <v>17336</v>
      </c>
      <c r="J2652">
        <v>2.30996734242471E-2</v>
      </c>
      <c r="K2652">
        <v>36.722235079611501</v>
      </c>
      <c r="L2652">
        <v>77779445</v>
      </c>
      <c r="M2652">
        <v>37117662</v>
      </c>
      <c r="N2652">
        <v>57441886</v>
      </c>
      <c r="O2652">
        <v>59422</v>
      </c>
      <c r="P2652">
        <v>2442</v>
      </c>
      <c r="Q2652">
        <v>0.63050858122324804</v>
      </c>
      <c r="R2652">
        <v>53.071898509963802</v>
      </c>
      <c r="S2652">
        <v>255378544</v>
      </c>
      <c r="T2652">
        <v>293.54434279600599</v>
      </c>
      <c r="U2652">
        <v>45.328294699675297</v>
      </c>
      <c r="V2652">
        <v>15.6527314353037</v>
      </c>
      <c r="W2652">
        <v>5.71226481180648</v>
      </c>
      <c r="X2652">
        <v>61134.277052577199</v>
      </c>
      <c r="Y2652">
        <v>17.775454988148802</v>
      </c>
      <c r="Z2652">
        <v>151.08912654666699</v>
      </c>
      <c r="AA2652">
        <v>14.9965383235039</v>
      </c>
    </row>
    <row r="2653" spans="1:27" x14ac:dyDescent="0.35">
      <c r="A2653" s="1">
        <v>44418</v>
      </c>
      <c r="B2653" t="str">
        <f>_xlfn.XLOOKUP(Table1[[#This Row],[location]],Table8[Location],Table8[Continent])</f>
        <v>North America</v>
      </c>
      <c r="C2653" s="19" t="s">
        <v>34</v>
      </c>
      <c r="D2653">
        <v>273146</v>
      </c>
      <c r="E2653">
        <v>5596</v>
      </c>
      <c r="F2653">
        <v>111030</v>
      </c>
      <c r="G2653">
        <v>501</v>
      </c>
      <c r="H2653">
        <v>23079059</v>
      </c>
      <c r="I2653">
        <v>85220</v>
      </c>
      <c r="J2653">
        <v>0.51651246262457395</v>
      </c>
      <c r="K2653">
        <v>200.27729899091599</v>
      </c>
      <c r="L2653">
        <v>62786392</v>
      </c>
      <c r="M2653">
        <v>53379885</v>
      </c>
      <c r="N2653">
        <v>64660237</v>
      </c>
      <c r="O2653">
        <v>55617</v>
      </c>
      <c r="P2653">
        <v>7639</v>
      </c>
      <c r="Q2653">
        <v>1.53202086581228</v>
      </c>
      <c r="R2653">
        <v>57.353729916260399</v>
      </c>
      <c r="S2653">
        <v>165542535</v>
      </c>
      <c r="T2653">
        <v>390.99765699266999</v>
      </c>
      <c r="U2653">
        <v>37.1701883142171</v>
      </c>
      <c r="V2653">
        <v>18.633149058523401</v>
      </c>
      <c r="W2653">
        <v>16.038888924603</v>
      </c>
      <c r="X2653">
        <v>62555.737704005798</v>
      </c>
      <c r="Y2653">
        <v>6.9760787034362997</v>
      </c>
      <c r="Z2653">
        <v>603.886272782893</v>
      </c>
      <c r="AA2653">
        <v>8.8033258040225508</v>
      </c>
    </row>
    <row r="2654" spans="1:27" x14ac:dyDescent="0.35">
      <c r="A2654" s="1">
        <v>43880</v>
      </c>
      <c r="B2654" t="str">
        <f>_xlfn.XLOOKUP(Table1[[#This Row],[location]],Table8[Location],Table8[Continent])</f>
        <v>South America</v>
      </c>
      <c r="C2654" s="19" t="s">
        <v>36</v>
      </c>
      <c r="D2654">
        <v>5453174</v>
      </c>
      <c r="E2654">
        <v>3998</v>
      </c>
      <c r="F2654">
        <v>316790</v>
      </c>
      <c r="G2654">
        <v>546</v>
      </c>
      <c r="H2654">
        <v>98812896</v>
      </c>
      <c r="I2654">
        <v>93847</v>
      </c>
      <c r="J2654">
        <v>0.48425305623002102</v>
      </c>
      <c r="K2654">
        <v>21.540485002962399</v>
      </c>
      <c r="L2654">
        <v>97616995</v>
      </c>
      <c r="M2654">
        <v>76623722</v>
      </c>
      <c r="N2654">
        <v>25264038</v>
      </c>
      <c r="O2654">
        <v>95481</v>
      </c>
      <c r="P2654">
        <v>2595</v>
      </c>
      <c r="Q2654">
        <v>1.3480356676318701</v>
      </c>
      <c r="R2654">
        <v>53.538563047062198</v>
      </c>
      <c r="S2654">
        <v>455623735</v>
      </c>
      <c r="T2654">
        <v>916.36677504305396</v>
      </c>
      <c r="U2654">
        <v>28.9070434167567</v>
      </c>
      <c r="V2654">
        <v>10.8573839175162</v>
      </c>
      <c r="W2654">
        <v>4.8702269124281203</v>
      </c>
      <c r="X2654">
        <v>41479.830010041602</v>
      </c>
      <c r="Y2654">
        <v>31.515761908339702</v>
      </c>
      <c r="Z2654">
        <v>484.22453468393701</v>
      </c>
      <c r="AA2654">
        <v>17.748948036154399</v>
      </c>
    </row>
    <row r="2655" spans="1:27" x14ac:dyDescent="0.35">
      <c r="A2655" s="1">
        <v>44257</v>
      </c>
      <c r="B2655" t="str">
        <f>_xlfn.XLOOKUP(Table1[[#This Row],[location]],Table8[Location],Table8[Continent])</f>
        <v>South America</v>
      </c>
      <c r="C2655" s="19" t="s">
        <v>36</v>
      </c>
      <c r="D2655">
        <v>6124152</v>
      </c>
      <c r="E2655">
        <v>3775</v>
      </c>
      <c r="F2655">
        <v>343331</v>
      </c>
      <c r="G2655">
        <v>283</v>
      </c>
      <c r="H2655">
        <v>90779639</v>
      </c>
      <c r="I2655">
        <v>52331</v>
      </c>
      <c r="J2655">
        <v>0.44299153865631802</v>
      </c>
      <c r="K2655">
        <v>99.613221327987404</v>
      </c>
      <c r="L2655">
        <v>70202486</v>
      </c>
      <c r="M2655">
        <v>61702416</v>
      </c>
      <c r="N2655">
        <v>59373429</v>
      </c>
      <c r="O2655">
        <v>21045</v>
      </c>
      <c r="P2655">
        <v>13206</v>
      </c>
      <c r="Q2655">
        <v>1.4085800981540899</v>
      </c>
      <c r="R2655">
        <v>46.946461882315397</v>
      </c>
      <c r="S2655">
        <v>957588659</v>
      </c>
      <c r="T2655">
        <v>373.89333471550498</v>
      </c>
      <c r="U2655">
        <v>23.6417697645761</v>
      </c>
      <c r="V2655">
        <v>5.6468490263536903</v>
      </c>
      <c r="W2655">
        <v>3.2986040833590198</v>
      </c>
      <c r="X2655">
        <v>20416.886740116701</v>
      </c>
      <c r="Y2655">
        <v>37.446121138967101</v>
      </c>
      <c r="Z2655">
        <v>767.99370440824305</v>
      </c>
      <c r="AA2655">
        <v>2.7734464568842201</v>
      </c>
    </row>
    <row r="2656" spans="1:27" x14ac:dyDescent="0.35">
      <c r="A2656" s="1">
        <v>44538</v>
      </c>
      <c r="B2656" t="str">
        <f>_xlfn.XLOOKUP(Table1[[#This Row],[location]],Table8[Location],Table8[Continent])</f>
        <v>Europe</v>
      </c>
      <c r="C2656" s="19" t="s">
        <v>40</v>
      </c>
      <c r="D2656">
        <v>1164795</v>
      </c>
      <c r="E2656">
        <v>9112</v>
      </c>
      <c r="F2656">
        <v>401752</v>
      </c>
      <c r="G2656">
        <v>358</v>
      </c>
      <c r="H2656">
        <v>88633256</v>
      </c>
      <c r="I2656">
        <v>80672</v>
      </c>
      <c r="J2656">
        <v>0.30234376183900802</v>
      </c>
      <c r="K2656">
        <v>453.73551341925202</v>
      </c>
      <c r="L2656">
        <v>36632644</v>
      </c>
      <c r="M2656">
        <v>7126338</v>
      </c>
      <c r="N2656">
        <v>27651430</v>
      </c>
      <c r="O2656">
        <v>67593</v>
      </c>
      <c r="P2656">
        <v>12364</v>
      </c>
      <c r="Q2656">
        <v>1.7402096765714601</v>
      </c>
      <c r="R2656">
        <v>58.745395750626798</v>
      </c>
      <c r="S2656">
        <v>949714132</v>
      </c>
      <c r="T2656">
        <v>528.596887982358</v>
      </c>
      <c r="U2656">
        <v>20.4660518895184</v>
      </c>
      <c r="V2656">
        <v>5.5829155950875204</v>
      </c>
      <c r="W2656">
        <v>19.915838231348999</v>
      </c>
      <c r="X2656">
        <v>57472.152372760298</v>
      </c>
      <c r="Y2656">
        <v>46.155132649121001</v>
      </c>
      <c r="Z2656">
        <v>658.70477665165402</v>
      </c>
      <c r="AA2656">
        <v>3.7249519988922102</v>
      </c>
    </row>
    <row r="2657" spans="1:27" x14ac:dyDescent="0.35">
      <c r="A2657" s="1">
        <v>44680</v>
      </c>
      <c r="B2657" t="str">
        <f>_xlfn.XLOOKUP(Table1[[#This Row],[location]],Table8[Location],Table8[Continent])</f>
        <v>South America</v>
      </c>
      <c r="C2657" s="19" t="s">
        <v>36</v>
      </c>
      <c r="D2657">
        <v>9777938</v>
      </c>
      <c r="E2657">
        <v>4645</v>
      </c>
      <c r="F2657">
        <v>117399</v>
      </c>
      <c r="G2657">
        <v>380</v>
      </c>
      <c r="H2657">
        <v>21541591</v>
      </c>
      <c r="I2657">
        <v>77755</v>
      </c>
      <c r="J2657">
        <v>0.98663871981363904</v>
      </c>
      <c r="K2657">
        <v>48.230051894884802</v>
      </c>
      <c r="L2657">
        <v>50674327</v>
      </c>
      <c r="M2657">
        <v>75255356</v>
      </c>
      <c r="N2657">
        <v>50262998</v>
      </c>
      <c r="O2657">
        <v>17061</v>
      </c>
      <c r="P2657">
        <v>17456</v>
      </c>
      <c r="Q2657">
        <v>1.73024327320767</v>
      </c>
      <c r="R2657">
        <v>99.6799521119177</v>
      </c>
      <c r="S2657">
        <v>1231875960</v>
      </c>
      <c r="T2657">
        <v>170.405899803663</v>
      </c>
      <c r="U2657">
        <v>41.9540699899486</v>
      </c>
      <c r="V2657">
        <v>23.855623530606898</v>
      </c>
      <c r="W2657">
        <v>4.2501346653688401</v>
      </c>
      <c r="X2657">
        <v>55708.8575540171</v>
      </c>
      <c r="Y2657">
        <v>0.15069282859365701</v>
      </c>
      <c r="Z2657">
        <v>586.08983133217498</v>
      </c>
      <c r="AA2657">
        <v>19.1270992123406</v>
      </c>
    </row>
    <row r="2658" spans="1:27" x14ac:dyDescent="0.35">
      <c r="A2658" s="1">
        <v>44082</v>
      </c>
      <c r="B2658" t="str">
        <f>_xlfn.XLOOKUP(Table1[[#This Row],[location]],Table8[Location],Table8[Continent])</f>
        <v>Europe</v>
      </c>
      <c r="C2658" s="19" t="s">
        <v>40</v>
      </c>
      <c r="D2658">
        <v>7130030</v>
      </c>
      <c r="E2658">
        <v>2061</v>
      </c>
      <c r="F2658">
        <v>56747</v>
      </c>
      <c r="G2658">
        <v>869</v>
      </c>
      <c r="H2658">
        <v>52076393</v>
      </c>
      <c r="I2658">
        <v>68783</v>
      </c>
      <c r="J2658">
        <v>0.27198732298338102</v>
      </c>
      <c r="K2658">
        <v>428.42796068781598</v>
      </c>
      <c r="L2658">
        <v>36327644</v>
      </c>
      <c r="M2658">
        <v>51920704</v>
      </c>
      <c r="N2658">
        <v>27051484</v>
      </c>
      <c r="O2658">
        <v>78674</v>
      </c>
      <c r="P2658">
        <v>4075</v>
      </c>
      <c r="Q2658">
        <v>1.28452858666306</v>
      </c>
      <c r="R2658">
        <v>62.253643113322497</v>
      </c>
      <c r="S2658">
        <v>1235730842</v>
      </c>
      <c r="T2658">
        <v>738.61346904154902</v>
      </c>
      <c r="U2658">
        <v>38.854381049381701</v>
      </c>
      <c r="V2658">
        <v>23.890800879900802</v>
      </c>
      <c r="W2658">
        <v>10.8461876850681</v>
      </c>
      <c r="X2658">
        <v>56058.786856297898</v>
      </c>
      <c r="Y2658">
        <v>3.3330205606994499</v>
      </c>
      <c r="Z2658">
        <v>747.85680446292895</v>
      </c>
      <c r="AA2658">
        <v>11.772777765028501</v>
      </c>
    </row>
    <row r="2659" spans="1:27" x14ac:dyDescent="0.35">
      <c r="A2659" s="1">
        <v>44075</v>
      </c>
      <c r="B2659" t="str">
        <f>_xlfn.XLOOKUP(Table1[[#This Row],[location]],Table8[Location],Table8[Continent])</f>
        <v>Asia</v>
      </c>
      <c r="C2659" s="19" t="s">
        <v>30</v>
      </c>
      <c r="D2659">
        <v>2677747</v>
      </c>
      <c r="E2659">
        <v>4487</v>
      </c>
      <c r="F2659">
        <v>45712</v>
      </c>
      <c r="G2659">
        <v>904</v>
      </c>
      <c r="H2659">
        <v>13293599</v>
      </c>
      <c r="I2659">
        <v>69951</v>
      </c>
      <c r="J2659">
        <v>0.49004020644056101</v>
      </c>
      <c r="K2659">
        <v>88.901619055040598</v>
      </c>
      <c r="L2659">
        <v>95185905</v>
      </c>
      <c r="M2659">
        <v>24725172</v>
      </c>
      <c r="N2659">
        <v>28008377</v>
      </c>
      <c r="O2659">
        <v>35742</v>
      </c>
      <c r="P2659">
        <v>9641</v>
      </c>
      <c r="Q2659">
        <v>2.2257540479251001</v>
      </c>
      <c r="R2659">
        <v>75.256772230658896</v>
      </c>
      <c r="S2659">
        <v>1305491078</v>
      </c>
      <c r="T2659">
        <v>564.67804057603405</v>
      </c>
      <c r="U2659">
        <v>34.288502181061197</v>
      </c>
      <c r="V2659">
        <v>9.2256467990923792</v>
      </c>
      <c r="W2659">
        <v>17.9325515098122</v>
      </c>
      <c r="X2659">
        <v>2129.36326166349</v>
      </c>
      <c r="Y2659">
        <v>44.970283098816701</v>
      </c>
      <c r="Z2659">
        <v>212.244811800684</v>
      </c>
      <c r="AA2659">
        <v>4.02969773771557</v>
      </c>
    </row>
    <row r="2660" spans="1:27" x14ac:dyDescent="0.35">
      <c r="A2660" s="1">
        <v>44437</v>
      </c>
      <c r="B2660" t="str">
        <f>_xlfn.XLOOKUP(Table1[[#This Row],[location]],Table8[Location],Table8[Continent])</f>
        <v>Europe</v>
      </c>
      <c r="C2660" s="19" t="s">
        <v>40</v>
      </c>
      <c r="D2660">
        <v>2409381</v>
      </c>
      <c r="E2660">
        <v>4435</v>
      </c>
      <c r="F2660">
        <v>399489</v>
      </c>
      <c r="G2660">
        <v>971</v>
      </c>
      <c r="H2660">
        <v>87672910</v>
      </c>
      <c r="I2660">
        <v>52509</v>
      </c>
      <c r="J2660">
        <v>0.40489309682306601</v>
      </c>
      <c r="K2660">
        <v>430.89242326885199</v>
      </c>
      <c r="L2660">
        <v>48351454</v>
      </c>
      <c r="M2660">
        <v>25286744</v>
      </c>
      <c r="N2660">
        <v>41227703</v>
      </c>
      <c r="O2660">
        <v>24860</v>
      </c>
      <c r="P2660">
        <v>1771</v>
      </c>
      <c r="Q2660">
        <v>1.80291701897433</v>
      </c>
      <c r="R2660">
        <v>19.212090121465899</v>
      </c>
      <c r="S2660">
        <v>797438688</v>
      </c>
      <c r="T2660">
        <v>445.50838340353801</v>
      </c>
      <c r="U2660">
        <v>23.0598665666041</v>
      </c>
      <c r="V2660">
        <v>7.9493131594188799</v>
      </c>
      <c r="W2660">
        <v>16.9294523171178</v>
      </c>
      <c r="X2660">
        <v>53016.606202469098</v>
      </c>
      <c r="Y2660">
        <v>31.557776975979198</v>
      </c>
      <c r="Z2660">
        <v>363.17199163570899</v>
      </c>
      <c r="AA2660">
        <v>19.033768447264102</v>
      </c>
    </row>
    <row r="2661" spans="1:27" x14ac:dyDescent="0.35">
      <c r="A2661" s="1">
        <v>44283</v>
      </c>
      <c r="B2661" t="str">
        <f>_xlfn.XLOOKUP(Table1[[#This Row],[location]],Table8[Location],Table8[Continent])</f>
        <v>Europe</v>
      </c>
      <c r="C2661" s="19" t="s">
        <v>35</v>
      </c>
      <c r="D2661">
        <v>7026492</v>
      </c>
      <c r="E2661">
        <v>2644</v>
      </c>
      <c r="F2661">
        <v>333964</v>
      </c>
      <c r="G2661">
        <v>910</v>
      </c>
      <c r="H2661">
        <v>251139</v>
      </c>
      <c r="I2661">
        <v>6472</v>
      </c>
      <c r="J2661">
        <v>0.170249425961742</v>
      </c>
      <c r="K2661">
        <v>269.01098156783701</v>
      </c>
      <c r="L2661">
        <v>42180537</v>
      </c>
      <c r="M2661">
        <v>75438764</v>
      </c>
      <c r="N2661">
        <v>9672486</v>
      </c>
      <c r="O2661">
        <v>81439</v>
      </c>
      <c r="P2661">
        <v>17401</v>
      </c>
      <c r="Q2661">
        <v>2.27982335821733</v>
      </c>
      <c r="R2661">
        <v>53.0023405199275</v>
      </c>
      <c r="S2661">
        <v>1099725136</v>
      </c>
      <c r="T2661">
        <v>947.71460090261098</v>
      </c>
      <c r="U2661">
        <v>26.210755437918898</v>
      </c>
      <c r="V2661">
        <v>5.3627966778604099</v>
      </c>
      <c r="W2661">
        <v>11.009987120245301</v>
      </c>
      <c r="X2661">
        <v>59837.6425420331</v>
      </c>
      <c r="Y2661">
        <v>47.8955138216077</v>
      </c>
      <c r="Z2661">
        <v>690.05930144215495</v>
      </c>
      <c r="AA2661">
        <v>19.522022220518402</v>
      </c>
    </row>
    <row r="2662" spans="1:27" x14ac:dyDescent="0.35">
      <c r="A2662" s="1">
        <v>44568</v>
      </c>
      <c r="B2662" t="str">
        <f>_xlfn.XLOOKUP(Table1[[#This Row],[location]],Table8[Location],Table8[Continent])</f>
        <v>North America</v>
      </c>
      <c r="C2662" s="19" t="s">
        <v>32</v>
      </c>
      <c r="D2662">
        <v>8309411</v>
      </c>
      <c r="E2662">
        <v>1045</v>
      </c>
      <c r="F2662">
        <v>125342</v>
      </c>
      <c r="G2662">
        <v>532</v>
      </c>
      <c r="H2662">
        <v>27132584</v>
      </c>
      <c r="I2662">
        <v>22380</v>
      </c>
      <c r="J2662">
        <v>0.20261881912527799</v>
      </c>
      <c r="K2662">
        <v>439.10333711342099</v>
      </c>
      <c r="L2662">
        <v>86793719</v>
      </c>
      <c r="M2662">
        <v>58391351</v>
      </c>
      <c r="N2662">
        <v>12819963</v>
      </c>
      <c r="O2662">
        <v>54800</v>
      </c>
      <c r="P2662">
        <v>3692</v>
      </c>
      <c r="Q2662">
        <v>2.3263078102048902</v>
      </c>
      <c r="R2662">
        <v>0.75053877744055697</v>
      </c>
      <c r="S2662">
        <v>832524295</v>
      </c>
      <c r="T2662">
        <v>891.74433570041799</v>
      </c>
      <c r="U2662">
        <v>44.455169110599201</v>
      </c>
      <c r="V2662">
        <v>9.6251371263051695</v>
      </c>
      <c r="W2662">
        <v>13.3844246134486</v>
      </c>
      <c r="X2662">
        <v>42747.272743387701</v>
      </c>
      <c r="Y2662">
        <v>21.542229706103399</v>
      </c>
      <c r="Z2662">
        <v>171.109820000132</v>
      </c>
      <c r="AA2662">
        <v>17.7483682957089</v>
      </c>
    </row>
    <row r="2663" spans="1:27" x14ac:dyDescent="0.35">
      <c r="A2663" s="1">
        <v>44375</v>
      </c>
      <c r="B2663" t="str">
        <f>_xlfn.XLOOKUP(Table1[[#This Row],[location]],Table8[Location],Table8[Continent])</f>
        <v>Asia</v>
      </c>
      <c r="C2663" s="19" t="s">
        <v>39</v>
      </c>
      <c r="D2663">
        <v>6859216</v>
      </c>
      <c r="E2663">
        <v>7951</v>
      </c>
      <c r="F2663">
        <v>91228</v>
      </c>
      <c r="G2663">
        <v>819</v>
      </c>
      <c r="H2663">
        <v>42444268</v>
      </c>
      <c r="I2663">
        <v>27280</v>
      </c>
      <c r="J2663">
        <v>0.91830274200977202</v>
      </c>
      <c r="K2663">
        <v>75.851822325760196</v>
      </c>
      <c r="L2663">
        <v>17189074</v>
      </c>
      <c r="M2663">
        <v>71991652</v>
      </c>
      <c r="N2663">
        <v>53060731</v>
      </c>
      <c r="O2663">
        <v>94578</v>
      </c>
      <c r="P2663">
        <v>18735</v>
      </c>
      <c r="Q2663">
        <v>0.83462415172170801</v>
      </c>
      <c r="R2663">
        <v>3.14577518077202</v>
      </c>
      <c r="S2663">
        <v>81221487</v>
      </c>
      <c r="T2663">
        <v>662.91615962105197</v>
      </c>
      <c r="U2663">
        <v>34.395544040611</v>
      </c>
      <c r="V2663">
        <v>11.687028823091399</v>
      </c>
      <c r="W2663">
        <v>13.7050045782679</v>
      </c>
      <c r="X2663">
        <v>52835.849657735998</v>
      </c>
      <c r="Y2663">
        <v>20.834358512485299</v>
      </c>
      <c r="Z2663">
        <v>754.81314435510706</v>
      </c>
      <c r="AA2663">
        <v>5.5325992446507604</v>
      </c>
    </row>
    <row r="2664" spans="1:27" x14ac:dyDescent="0.35">
      <c r="A2664" s="1">
        <v>44618</v>
      </c>
      <c r="B2664" t="str">
        <f>_xlfn.XLOOKUP(Table1[[#This Row],[location]],Table8[Location],Table8[Continent])</f>
        <v>Asia</v>
      </c>
      <c r="C2664" s="19" t="s">
        <v>39</v>
      </c>
      <c r="D2664">
        <v>2943295</v>
      </c>
      <c r="E2664">
        <v>6449</v>
      </c>
      <c r="F2664">
        <v>336497</v>
      </c>
      <c r="G2664">
        <v>162</v>
      </c>
      <c r="H2664">
        <v>43690237</v>
      </c>
      <c r="I2664">
        <v>21859</v>
      </c>
      <c r="J2664">
        <v>0.858279722855955</v>
      </c>
      <c r="K2664">
        <v>381.01827565391301</v>
      </c>
      <c r="L2664">
        <v>3854102</v>
      </c>
      <c r="M2664">
        <v>15728843</v>
      </c>
      <c r="N2664">
        <v>1928563</v>
      </c>
      <c r="O2664">
        <v>39212</v>
      </c>
      <c r="P2664">
        <v>9327</v>
      </c>
      <c r="Q2664">
        <v>1.8611237477821201</v>
      </c>
      <c r="R2664">
        <v>32.248040606004601</v>
      </c>
      <c r="S2664">
        <v>136031273</v>
      </c>
      <c r="T2664">
        <v>922.59428209496105</v>
      </c>
      <c r="U2664">
        <v>48.884985788581098</v>
      </c>
      <c r="V2664">
        <v>9.8248526727576202</v>
      </c>
      <c r="W2664">
        <v>4.8670247111811404</v>
      </c>
      <c r="X2664">
        <v>54555.744271195399</v>
      </c>
      <c r="Y2664">
        <v>17.213228969868499</v>
      </c>
      <c r="Z2664">
        <v>621.60882308976602</v>
      </c>
      <c r="AA2664">
        <v>6.2913857324422198</v>
      </c>
    </row>
    <row r="2665" spans="1:27" x14ac:dyDescent="0.35">
      <c r="A2665" s="1">
        <v>44037</v>
      </c>
      <c r="B2665" t="str">
        <f>_xlfn.XLOOKUP(Table1[[#This Row],[location]],Table8[Location],Table8[Continent])</f>
        <v>North America</v>
      </c>
      <c r="C2665" s="19" t="s">
        <v>34</v>
      </c>
      <c r="D2665">
        <v>3283616</v>
      </c>
      <c r="E2665">
        <v>2681</v>
      </c>
      <c r="F2665">
        <v>487707</v>
      </c>
      <c r="G2665">
        <v>608</v>
      </c>
      <c r="H2665">
        <v>80627275</v>
      </c>
      <c r="I2665">
        <v>99341</v>
      </c>
      <c r="J2665">
        <v>0.19904430582035201</v>
      </c>
      <c r="K2665">
        <v>340.34929804028798</v>
      </c>
      <c r="L2665">
        <v>62262846</v>
      </c>
      <c r="M2665">
        <v>41535036</v>
      </c>
      <c r="N2665">
        <v>18962745</v>
      </c>
      <c r="O2665">
        <v>18224</v>
      </c>
      <c r="P2665">
        <v>19156</v>
      </c>
      <c r="Q2665">
        <v>1.1350237276752799</v>
      </c>
      <c r="R2665">
        <v>46.660047771200702</v>
      </c>
      <c r="S2665">
        <v>215841315</v>
      </c>
      <c r="T2665">
        <v>569.13397698374104</v>
      </c>
      <c r="U2665">
        <v>49.999164421039403</v>
      </c>
      <c r="V2665">
        <v>20.947682806124</v>
      </c>
      <c r="W2665">
        <v>7.8433696037739802</v>
      </c>
      <c r="X2665">
        <v>35954.254994520503</v>
      </c>
      <c r="Y2665">
        <v>7.1409461934858003</v>
      </c>
      <c r="Z2665">
        <v>407.53305338166598</v>
      </c>
      <c r="AA2665">
        <v>8.7324841984855794</v>
      </c>
    </row>
    <row r="2666" spans="1:27" x14ac:dyDescent="0.35">
      <c r="A2666" s="1">
        <v>43967</v>
      </c>
      <c r="B2666" t="str">
        <f>_xlfn.XLOOKUP(Table1[[#This Row],[location]],Table8[Location],Table8[Continent])</f>
        <v>Asia</v>
      </c>
      <c r="C2666" s="19" t="s">
        <v>30</v>
      </c>
      <c r="D2666">
        <v>77175</v>
      </c>
      <c r="E2666">
        <v>3199</v>
      </c>
      <c r="F2666">
        <v>92091</v>
      </c>
      <c r="G2666">
        <v>306</v>
      </c>
      <c r="H2666">
        <v>64210645</v>
      </c>
      <c r="I2666">
        <v>48402</v>
      </c>
      <c r="J2666">
        <v>0.87566262390951299</v>
      </c>
      <c r="K2666">
        <v>271.466693696481</v>
      </c>
      <c r="L2666">
        <v>2628465</v>
      </c>
      <c r="M2666">
        <v>31791574</v>
      </c>
      <c r="N2666">
        <v>24464568</v>
      </c>
      <c r="O2666">
        <v>67414</v>
      </c>
      <c r="P2666">
        <v>911</v>
      </c>
      <c r="Q2666">
        <v>2.1728581090969499</v>
      </c>
      <c r="R2666">
        <v>57.563683762414598</v>
      </c>
      <c r="S2666">
        <v>461602936</v>
      </c>
      <c r="T2666">
        <v>828.66778019811397</v>
      </c>
      <c r="U2666">
        <v>44.0212137909676</v>
      </c>
      <c r="V2666">
        <v>19.988609985508699</v>
      </c>
      <c r="W2666">
        <v>8.1167137400786409</v>
      </c>
      <c r="X2666">
        <v>57139.829418857</v>
      </c>
      <c r="Y2666">
        <v>18.931645447388401</v>
      </c>
      <c r="Z2666">
        <v>337.10495632022798</v>
      </c>
      <c r="AA2666">
        <v>12.007112791302101</v>
      </c>
    </row>
    <row r="2667" spans="1:27" x14ac:dyDescent="0.35">
      <c r="A2667" s="1">
        <v>44591</v>
      </c>
      <c r="B2667" t="str">
        <f>_xlfn.XLOOKUP(Table1[[#This Row],[location]],Table8[Location],Table8[Continent])</f>
        <v>Asia</v>
      </c>
      <c r="C2667" s="19" t="s">
        <v>30</v>
      </c>
      <c r="D2667">
        <v>2078808</v>
      </c>
      <c r="E2667">
        <v>6768</v>
      </c>
      <c r="F2667">
        <v>348058</v>
      </c>
      <c r="G2667">
        <v>338</v>
      </c>
      <c r="H2667">
        <v>64506664</v>
      </c>
      <c r="I2667">
        <v>8262</v>
      </c>
      <c r="J2667">
        <v>0.209186130080842</v>
      </c>
      <c r="K2667">
        <v>405.29367220548602</v>
      </c>
      <c r="L2667">
        <v>64762117</v>
      </c>
      <c r="M2667">
        <v>57391567</v>
      </c>
      <c r="N2667">
        <v>9538082</v>
      </c>
      <c r="O2667">
        <v>75338</v>
      </c>
      <c r="P2667">
        <v>9007</v>
      </c>
      <c r="Q2667">
        <v>1.9657031593110099</v>
      </c>
      <c r="R2667">
        <v>88.800436719730698</v>
      </c>
      <c r="S2667">
        <v>652811174</v>
      </c>
      <c r="T2667">
        <v>415.36556254333402</v>
      </c>
      <c r="U2667">
        <v>27.745508297212801</v>
      </c>
      <c r="V2667">
        <v>6.62028289371748</v>
      </c>
      <c r="W2667">
        <v>9.4281785590893605</v>
      </c>
      <c r="X2667">
        <v>55668.077171574201</v>
      </c>
      <c r="Y2667">
        <v>0.732427009681896</v>
      </c>
      <c r="Z2667">
        <v>203.32448221352499</v>
      </c>
      <c r="AA2667">
        <v>19.851446781820702</v>
      </c>
    </row>
    <row r="2668" spans="1:27" x14ac:dyDescent="0.35">
      <c r="A2668" s="1">
        <v>44539</v>
      </c>
      <c r="B2668" t="str">
        <f>_xlfn.XLOOKUP(Table1[[#This Row],[location]],Table8[Location],Table8[Continent])</f>
        <v>Europe</v>
      </c>
      <c r="C2668" s="19" t="s">
        <v>37</v>
      </c>
      <c r="D2668">
        <v>1357453</v>
      </c>
      <c r="E2668">
        <v>9130</v>
      </c>
      <c r="F2668">
        <v>181902</v>
      </c>
      <c r="G2668">
        <v>54</v>
      </c>
      <c r="H2668">
        <v>34334071</v>
      </c>
      <c r="I2668">
        <v>11066</v>
      </c>
      <c r="J2668">
        <v>0.62654632174769698</v>
      </c>
      <c r="K2668">
        <v>324.138012213519</v>
      </c>
      <c r="L2668">
        <v>76036613</v>
      </c>
      <c r="M2668">
        <v>36340208</v>
      </c>
      <c r="N2668">
        <v>13860722</v>
      </c>
      <c r="O2668">
        <v>28538</v>
      </c>
      <c r="P2668">
        <v>17357</v>
      </c>
      <c r="Q2668">
        <v>0.89749537505170596</v>
      </c>
      <c r="R2668">
        <v>77.175636422699796</v>
      </c>
      <c r="S2668">
        <v>74184444</v>
      </c>
      <c r="T2668">
        <v>95.876749434468096</v>
      </c>
      <c r="U2668">
        <v>26.933448865403602</v>
      </c>
      <c r="V2668">
        <v>18.946432162041798</v>
      </c>
      <c r="W2668">
        <v>7.6565980974815302</v>
      </c>
      <c r="X2668">
        <v>64211.200630470099</v>
      </c>
      <c r="Y2668">
        <v>25.465664243682699</v>
      </c>
      <c r="Z2668">
        <v>165.57146742901099</v>
      </c>
      <c r="AA2668">
        <v>19.166537389822899</v>
      </c>
    </row>
    <row r="2669" spans="1:27" x14ac:dyDescent="0.35">
      <c r="A2669" s="1">
        <v>44092</v>
      </c>
      <c r="B2669" t="str">
        <f>_xlfn.XLOOKUP(Table1[[#This Row],[location]],Table8[Location],Table8[Continent])</f>
        <v>Asia</v>
      </c>
      <c r="C2669" s="19" t="s">
        <v>39</v>
      </c>
      <c r="D2669">
        <v>3011786</v>
      </c>
      <c r="E2669">
        <v>7440</v>
      </c>
      <c r="F2669">
        <v>368862</v>
      </c>
      <c r="G2669">
        <v>982</v>
      </c>
      <c r="H2669">
        <v>63384528</v>
      </c>
      <c r="I2669">
        <v>15554</v>
      </c>
      <c r="J2669">
        <v>8.1280523320693798E-2</v>
      </c>
      <c r="K2669">
        <v>438.523462303874</v>
      </c>
      <c r="L2669">
        <v>32829156</v>
      </c>
      <c r="M2669">
        <v>54407869</v>
      </c>
      <c r="N2669">
        <v>10036748</v>
      </c>
      <c r="O2669">
        <v>89139</v>
      </c>
      <c r="P2669">
        <v>10154</v>
      </c>
      <c r="Q2669">
        <v>2.3774615330064401</v>
      </c>
      <c r="R2669">
        <v>29.997695939944698</v>
      </c>
      <c r="S2669">
        <v>790900796</v>
      </c>
      <c r="T2669">
        <v>994.20710363381795</v>
      </c>
      <c r="U2669">
        <v>27.6090296127146</v>
      </c>
      <c r="V2669">
        <v>15.411702397758299</v>
      </c>
      <c r="W2669">
        <v>7.2754738448424803</v>
      </c>
      <c r="X2669">
        <v>64574.780616190401</v>
      </c>
      <c r="Y2669">
        <v>42.360510355912197</v>
      </c>
      <c r="Z2669">
        <v>396.51620527275099</v>
      </c>
      <c r="AA2669">
        <v>18.501642115256999</v>
      </c>
    </row>
    <row r="2670" spans="1:27" x14ac:dyDescent="0.35">
      <c r="A2670" s="1">
        <v>44747</v>
      </c>
      <c r="B2670" t="str">
        <f>_xlfn.XLOOKUP(Table1[[#This Row],[location]],Table8[Location],Table8[Continent])</f>
        <v>North America</v>
      </c>
      <c r="C2670" s="19" t="s">
        <v>32</v>
      </c>
      <c r="D2670">
        <v>95028</v>
      </c>
      <c r="E2670">
        <v>8633</v>
      </c>
      <c r="F2670">
        <v>410343</v>
      </c>
      <c r="G2670">
        <v>332</v>
      </c>
      <c r="H2670">
        <v>47029309</v>
      </c>
      <c r="I2670">
        <v>7008</v>
      </c>
      <c r="J2670">
        <v>0.88036962625911797</v>
      </c>
      <c r="K2670">
        <v>190.53107339278299</v>
      </c>
      <c r="L2670">
        <v>4420864</v>
      </c>
      <c r="M2670">
        <v>12972868</v>
      </c>
      <c r="N2670">
        <v>65821716</v>
      </c>
      <c r="O2670">
        <v>15037</v>
      </c>
      <c r="P2670">
        <v>13377</v>
      </c>
      <c r="Q2670">
        <v>1.8669580139848401</v>
      </c>
      <c r="R2670">
        <v>74.348417606331793</v>
      </c>
      <c r="S2670">
        <v>552378475</v>
      </c>
      <c r="T2670">
        <v>173.97520561830601</v>
      </c>
      <c r="U2670">
        <v>49.603552364496501</v>
      </c>
      <c r="V2670">
        <v>7.6433221274971901</v>
      </c>
      <c r="W2670">
        <v>9.0313537162139106</v>
      </c>
      <c r="X2670">
        <v>37550.306227826601</v>
      </c>
      <c r="Y2670">
        <v>16.059837684530699</v>
      </c>
      <c r="Z2670">
        <v>690.16894472718104</v>
      </c>
      <c r="AA2670">
        <v>2.6962496774573701</v>
      </c>
    </row>
    <row r="2671" spans="1:27" x14ac:dyDescent="0.35">
      <c r="A2671" s="1">
        <v>44032</v>
      </c>
      <c r="B2671" t="str">
        <f>_xlfn.XLOOKUP(Table1[[#This Row],[location]],Table8[Location],Table8[Continent])</f>
        <v>Asia</v>
      </c>
      <c r="C2671" s="19" t="s">
        <v>30</v>
      </c>
      <c r="D2671">
        <v>1558242</v>
      </c>
      <c r="E2671">
        <v>2550</v>
      </c>
      <c r="F2671">
        <v>246222</v>
      </c>
      <c r="G2671">
        <v>126</v>
      </c>
      <c r="H2671">
        <v>65440794</v>
      </c>
      <c r="I2671">
        <v>87851</v>
      </c>
      <c r="J2671">
        <v>5.1500299465466901E-2</v>
      </c>
      <c r="K2671">
        <v>294.96158913690698</v>
      </c>
      <c r="L2671">
        <v>92679230</v>
      </c>
      <c r="M2671">
        <v>23248958</v>
      </c>
      <c r="N2671">
        <v>66574588</v>
      </c>
      <c r="O2671">
        <v>11690</v>
      </c>
      <c r="P2671">
        <v>19486</v>
      </c>
      <c r="Q2671">
        <v>2.3972662064751602</v>
      </c>
      <c r="R2671">
        <v>54.939108297329902</v>
      </c>
      <c r="S2671">
        <v>527804939</v>
      </c>
      <c r="T2671">
        <v>258.99493886639902</v>
      </c>
      <c r="U2671">
        <v>30.060214342048699</v>
      </c>
      <c r="V2671">
        <v>19.7907086098596</v>
      </c>
      <c r="W2671">
        <v>9.4468506343540906</v>
      </c>
      <c r="X2671">
        <v>3173.0749652120899</v>
      </c>
      <c r="Y2671">
        <v>4.7320078260678402</v>
      </c>
      <c r="Z2671">
        <v>472.295376354849</v>
      </c>
      <c r="AA2671">
        <v>15.386160559257799</v>
      </c>
    </row>
    <row r="2672" spans="1:27" x14ac:dyDescent="0.35">
      <c r="A2672" s="1">
        <v>44541</v>
      </c>
      <c r="B2672" t="str">
        <f>_xlfn.XLOOKUP(Table1[[#This Row],[location]],Table8[Location],Table8[Continent])</f>
        <v>Europe</v>
      </c>
      <c r="C2672" s="19" t="s">
        <v>40</v>
      </c>
      <c r="D2672">
        <v>4319453</v>
      </c>
      <c r="E2672">
        <v>4225</v>
      </c>
      <c r="F2672">
        <v>214560</v>
      </c>
      <c r="G2672">
        <v>939</v>
      </c>
      <c r="H2672">
        <v>25772086</v>
      </c>
      <c r="I2672">
        <v>80799</v>
      </c>
      <c r="J2672">
        <v>0.554942889251136</v>
      </c>
      <c r="K2672">
        <v>435.30042128785499</v>
      </c>
      <c r="L2672">
        <v>17173895</v>
      </c>
      <c r="M2672">
        <v>31917611</v>
      </c>
      <c r="N2672">
        <v>32834514</v>
      </c>
      <c r="O2672">
        <v>10323</v>
      </c>
      <c r="P2672">
        <v>1800</v>
      </c>
      <c r="Q2672">
        <v>0.90382234438681697</v>
      </c>
      <c r="R2672">
        <v>77.918128693197005</v>
      </c>
      <c r="S2672">
        <v>1379277334</v>
      </c>
      <c r="T2672">
        <v>171.47235553059099</v>
      </c>
      <c r="U2672">
        <v>41.193402309340598</v>
      </c>
      <c r="V2672">
        <v>6.7209113034840504</v>
      </c>
      <c r="W2672">
        <v>11.2828089648972</v>
      </c>
      <c r="X2672">
        <v>2318.3765449635598</v>
      </c>
      <c r="Y2672">
        <v>48.688066167697798</v>
      </c>
      <c r="Z2672">
        <v>415.80414566065201</v>
      </c>
      <c r="AA2672">
        <v>17.660071365454101</v>
      </c>
    </row>
    <row r="2673" spans="1:27" x14ac:dyDescent="0.35">
      <c r="A2673" s="1">
        <v>44429</v>
      </c>
      <c r="B2673" t="str">
        <f>_xlfn.XLOOKUP(Table1[[#This Row],[location]],Table8[Location],Table8[Continent])</f>
        <v>Europe</v>
      </c>
      <c r="C2673" s="19" t="s">
        <v>33</v>
      </c>
      <c r="D2673">
        <v>4948008</v>
      </c>
      <c r="E2673">
        <v>596</v>
      </c>
      <c r="F2673">
        <v>11539</v>
      </c>
      <c r="G2673">
        <v>704</v>
      </c>
      <c r="H2673">
        <v>98116257</v>
      </c>
      <c r="I2673">
        <v>16238</v>
      </c>
      <c r="J2673">
        <v>0.779711525180385</v>
      </c>
      <c r="K2673">
        <v>107.407032052067</v>
      </c>
      <c r="L2673">
        <v>3959323</v>
      </c>
      <c r="M2673">
        <v>57860635</v>
      </c>
      <c r="N2673">
        <v>5974273</v>
      </c>
      <c r="O2673">
        <v>3314</v>
      </c>
      <c r="P2673">
        <v>17192</v>
      </c>
      <c r="Q2673">
        <v>2.2394101887972599</v>
      </c>
      <c r="R2673">
        <v>41.104959481786203</v>
      </c>
      <c r="S2673">
        <v>637982304</v>
      </c>
      <c r="T2673">
        <v>344.10472279895703</v>
      </c>
      <c r="U2673">
        <v>48.770531294340799</v>
      </c>
      <c r="V2673">
        <v>8.5430133160274</v>
      </c>
      <c r="W2673">
        <v>5.9501018365209202</v>
      </c>
      <c r="X2673">
        <v>65785.942410829695</v>
      </c>
      <c r="Y2673">
        <v>6.4488804440512899</v>
      </c>
      <c r="Z2673">
        <v>323.32976297770699</v>
      </c>
      <c r="AA2673">
        <v>7.3323110612384603</v>
      </c>
    </row>
    <row r="2674" spans="1:27" x14ac:dyDescent="0.35">
      <c r="A2674" s="1">
        <v>43858</v>
      </c>
      <c r="B2674" t="str">
        <f>_xlfn.XLOOKUP(Table1[[#This Row],[location]],Table8[Location],Table8[Continent])</f>
        <v>South America</v>
      </c>
      <c r="C2674" s="19" t="s">
        <v>36</v>
      </c>
      <c r="D2674">
        <v>5445315</v>
      </c>
      <c r="E2674">
        <v>6054</v>
      </c>
      <c r="F2674">
        <v>177833</v>
      </c>
      <c r="G2674">
        <v>242</v>
      </c>
      <c r="H2674">
        <v>10699925</v>
      </c>
      <c r="I2674">
        <v>82025</v>
      </c>
      <c r="J2674">
        <v>0.116834736410681</v>
      </c>
      <c r="K2674">
        <v>242.87067830842699</v>
      </c>
      <c r="L2674">
        <v>82673496</v>
      </c>
      <c r="M2674">
        <v>21418181</v>
      </c>
      <c r="N2674">
        <v>28487467</v>
      </c>
      <c r="O2674">
        <v>46185</v>
      </c>
      <c r="P2674">
        <v>5133</v>
      </c>
      <c r="Q2674">
        <v>1.83614564083127</v>
      </c>
      <c r="R2674">
        <v>9.1893316998019507</v>
      </c>
      <c r="S2674">
        <v>35257207</v>
      </c>
      <c r="T2674">
        <v>296.38733238907503</v>
      </c>
      <c r="U2674">
        <v>44.587884403058602</v>
      </c>
      <c r="V2674">
        <v>7.9845296310632596</v>
      </c>
      <c r="W2674">
        <v>16.401723279822399</v>
      </c>
      <c r="X2674">
        <v>24277.914926760401</v>
      </c>
      <c r="Y2674">
        <v>26.434874838974899</v>
      </c>
      <c r="Z2674">
        <v>209.86493792337001</v>
      </c>
      <c r="AA2674">
        <v>5.1719066498153401</v>
      </c>
    </row>
    <row r="2675" spans="1:27" x14ac:dyDescent="0.35">
      <c r="A2675" s="1">
        <v>44873</v>
      </c>
      <c r="B2675" t="str">
        <f>_xlfn.XLOOKUP(Table1[[#This Row],[location]],Table8[Location],Table8[Continent])</f>
        <v>Asia</v>
      </c>
      <c r="C2675" s="19" t="s">
        <v>28</v>
      </c>
      <c r="D2675">
        <v>8552442</v>
      </c>
      <c r="E2675">
        <v>1505</v>
      </c>
      <c r="F2675">
        <v>308363</v>
      </c>
      <c r="G2675">
        <v>860</v>
      </c>
      <c r="H2675">
        <v>54932379</v>
      </c>
      <c r="I2675">
        <v>17153</v>
      </c>
      <c r="J2675">
        <v>0.40448026750018801</v>
      </c>
      <c r="K2675">
        <v>480.37091086433401</v>
      </c>
      <c r="L2675">
        <v>44687776</v>
      </c>
      <c r="M2675">
        <v>18551564</v>
      </c>
      <c r="N2675">
        <v>54380502</v>
      </c>
      <c r="O2675">
        <v>34146</v>
      </c>
      <c r="P2675">
        <v>8761</v>
      </c>
      <c r="Q2675">
        <v>1.60457318756529</v>
      </c>
      <c r="R2675">
        <v>61.848776927256999</v>
      </c>
      <c r="S2675">
        <v>602622043</v>
      </c>
      <c r="T2675">
        <v>605.09122606374206</v>
      </c>
      <c r="U2675">
        <v>37.928114273919498</v>
      </c>
      <c r="V2675">
        <v>23.780668083329601</v>
      </c>
      <c r="W2675">
        <v>17.631350906300799</v>
      </c>
      <c r="X2675">
        <v>27049.7910110257</v>
      </c>
      <c r="Y2675">
        <v>40.459284362705901</v>
      </c>
      <c r="Z2675">
        <v>793.06950638637795</v>
      </c>
      <c r="AA2675">
        <v>15.2203883838505</v>
      </c>
    </row>
    <row r="2676" spans="1:27" x14ac:dyDescent="0.35">
      <c r="A2676" s="1">
        <v>44621</v>
      </c>
      <c r="B2676" t="str">
        <f>_xlfn.XLOOKUP(Table1[[#This Row],[location]],Table8[Location],Table8[Continent])</f>
        <v>Europe</v>
      </c>
      <c r="C2676" s="19" t="s">
        <v>37</v>
      </c>
      <c r="D2676">
        <v>2367555</v>
      </c>
      <c r="E2676">
        <v>9053</v>
      </c>
      <c r="F2676">
        <v>407908</v>
      </c>
      <c r="G2676">
        <v>599</v>
      </c>
      <c r="H2676">
        <v>46590545</v>
      </c>
      <c r="I2676">
        <v>59353</v>
      </c>
      <c r="J2676">
        <v>4.1950151490050103E-2</v>
      </c>
      <c r="K2676">
        <v>236.80090074734201</v>
      </c>
      <c r="L2676">
        <v>55406629</v>
      </c>
      <c r="M2676">
        <v>65380010</v>
      </c>
      <c r="N2676">
        <v>64821046</v>
      </c>
      <c r="O2676">
        <v>14356</v>
      </c>
      <c r="P2676">
        <v>969</v>
      </c>
      <c r="Q2676">
        <v>2.1410257997220699</v>
      </c>
      <c r="R2676">
        <v>55.703756064413902</v>
      </c>
      <c r="S2676">
        <v>779224790</v>
      </c>
      <c r="T2676">
        <v>996.49541427509098</v>
      </c>
      <c r="U2676">
        <v>25.068965740151899</v>
      </c>
      <c r="V2676">
        <v>18.963120064092902</v>
      </c>
      <c r="W2676">
        <v>7.21880301933989</v>
      </c>
      <c r="X2676">
        <v>33423.654028739002</v>
      </c>
      <c r="Y2676">
        <v>12.617260369763301</v>
      </c>
      <c r="Z2676">
        <v>118.01281511328401</v>
      </c>
      <c r="AA2676">
        <v>2.7259173714386198</v>
      </c>
    </row>
    <row r="2677" spans="1:27" x14ac:dyDescent="0.35">
      <c r="A2677" s="1">
        <v>43903</v>
      </c>
      <c r="B2677" t="str">
        <f>_xlfn.XLOOKUP(Table1[[#This Row],[location]],Table8[Location],Table8[Continent])</f>
        <v>South America</v>
      </c>
      <c r="C2677" s="19" t="s">
        <v>36</v>
      </c>
      <c r="D2677">
        <v>9618395</v>
      </c>
      <c r="E2677">
        <v>6468</v>
      </c>
      <c r="F2677">
        <v>476872</v>
      </c>
      <c r="G2677">
        <v>847</v>
      </c>
      <c r="H2677">
        <v>97682908</v>
      </c>
      <c r="I2677">
        <v>52092</v>
      </c>
      <c r="J2677">
        <v>0.68275257733995898</v>
      </c>
      <c r="K2677">
        <v>126.41472259776999</v>
      </c>
      <c r="L2677">
        <v>69511475</v>
      </c>
      <c r="M2677">
        <v>29560861</v>
      </c>
      <c r="N2677">
        <v>36211148</v>
      </c>
      <c r="O2677">
        <v>76805</v>
      </c>
      <c r="P2677">
        <v>4079</v>
      </c>
      <c r="Q2677">
        <v>1.7657277736914101</v>
      </c>
      <c r="R2677">
        <v>95.360353154785699</v>
      </c>
      <c r="S2677">
        <v>940222590</v>
      </c>
      <c r="T2677">
        <v>61.983964930712801</v>
      </c>
      <c r="U2677">
        <v>25.2481473403503</v>
      </c>
      <c r="V2677">
        <v>13.225718583295199</v>
      </c>
      <c r="W2677">
        <v>5.0961123610045496</v>
      </c>
      <c r="X2677">
        <v>19340.130806883</v>
      </c>
      <c r="Y2677">
        <v>42.074476994781499</v>
      </c>
      <c r="Z2677">
        <v>318.271131215092</v>
      </c>
      <c r="AA2677">
        <v>18.876305840808701</v>
      </c>
    </row>
    <row r="2678" spans="1:27" x14ac:dyDescent="0.35">
      <c r="A2678" s="1">
        <v>44147</v>
      </c>
      <c r="B2678" t="str">
        <f>_xlfn.XLOOKUP(Table1[[#This Row],[location]],Table8[Location],Table8[Continent])</f>
        <v>Europe</v>
      </c>
      <c r="C2678" s="19" t="s">
        <v>40</v>
      </c>
      <c r="D2678">
        <v>3012359</v>
      </c>
      <c r="E2678">
        <v>7236</v>
      </c>
      <c r="F2678">
        <v>275478</v>
      </c>
      <c r="G2678">
        <v>408</v>
      </c>
      <c r="H2678">
        <v>92986419</v>
      </c>
      <c r="I2678">
        <v>43152</v>
      </c>
      <c r="J2678">
        <v>0.30744959496135099</v>
      </c>
      <c r="K2678">
        <v>175.53811937161899</v>
      </c>
      <c r="L2678">
        <v>17929037</v>
      </c>
      <c r="M2678">
        <v>57133721</v>
      </c>
      <c r="N2678">
        <v>52619355</v>
      </c>
      <c r="O2678">
        <v>5340</v>
      </c>
      <c r="P2678">
        <v>18263</v>
      </c>
      <c r="Q2678">
        <v>1.8392003211042001</v>
      </c>
      <c r="R2678">
        <v>16.213013914674502</v>
      </c>
      <c r="S2678">
        <v>349080238</v>
      </c>
      <c r="T2678">
        <v>780.65868216038803</v>
      </c>
      <c r="U2678">
        <v>34.7726925670515</v>
      </c>
      <c r="V2678">
        <v>21.444083016975998</v>
      </c>
      <c r="W2678">
        <v>15.279303681478501</v>
      </c>
      <c r="X2678">
        <v>41738.579442008202</v>
      </c>
      <c r="Y2678">
        <v>27.851257035341</v>
      </c>
      <c r="Z2678">
        <v>638.565611520017</v>
      </c>
      <c r="AA2678">
        <v>3.9654752408693201</v>
      </c>
    </row>
    <row r="2679" spans="1:27" x14ac:dyDescent="0.35">
      <c r="A2679" s="1">
        <v>44145</v>
      </c>
      <c r="B2679" t="str">
        <f>_xlfn.XLOOKUP(Table1[[#This Row],[location]],Table8[Location],Table8[Continent])</f>
        <v>South America</v>
      </c>
      <c r="C2679" s="19" t="s">
        <v>36</v>
      </c>
      <c r="D2679">
        <v>9714177</v>
      </c>
      <c r="E2679">
        <v>1551</v>
      </c>
      <c r="F2679">
        <v>421831</v>
      </c>
      <c r="G2679">
        <v>502</v>
      </c>
      <c r="H2679">
        <v>37473571</v>
      </c>
      <c r="I2679">
        <v>49104</v>
      </c>
      <c r="J2679">
        <v>0.55939524463847001</v>
      </c>
      <c r="K2679">
        <v>442.54205968672301</v>
      </c>
      <c r="L2679">
        <v>48250506</v>
      </c>
      <c r="M2679">
        <v>19797200</v>
      </c>
      <c r="N2679">
        <v>10699945</v>
      </c>
      <c r="O2679">
        <v>44852</v>
      </c>
      <c r="P2679">
        <v>15601</v>
      </c>
      <c r="Q2679">
        <v>1.00734116851218</v>
      </c>
      <c r="R2679">
        <v>65.613294424440696</v>
      </c>
      <c r="S2679">
        <v>699871425</v>
      </c>
      <c r="T2679">
        <v>136.71200516242101</v>
      </c>
      <c r="U2679">
        <v>48.5583348762272</v>
      </c>
      <c r="V2679">
        <v>9.3191881904452796</v>
      </c>
      <c r="W2679">
        <v>18.712167086289799</v>
      </c>
      <c r="X2679">
        <v>55138.807020141299</v>
      </c>
      <c r="Y2679">
        <v>16.596783994055802</v>
      </c>
      <c r="Z2679">
        <v>464.39070937055698</v>
      </c>
      <c r="AA2679">
        <v>9.69321919123397</v>
      </c>
    </row>
    <row r="2680" spans="1:27" x14ac:dyDescent="0.35">
      <c r="A2680" s="1">
        <v>44775</v>
      </c>
      <c r="B2680" t="str">
        <f>_xlfn.XLOOKUP(Table1[[#This Row],[location]],Table8[Location],Table8[Continent])</f>
        <v>Europe</v>
      </c>
      <c r="C2680" s="19" t="s">
        <v>33</v>
      </c>
      <c r="D2680">
        <v>9805436</v>
      </c>
      <c r="E2680">
        <v>9928</v>
      </c>
      <c r="F2680">
        <v>270047</v>
      </c>
      <c r="G2680">
        <v>726</v>
      </c>
      <c r="H2680">
        <v>2403112</v>
      </c>
      <c r="I2680">
        <v>24283</v>
      </c>
      <c r="J2680">
        <v>0.932732270420361</v>
      </c>
      <c r="K2680">
        <v>477.44151938377502</v>
      </c>
      <c r="L2680">
        <v>52797492</v>
      </c>
      <c r="M2680">
        <v>2418495</v>
      </c>
      <c r="N2680">
        <v>35612381</v>
      </c>
      <c r="O2680">
        <v>62550</v>
      </c>
      <c r="P2680">
        <v>14688</v>
      </c>
      <c r="Q2680">
        <v>2.13410737726258</v>
      </c>
      <c r="R2680">
        <v>47.407346071437601</v>
      </c>
      <c r="S2680">
        <v>1213860352</v>
      </c>
      <c r="T2680">
        <v>29.6366743858934</v>
      </c>
      <c r="U2680">
        <v>47.134810872519601</v>
      </c>
      <c r="V2680">
        <v>23.6218655809019</v>
      </c>
      <c r="W2680">
        <v>3.5975217659403298</v>
      </c>
      <c r="X2680">
        <v>18756.5729558147</v>
      </c>
      <c r="Y2680">
        <v>43.284460806530099</v>
      </c>
      <c r="Z2680">
        <v>319.69843057000799</v>
      </c>
      <c r="AA2680">
        <v>19.673159143674798</v>
      </c>
    </row>
    <row r="2681" spans="1:27" x14ac:dyDescent="0.35">
      <c r="A2681" s="1">
        <v>44032</v>
      </c>
      <c r="B2681" t="str">
        <f>_xlfn.XLOOKUP(Table1[[#This Row],[location]],Table8[Location],Table8[Continent])</f>
        <v>Europe</v>
      </c>
      <c r="C2681" s="19" t="s">
        <v>33</v>
      </c>
      <c r="D2681">
        <v>2414165</v>
      </c>
      <c r="E2681">
        <v>6852</v>
      </c>
      <c r="F2681">
        <v>421743</v>
      </c>
      <c r="G2681">
        <v>603</v>
      </c>
      <c r="H2681">
        <v>11624796</v>
      </c>
      <c r="I2681">
        <v>46429</v>
      </c>
      <c r="J2681">
        <v>0.30585810799484198</v>
      </c>
      <c r="K2681">
        <v>475.05382134306899</v>
      </c>
      <c r="L2681">
        <v>1311325</v>
      </c>
      <c r="M2681">
        <v>2940623</v>
      </c>
      <c r="N2681">
        <v>58467676</v>
      </c>
      <c r="O2681">
        <v>42675</v>
      </c>
      <c r="P2681">
        <v>3319</v>
      </c>
      <c r="Q2681">
        <v>1.80060540465462</v>
      </c>
      <c r="R2681">
        <v>37.892245603229398</v>
      </c>
      <c r="S2681">
        <v>713596611</v>
      </c>
      <c r="T2681">
        <v>642.19105191453696</v>
      </c>
      <c r="U2681">
        <v>24.985761663632498</v>
      </c>
      <c r="V2681">
        <v>18.939946417582</v>
      </c>
      <c r="W2681">
        <v>3.2454116435834499</v>
      </c>
      <c r="X2681">
        <v>52271.226786191903</v>
      </c>
      <c r="Y2681">
        <v>31.1000076656475</v>
      </c>
      <c r="Z2681">
        <v>794.91751398566896</v>
      </c>
      <c r="AA2681">
        <v>19.776184114203101</v>
      </c>
    </row>
    <row r="2682" spans="1:27" x14ac:dyDescent="0.35">
      <c r="A2682" s="1">
        <v>43860</v>
      </c>
      <c r="B2682" t="str">
        <f>_xlfn.XLOOKUP(Table1[[#This Row],[location]],Table8[Location],Table8[Continent])</f>
        <v>South America</v>
      </c>
      <c r="C2682" s="19" t="s">
        <v>36</v>
      </c>
      <c r="D2682">
        <v>7204776</v>
      </c>
      <c r="E2682">
        <v>1449</v>
      </c>
      <c r="F2682">
        <v>408845</v>
      </c>
      <c r="G2682">
        <v>302</v>
      </c>
      <c r="H2682">
        <v>18133048</v>
      </c>
      <c r="I2682">
        <v>77223</v>
      </c>
      <c r="J2682">
        <v>4.8627471635277697E-2</v>
      </c>
      <c r="K2682">
        <v>349.47119598428498</v>
      </c>
      <c r="L2682">
        <v>2396611</v>
      </c>
      <c r="M2682">
        <v>15543728</v>
      </c>
      <c r="N2682">
        <v>44837729</v>
      </c>
      <c r="O2682">
        <v>98756</v>
      </c>
      <c r="P2682">
        <v>4705</v>
      </c>
      <c r="Q2682">
        <v>2.1887783574016</v>
      </c>
      <c r="R2682">
        <v>79.456756395531499</v>
      </c>
      <c r="S2682">
        <v>1371112519</v>
      </c>
      <c r="T2682">
        <v>874.58207658067295</v>
      </c>
      <c r="U2682">
        <v>28.631592343245199</v>
      </c>
      <c r="V2682">
        <v>16.1916128201626</v>
      </c>
      <c r="W2682">
        <v>6.1182328435337201</v>
      </c>
      <c r="X2682">
        <v>47369.320884839901</v>
      </c>
      <c r="Y2682">
        <v>30.769221329387499</v>
      </c>
      <c r="Z2682">
        <v>533.41875080809996</v>
      </c>
      <c r="AA2682">
        <v>15.7438154472152</v>
      </c>
    </row>
    <row r="2683" spans="1:27" x14ac:dyDescent="0.35">
      <c r="A2683" s="1">
        <v>44518</v>
      </c>
      <c r="B2683" t="str">
        <f>_xlfn.XLOOKUP(Table1[[#This Row],[location]],Table8[Location],Table8[Continent])</f>
        <v>Asia</v>
      </c>
      <c r="C2683" s="19" t="s">
        <v>39</v>
      </c>
      <c r="D2683">
        <v>3208823</v>
      </c>
      <c r="E2683">
        <v>5953</v>
      </c>
      <c r="F2683">
        <v>58008</v>
      </c>
      <c r="G2683">
        <v>463</v>
      </c>
      <c r="H2683">
        <v>95472464</v>
      </c>
      <c r="I2683">
        <v>88534</v>
      </c>
      <c r="J2683">
        <v>0.67562776769870003</v>
      </c>
      <c r="K2683">
        <v>254.800944412306</v>
      </c>
      <c r="L2683">
        <v>95691212</v>
      </c>
      <c r="M2683">
        <v>26789438</v>
      </c>
      <c r="N2683">
        <v>843186</v>
      </c>
      <c r="O2683">
        <v>392</v>
      </c>
      <c r="P2683">
        <v>6611</v>
      </c>
      <c r="Q2683">
        <v>1.2030539310867601</v>
      </c>
      <c r="R2683">
        <v>81.065027026349</v>
      </c>
      <c r="S2683">
        <v>179029872</v>
      </c>
      <c r="T2683">
        <v>184.53552158191101</v>
      </c>
      <c r="U2683">
        <v>37.664339466679202</v>
      </c>
      <c r="V2683">
        <v>20.892968974066498</v>
      </c>
      <c r="W2683">
        <v>14.6414722502349</v>
      </c>
      <c r="X2683">
        <v>37265.258933590703</v>
      </c>
      <c r="Y2683">
        <v>25.200485856826099</v>
      </c>
      <c r="Z2683">
        <v>306.60904820927902</v>
      </c>
      <c r="AA2683">
        <v>16.944581211728401</v>
      </c>
    </row>
    <row r="2684" spans="1:27" x14ac:dyDescent="0.35">
      <c r="A2684" s="1">
        <v>44385</v>
      </c>
      <c r="B2684" t="str">
        <f>_xlfn.XLOOKUP(Table1[[#This Row],[location]],Table8[Location],Table8[Continent])</f>
        <v>North America</v>
      </c>
      <c r="C2684" s="19" t="s">
        <v>34</v>
      </c>
      <c r="D2684">
        <v>7457918</v>
      </c>
      <c r="E2684">
        <v>8456</v>
      </c>
      <c r="F2684">
        <v>476492</v>
      </c>
      <c r="G2684">
        <v>234</v>
      </c>
      <c r="H2684">
        <v>29144736</v>
      </c>
      <c r="I2684">
        <v>54957</v>
      </c>
      <c r="J2684">
        <v>0.78684113451416704</v>
      </c>
      <c r="K2684">
        <v>91.344467453670902</v>
      </c>
      <c r="L2684">
        <v>68666118</v>
      </c>
      <c r="M2684">
        <v>65297873</v>
      </c>
      <c r="N2684">
        <v>56999317</v>
      </c>
      <c r="O2684">
        <v>71007</v>
      </c>
      <c r="P2684">
        <v>15259</v>
      </c>
      <c r="Q2684">
        <v>1.1634202448114399</v>
      </c>
      <c r="R2684">
        <v>71.460058834843196</v>
      </c>
      <c r="S2684">
        <v>675716497</v>
      </c>
      <c r="T2684">
        <v>348.19764679552702</v>
      </c>
      <c r="U2684">
        <v>34.322914767588898</v>
      </c>
      <c r="V2684">
        <v>17.895619628503098</v>
      </c>
      <c r="W2684">
        <v>19.401277133125099</v>
      </c>
      <c r="X2684">
        <v>23455.5046961763</v>
      </c>
      <c r="Y2684">
        <v>13.736874356686601</v>
      </c>
      <c r="Z2684">
        <v>693.56720024114202</v>
      </c>
      <c r="AA2684">
        <v>19.376244101638498</v>
      </c>
    </row>
    <row r="2685" spans="1:27" x14ac:dyDescent="0.35">
      <c r="A2685" s="1">
        <v>44202</v>
      </c>
      <c r="B2685" t="str">
        <f>_xlfn.XLOOKUP(Table1[[#This Row],[location]],Table8[Location],Table8[Continent])</f>
        <v>Asia</v>
      </c>
      <c r="C2685" s="19" t="s">
        <v>28</v>
      </c>
      <c r="D2685">
        <v>5051646</v>
      </c>
      <c r="E2685">
        <v>8042</v>
      </c>
      <c r="F2685">
        <v>361462</v>
      </c>
      <c r="G2685">
        <v>695</v>
      </c>
      <c r="H2685">
        <v>16207833</v>
      </c>
      <c r="I2685">
        <v>28887</v>
      </c>
      <c r="J2685">
        <v>0.95786855987757602</v>
      </c>
      <c r="K2685">
        <v>61.610506035232198</v>
      </c>
      <c r="L2685">
        <v>60718565</v>
      </c>
      <c r="M2685">
        <v>10665612</v>
      </c>
      <c r="N2685">
        <v>51924568</v>
      </c>
      <c r="O2685">
        <v>50421</v>
      </c>
      <c r="P2685">
        <v>387</v>
      </c>
      <c r="Q2685">
        <v>0.54780592919692805</v>
      </c>
      <c r="R2685">
        <v>8.36015007359706</v>
      </c>
      <c r="S2685">
        <v>284916086</v>
      </c>
      <c r="T2685">
        <v>177.062702180846</v>
      </c>
      <c r="U2685">
        <v>23.580884281295301</v>
      </c>
      <c r="V2685">
        <v>22.742185500209601</v>
      </c>
      <c r="W2685">
        <v>15.756476237708499</v>
      </c>
      <c r="X2685">
        <v>61221.4377154994</v>
      </c>
      <c r="Y2685">
        <v>15.2430223060872</v>
      </c>
      <c r="Z2685">
        <v>205.11490623721701</v>
      </c>
      <c r="AA2685">
        <v>18.621160678873</v>
      </c>
    </row>
    <row r="2686" spans="1:27" x14ac:dyDescent="0.35">
      <c r="A2686" s="1">
        <v>44296</v>
      </c>
      <c r="B2686" t="str">
        <f>_xlfn.XLOOKUP(Table1[[#This Row],[location]],Table8[Location],Table8[Continent])</f>
        <v>Europe</v>
      </c>
      <c r="C2686" s="19" t="s">
        <v>40</v>
      </c>
      <c r="D2686">
        <v>3625654</v>
      </c>
      <c r="E2686">
        <v>2659</v>
      </c>
      <c r="F2686">
        <v>419924</v>
      </c>
      <c r="G2686">
        <v>37</v>
      </c>
      <c r="H2686">
        <v>52426435</v>
      </c>
      <c r="I2686">
        <v>46172</v>
      </c>
      <c r="J2686">
        <v>0.157800877025665</v>
      </c>
      <c r="K2686">
        <v>29.883303820673099</v>
      </c>
      <c r="L2686">
        <v>44988226</v>
      </c>
      <c r="M2686">
        <v>72509020</v>
      </c>
      <c r="N2686">
        <v>16316493</v>
      </c>
      <c r="O2686">
        <v>8137</v>
      </c>
      <c r="P2686">
        <v>13985</v>
      </c>
      <c r="Q2686">
        <v>2.03721065358903</v>
      </c>
      <c r="R2686">
        <v>34.511071398874002</v>
      </c>
      <c r="S2686">
        <v>1132848612</v>
      </c>
      <c r="T2686">
        <v>907.44249360988795</v>
      </c>
      <c r="U2686">
        <v>31.0792156099495</v>
      </c>
      <c r="V2686">
        <v>21.583053201488401</v>
      </c>
      <c r="W2686">
        <v>12.7415542062094</v>
      </c>
      <c r="X2686">
        <v>28792.9289481298</v>
      </c>
      <c r="Y2686">
        <v>4.4039536429715298</v>
      </c>
      <c r="Z2686">
        <v>424.50185237340298</v>
      </c>
      <c r="AA2686">
        <v>12.8200640133931</v>
      </c>
    </row>
    <row r="2687" spans="1:27" x14ac:dyDescent="0.35">
      <c r="A2687" s="1">
        <v>44147</v>
      </c>
      <c r="B2687" t="str">
        <f>_xlfn.XLOOKUP(Table1[[#This Row],[location]],Table8[Location],Table8[Continent])</f>
        <v>North America</v>
      </c>
      <c r="C2687" s="19" t="s">
        <v>32</v>
      </c>
      <c r="D2687">
        <v>285711</v>
      </c>
      <c r="E2687">
        <v>7509</v>
      </c>
      <c r="F2687">
        <v>141932</v>
      </c>
      <c r="G2687">
        <v>138</v>
      </c>
      <c r="H2687">
        <v>89987118</v>
      </c>
      <c r="I2687">
        <v>4355</v>
      </c>
      <c r="J2687">
        <v>0.39213992511614898</v>
      </c>
      <c r="K2687">
        <v>8.8574547544846194</v>
      </c>
      <c r="L2687">
        <v>90674312</v>
      </c>
      <c r="M2687">
        <v>60181610</v>
      </c>
      <c r="N2687">
        <v>68794825</v>
      </c>
      <c r="O2687">
        <v>13997</v>
      </c>
      <c r="P2687">
        <v>8067</v>
      </c>
      <c r="Q2687">
        <v>1.1606287741835</v>
      </c>
      <c r="R2687">
        <v>4.67501853211889</v>
      </c>
      <c r="S2687">
        <v>971408343</v>
      </c>
      <c r="T2687">
        <v>277.65682809394099</v>
      </c>
      <c r="U2687">
        <v>48.641431029658897</v>
      </c>
      <c r="V2687">
        <v>8.9566101008155705</v>
      </c>
      <c r="W2687">
        <v>14.909339678884299</v>
      </c>
      <c r="X2687">
        <v>26851.751707471602</v>
      </c>
      <c r="Y2687">
        <v>12.186185309137199</v>
      </c>
      <c r="Z2687">
        <v>687.712157373889</v>
      </c>
      <c r="AA2687">
        <v>14.9577226376458</v>
      </c>
    </row>
    <row r="2688" spans="1:27" x14ac:dyDescent="0.35">
      <c r="A2688" s="1">
        <v>44781</v>
      </c>
      <c r="B2688" t="str">
        <f>_xlfn.XLOOKUP(Table1[[#This Row],[location]],Table8[Location],Table8[Continent])</f>
        <v>North America</v>
      </c>
      <c r="C2688" s="19" t="s">
        <v>32</v>
      </c>
      <c r="D2688">
        <v>5278172</v>
      </c>
      <c r="E2688">
        <v>7893</v>
      </c>
      <c r="F2688">
        <v>410654</v>
      </c>
      <c r="G2688">
        <v>194</v>
      </c>
      <c r="H2688">
        <v>17801021</v>
      </c>
      <c r="I2688">
        <v>33701</v>
      </c>
      <c r="J2688">
        <v>0.84414046002547405</v>
      </c>
      <c r="K2688">
        <v>439.05836105284101</v>
      </c>
      <c r="L2688">
        <v>9879501</v>
      </c>
      <c r="M2688">
        <v>36593516</v>
      </c>
      <c r="N2688">
        <v>18922057</v>
      </c>
      <c r="O2688">
        <v>84970</v>
      </c>
      <c r="P2688">
        <v>13046</v>
      </c>
      <c r="Q2688">
        <v>1.1544246194116501</v>
      </c>
      <c r="R2688">
        <v>34.368118860057997</v>
      </c>
      <c r="S2688">
        <v>23988283</v>
      </c>
      <c r="T2688">
        <v>450.26576249204101</v>
      </c>
      <c r="U2688">
        <v>48.543266742335</v>
      </c>
      <c r="V2688">
        <v>9.7932760108873609</v>
      </c>
      <c r="W2688">
        <v>6.9218712919672098</v>
      </c>
      <c r="X2688">
        <v>45254.588749205999</v>
      </c>
      <c r="Y2688">
        <v>13.8912543020116</v>
      </c>
      <c r="Z2688">
        <v>788.56063665389502</v>
      </c>
      <c r="AA2688">
        <v>12.281754525022</v>
      </c>
    </row>
    <row r="2689" spans="1:27" x14ac:dyDescent="0.35">
      <c r="A2689" s="1">
        <v>44701</v>
      </c>
      <c r="B2689" t="str">
        <f>_xlfn.XLOOKUP(Table1[[#This Row],[location]],Table8[Location],Table8[Continent])</f>
        <v>Asia</v>
      </c>
      <c r="C2689" s="19" t="s">
        <v>39</v>
      </c>
      <c r="D2689">
        <v>9511997</v>
      </c>
      <c r="E2689">
        <v>7445</v>
      </c>
      <c r="F2689">
        <v>67300</v>
      </c>
      <c r="G2689">
        <v>526</v>
      </c>
      <c r="H2689">
        <v>73668211</v>
      </c>
      <c r="I2689">
        <v>41534</v>
      </c>
      <c r="J2689">
        <v>0.80687139326887902</v>
      </c>
      <c r="K2689">
        <v>404.54315790167198</v>
      </c>
      <c r="L2689">
        <v>53859699</v>
      </c>
      <c r="M2689">
        <v>45725772</v>
      </c>
      <c r="N2689">
        <v>24412204</v>
      </c>
      <c r="O2689">
        <v>30278</v>
      </c>
      <c r="P2689">
        <v>2489</v>
      </c>
      <c r="Q2689">
        <v>1.8773690309495299</v>
      </c>
      <c r="R2689">
        <v>64.791777858815095</v>
      </c>
      <c r="S2689">
        <v>244974767</v>
      </c>
      <c r="T2689">
        <v>895.79386352024699</v>
      </c>
      <c r="U2689">
        <v>36.782776430797703</v>
      </c>
      <c r="V2689">
        <v>6.3019482755128697</v>
      </c>
      <c r="W2689">
        <v>14.705383117107001</v>
      </c>
      <c r="X2689">
        <v>64502.884381242598</v>
      </c>
      <c r="Y2689">
        <v>2.9350746315732201</v>
      </c>
      <c r="Z2689">
        <v>368.140314740988</v>
      </c>
      <c r="AA2689">
        <v>10.6234102054599</v>
      </c>
    </row>
    <row r="2690" spans="1:27" x14ac:dyDescent="0.35">
      <c r="A2690" s="1">
        <v>44690</v>
      </c>
      <c r="B2690" t="str">
        <f>_xlfn.XLOOKUP(Table1[[#This Row],[location]],Table8[Location],Table8[Continent])</f>
        <v>South America</v>
      </c>
      <c r="C2690" s="19" t="s">
        <v>36</v>
      </c>
      <c r="D2690">
        <v>6912880</v>
      </c>
      <c r="E2690">
        <v>2721</v>
      </c>
      <c r="F2690">
        <v>391407</v>
      </c>
      <c r="G2690">
        <v>768</v>
      </c>
      <c r="H2690">
        <v>49227822</v>
      </c>
      <c r="I2690">
        <v>71442</v>
      </c>
      <c r="J2690">
        <v>0.62479570733386203</v>
      </c>
      <c r="K2690">
        <v>283.91069025023501</v>
      </c>
      <c r="L2690">
        <v>85151678</v>
      </c>
      <c r="M2690">
        <v>41208536</v>
      </c>
      <c r="N2690">
        <v>40486949</v>
      </c>
      <c r="O2690">
        <v>10397</v>
      </c>
      <c r="P2690">
        <v>8707</v>
      </c>
      <c r="Q2690">
        <v>1.0057379535455799</v>
      </c>
      <c r="R2690">
        <v>51.870677188073302</v>
      </c>
      <c r="S2690">
        <v>1133412008</v>
      </c>
      <c r="T2690">
        <v>557.34051172504496</v>
      </c>
      <c r="U2690">
        <v>39.057839140316801</v>
      </c>
      <c r="V2690">
        <v>9.4039783434560498</v>
      </c>
      <c r="W2690">
        <v>8.4645642091369204</v>
      </c>
      <c r="X2690">
        <v>36053.236391728497</v>
      </c>
      <c r="Y2690">
        <v>5.5157368339561499</v>
      </c>
      <c r="Z2690">
        <v>196.67676116210299</v>
      </c>
      <c r="AA2690">
        <v>17.735751314049899</v>
      </c>
    </row>
    <row r="2691" spans="1:27" x14ac:dyDescent="0.35">
      <c r="A2691" s="1">
        <v>44794</v>
      </c>
      <c r="B2691" t="str">
        <f>_xlfn.XLOOKUP(Table1[[#This Row],[location]],Table8[Location],Table8[Continent])</f>
        <v>North America</v>
      </c>
      <c r="C2691" s="19" t="s">
        <v>32</v>
      </c>
      <c r="D2691">
        <v>575919</v>
      </c>
      <c r="E2691">
        <v>9654</v>
      </c>
      <c r="F2691">
        <v>464761</v>
      </c>
      <c r="G2691">
        <v>646</v>
      </c>
      <c r="H2691">
        <v>82802710</v>
      </c>
      <c r="I2691">
        <v>61274</v>
      </c>
      <c r="J2691">
        <v>0.26936854520269299</v>
      </c>
      <c r="K2691">
        <v>499.36162726885698</v>
      </c>
      <c r="L2691">
        <v>11365631</v>
      </c>
      <c r="M2691">
        <v>15500456</v>
      </c>
      <c r="N2691">
        <v>65354813</v>
      </c>
      <c r="O2691">
        <v>31530</v>
      </c>
      <c r="P2691">
        <v>2890</v>
      </c>
      <c r="Q2691">
        <v>2.3180409731982698</v>
      </c>
      <c r="R2691">
        <v>70.293682405085093</v>
      </c>
      <c r="S2691">
        <v>215960846</v>
      </c>
      <c r="T2691">
        <v>933.52130276101798</v>
      </c>
      <c r="U2691">
        <v>26.657188425768702</v>
      </c>
      <c r="V2691">
        <v>11.8697772987626</v>
      </c>
      <c r="W2691">
        <v>6.7811762581555302</v>
      </c>
      <c r="X2691">
        <v>50865.655785255702</v>
      </c>
      <c r="Y2691">
        <v>13.512649426885099</v>
      </c>
      <c r="Z2691">
        <v>496.85066404264899</v>
      </c>
      <c r="AA2691">
        <v>15.022477130603299</v>
      </c>
    </row>
    <row r="2692" spans="1:27" x14ac:dyDescent="0.35">
      <c r="A2692" s="1">
        <v>44012</v>
      </c>
      <c r="B2692" t="str">
        <f>_xlfn.XLOOKUP(Table1[[#This Row],[location]],Table8[Location],Table8[Continent])</f>
        <v>Europe</v>
      </c>
      <c r="C2692" s="19" t="s">
        <v>33</v>
      </c>
      <c r="D2692">
        <v>3331106</v>
      </c>
      <c r="E2692">
        <v>9637</v>
      </c>
      <c r="F2692">
        <v>282986</v>
      </c>
      <c r="G2692">
        <v>0</v>
      </c>
      <c r="H2692">
        <v>51913270</v>
      </c>
      <c r="I2692">
        <v>78108</v>
      </c>
      <c r="J2692">
        <v>0.28403529065077698</v>
      </c>
      <c r="K2692">
        <v>476.52603610082002</v>
      </c>
      <c r="L2692">
        <v>23673226</v>
      </c>
      <c r="M2692">
        <v>70271789</v>
      </c>
      <c r="N2692">
        <v>49637868</v>
      </c>
      <c r="O2692">
        <v>48364</v>
      </c>
      <c r="P2692">
        <v>12332</v>
      </c>
      <c r="Q2692">
        <v>1.5761319825104301</v>
      </c>
      <c r="R2692">
        <v>55.146179051171501</v>
      </c>
      <c r="S2692">
        <v>1125911883</v>
      </c>
      <c r="T2692">
        <v>927.18591050056796</v>
      </c>
      <c r="U2692">
        <v>42.258581792618898</v>
      </c>
      <c r="V2692">
        <v>5.5765471034498599</v>
      </c>
      <c r="W2692">
        <v>7.0214519747091204</v>
      </c>
      <c r="X2692">
        <v>32524.928717824499</v>
      </c>
      <c r="Y2692">
        <v>33.862626155984501</v>
      </c>
      <c r="Z2692">
        <v>760.795126701448</v>
      </c>
      <c r="AA2692">
        <v>17.3365072369925</v>
      </c>
    </row>
    <row r="2693" spans="1:27" x14ac:dyDescent="0.35">
      <c r="A2693" s="1">
        <v>44644</v>
      </c>
      <c r="B2693" t="str">
        <f>_xlfn.XLOOKUP(Table1[[#This Row],[location]],Table8[Location],Table8[Continent])</f>
        <v>North America</v>
      </c>
      <c r="C2693" s="19" t="s">
        <v>34</v>
      </c>
      <c r="D2693">
        <v>9241354</v>
      </c>
      <c r="E2693">
        <v>2925</v>
      </c>
      <c r="F2693">
        <v>191285</v>
      </c>
      <c r="G2693">
        <v>560</v>
      </c>
      <c r="H2693">
        <v>54258061</v>
      </c>
      <c r="I2693">
        <v>12279</v>
      </c>
      <c r="J2693">
        <v>0.12400299462414199</v>
      </c>
      <c r="K2693">
        <v>327.55448535735297</v>
      </c>
      <c r="L2693">
        <v>26645540</v>
      </c>
      <c r="M2693">
        <v>12682368</v>
      </c>
      <c r="N2693">
        <v>4417858</v>
      </c>
      <c r="O2693">
        <v>4794</v>
      </c>
      <c r="P2693">
        <v>1442</v>
      </c>
      <c r="Q2693">
        <v>2.4389544720907201</v>
      </c>
      <c r="R2693">
        <v>55.581377644838902</v>
      </c>
      <c r="S2693">
        <v>1350456191</v>
      </c>
      <c r="T2693">
        <v>466.985009694783</v>
      </c>
      <c r="U2693">
        <v>21.574885614046401</v>
      </c>
      <c r="V2693">
        <v>11.299250924212201</v>
      </c>
      <c r="W2693">
        <v>14.352391781554401</v>
      </c>
      <c r="X2693">
        <v>16097.727919471699</v>
      </c>
      <c r="Y2693">
        <v>9.2117495515613008</v>
      </c>
      <c r="Z2693">
        <v>565.92821535295798</v>
      </c>
      <c r="AA2693">
        <v>2.8223083047027901</v>
      </c>
    </row>
    <row r="2694" spans="1:27" x14ac:dyDescent="0.35">
      <c r="A2694" s="1">
        <v>44023</v>
      </c>
      <c r="B2694" t="str">
        <f>_xlfn.XLOOKUP(Table1[[#This Row],[location]],Table8[Location],Table8[Continent])</f>
        <v>South America</v>
      </c>
      <c r="C2694" s="19" t="s">
        <v>36</v>
      </c>
      <c r="D2694">
        <v>422381</v>
      </c>
      <c r="E2694">
        <v>9824</v>
      </c>
      <c r="F2694">
        <v>304516</v>
      </c>
      <c r="G2694">
        <v>95</v>
      </c>
      <c r="H2694">
        <v>68837237</v>
      </c>
      <c r="I2694">
        <v>43491</v>
      </c>
      <c r="J2694">
        <v>0.92185367378590899</v>
      </c>
      <c r="K2694">
        <v>232.28728352012601</v>
      </c>
      <c r="L2694">
        <v>58234509</v>
      </c>
      <c r="M2694">
        <v>64481987</v>
      </c>
      <c r="N2694">
        <v>20589011</v>
      </c>
      <c r="O2694">
        <v>89330</v>
      </c>
      <c r="P2694">
        <v>722</v>
      </c>
      <c r="Q2694">
        <v>0.653337689178908</v>
      </c>
      <c r="R2694">
        <v>51.0965218897977</v>
      </c>
      <c r="S2694">
        <v>322125645</v>
      </c>
      <c r="T2694">
        <v>586.55878660603605</v>
      </c>
      <c r="U2694">
        <v>26.6204656449179</v>
      </c>
      <c r="V2694">
        <v>20.430916832546</v>
      </c>
      <c r="W2694">
        <v>16.0428372774049</v>
      </c>
      <c r="X2694">
        <v>9552.7105118283598</v>
      </c>
      <c r="Y2694">
        <v>26.092479994393301</v>
      </c>
      <c r="Z2694">
        <v>521.51167753317998</v>
      </c>
      <c r="AA2694">
        <v>11.953218184865101</v>
      </c>
    </row>
    <row r="2695" spans="1:27" x14ac:dyDescent="0.35">
      <c r="A2695" s="1">
        <v>44462</v>
      </c>
      <c r="B2695" t="str">
        <f>_xlfn.XLOOKUP(Table1[[#This Row],[location]],Table8[Location],Table8[Continent])</f>
        <v>Europe</v>
      </c>
      <c r="C2695" s="19" t="s">
        <v>35</v>
      </c>
      <c r="D2695">
        <v>976433</v>
      </c>
      <c r="E2695">
        <v>7104</v>
      </c>
      <c r="F2695">
        <v>376460</v>
      </c>
      <c r="G2695">
        <v>712</v>
      </c>
      <c r="H2695">
        <v>62541929</v>
      </c>
      <c r="I2695">
        <v>76147</v>
      </c>
      <c r="J2695">
        <v>0.17293151463944501</v>
      </c>
      <c r="K2695">
        <v>76.0853580565648</v>
      </c>
      <c r="L2695">
        <v>18152594</v>
      </c>
      <c r="M2695">
        <v>9391703</v>
      </c>
      <c r="N2695">
        <v>32612108</v>
      </c>
      <c r="O2695">
        <v>82085</v>
      </c>
      <c r="P2695">
        <v>8947</v>
      </c>
      <c r="Q2695">
        <v>1.1736507352914001</v>
      </c>
      <c r="R2695">
        <v>36.432535274669704</v>
      </c>
      <c r="S2695">
        <v>1227542284</v>
      </c>
      <c r="T2695">
        <v>238.01113097580699</v>
      </c>
      <c r="U2695">
        <v>20.176510629950201</v>
      </c>
      <c r="V2695">
        <v>21.806551960272301</v>
      </c>
      <c r="W2695">
        <v>12.890635879495299</v>
      </c>
      <c r="X2695">
        <v>10406.5241184571</v>
      </c>
      <c r="Y2695">
        <v>25.395163274776401</v>
      </c>
      <c r="Z2695">
        <v>316.50438378940697</v>
      </c>
      <c r="AA2695">
        <v>7.2608197386167204</v>
      </c>
    </row>
    <row r="2696" spans="1:27" x14ac:dyDescent="0.35">
      <c r="A2696" s="1">
        <v>44121</v>
      </c>
      <c r="B2696" t="str">
        <f>_xlfn.XLOOKUP(Table1[[#This Row],[location]],Table8[Location],Table8[Continent])</f>
        <v>Europe</v>
      </c>
      <c r="C2696" s="19" t="s">
        <v>33</v>
      </c>
      <c r="D2696">
        <v>8222462</v>
      </c>
      <c r="E2696">
        <v>6240</v>
      </c>
      <c r="F2696">
        <v>98971</v>
      </c>
      <c r="G2696">
        <v>412</v>
      </c>
      <c r="H2696">
        <v>84070228</v>
      </c>
      <c r="I2696">
        <v>8261</v>
      </c>
      <c r="J2696">
        <v>0.57288660117990597</v>
      </c>
      <c r="K2696">
        <v>257.796902627176</v>
      </c>
      <c r="L2696">
        <v>75029511</v>
      </c>
      <c r="M2696">
        <v>47428168</v>
      </c>
      <c r="N2696">
        <v>33357394</v>
      </c>
      <c r="O2696">
        <v>71899</v>
      </c>
      <c r="P2696">
        <v>2250</v>
      </c>
      <c r="Q2696">
        <v>1.26294068682879</v>
      </c>
      <c r="R2696">
        <v>44.656487971882001</v>
      </c>
      <c r="S2696">
        <v>959141925</v>
      </c>
      <c r="T2696">
        <v>990.63046061315094</v>
      </c>
      <c r="U2696">
        <v>31.571037762538001</v>
      </c>
      <c r="V2696">
        <v>5.1774657997484601</v>
      </c>
      <c r="W2696">
        <v>4.0855394436735004</v>
      </c>
      <c r="X2696">
        <v>2471.4743943755898</v>
      </c>
      <c r="Y2696">
        <v>41.701903981182802</v>
      </c>
      <c r="Z2696">
        <v>524.43787388381099</v>
      </c>
      <c r="AA2696">
        <v>10.7544855878162</v>
      </c>
    </row>
    <row r="2697" spans="1:27" x14ac:dyDescent="0.35">
      <c r="A2697" s="1">
        <v>44239</v>
      </c>
      <c r="B2697" t="str">
        <f>_xlfn.XLOOKUP(Table1[[#This Row],[location]],Table8[Location],Table8[Continent])</f>
        <v>Europe</v>
      </c>
      <c r="C2697" s="19" t="s">
        <v>37</v>
      </c>
      <c r="D2697">
        <v>4900164</v>
      </c>
      <c r="E2697">
        <v>512</v>
      </c>
      <c r="F2697">
        <v>462122</v>
      </c>
      <c r="G2697">
        <v>537</v>
      </c>
      <c r="H2697">
        <v>22697804</v>
      </c>
      <c r="I2697">
        <v>4474</v>
      </c>
      <c r="J2697">
        <v>0.58435141698211202</v>
      </c>
      <c r="K2697">
        <v>78.871836442763595</v>
      </c>
      <c r="L2697">
        <v>46755066</v>
      </c>
      <c r="M2697">
        <v>41163170</v>
      </c>
      <c r="N2697">
        <v>53530851</v>
      </c>
      <c r="O2697">
        <v>8079</v>
      </c>
      <c r="P2697">
        <v>18292</v>
      </c>
      <c r="Q2697">
        <v>1.96084144016115</v>
      </c>
      <c r="R2697">
        <v>11.2437744613972</v>
      </c>
      <c r="S2697">
        <v>1122551469</v>
      </c>
      <c r="T2697">
        <v>285.533493807676</v>
      </c>
      <c r="U2697">
        <v>45.507835961062703</v>
      </c>
      <c r="V2697">
        <v>5.1429407653846502</v>
      </c>
      <c r="W2697">
        <v>3.6461586729928501</v>
      </c>
      <c r="X2697">
        <v>39150.257119079601</v>
      </c>
      <c r="Y2697">
        <v>30.458190269579401</v>
      </c>
      <c r="Z2697">
        <v>719.274598228434</v>
      </c>
      <c r="AA2697">
        <v>12.646343448094401</v>
      </c>
    </row>
    <row r="2698" spans="1:27" x14ac:dyDescent="0.35">
      <c r="A2698" s="1">
        <v>44613</v>
      </c>
      <c r="B2698" t="str">
        <f>_xlfn.XLOOKUP(Table1[[#This Row],[location]],Table8[Location],Table8[Continent])</f>
        <v>North America</v>
      </c>
      <c r="C2698" s="19" t="s">
        <v>32</v>
      </c>
      <c r="D2698">
        <v>9909551</v>
      </c>
      <c r="E2698">
        <v>215</v>
      </c>
      <c r="F2698">
        <v>38744</v>
      </c>
      <c r="G2698">
        <v>854</v>
      </c>
      <c r="H2698">
        <v>97683936</v>
      </c>
      <c r="I2698">
        <v>91414</v>
      </c>
      <c r="J2698">
        <v>0.369605441195268</v>
      </c>
      <c r="K2698">
        <v>199.22565212309399</v>
      </c>
      <c r="L2698">
        <v>41462406</v>
      </c>
      <c r="M2698">
        <v>62331749</v>
      </c>
      <c r="N2698">
        <v>56220130</v>
      </c>
      <c r="O2698">
        <v>77568</v>
      </c>
      <c r="P2698">
        <v>2586</v>
      </c>
      <c r="Q2698">
        <v>0.92592451586122704</v>
      </c>
      <c r="R2698">
        <v>83.450845038020205</v>
      </c>
      <c r="S2698">
        <v>1263005565</v>
      </c>
      <c r="T2698">
        <v>785.47391810114095</v>
      </c>
      <c r="U2698">
        <v>49.475194313298999</v>
      </c>
      <c r="V2698">
        <v>7.9261421650200203</v>
      </c>
      <c r="W2698">
        <v>6.6918364513288999</v>
      </c>
      <c r="X2698">
        <v>10046.3125768063</v>
      </c>
      <c r="Y2698">
        <v>45.849953934692003</v>
      </c>
      <c r="Z2698">
        <v>362.868192155077</v>
      </c>
      <c r="AA2698">
        <v>17.069410970513399</v>
      </c>
    </row>
    <row r="2699" spans="1:27" x14ac:dyDescent="0.35">
      <c r="A2699" s="1">
        <v>44809</v>
      </c>
      <c r="B2699" t="str">
        <f>_xlfn.XLOOKUP(Table1[[#This Row],[location]],Table8[Location],Table8[Continent])</f>
        <v>Europe</v>
      </c>
      <c r="C2699" s="19" t="s">
        <v>37</v>
      </c>
      <c r="D2699">
        <v>6336356</v>
      </c>
      <c r="E2699">
        <v>7299</v>
      </c>
      <c r="F2699">
        <v>378226</v>
      </c>
      <c r="G2699">
        <v>428</v>
      </c>
      <c r="H2699">
        <v>92770184</v>
      </c>
      <c r="I2699">
        <v>28390</v>
      </c>
      <c r="J2699">
        <v>0.35251846100545497</v>
      </c>
      <c r="K2699">
        <v>471.32405421637498</v>
      </c>
      <c r="L2699">
        <v>55066170</v>
      </c>
      <c r="M2699">
        <v>57145186</v>
      </c>
      <c r="N2699">
        <v>2220654</v>
      </c>
      <c r="O2699">
        <v>67041</v>
      </c>
      <c r="P2699">
        <v>8577</v>
      </c>
      <c r="Q2699">
        <v>1.25069170676514</v>
      </c>
      <c r="R2699">
        <v>88.921163846560802</v>
      </c>
      <c r="S2699">
        <v>451479938</v>
      </c>
      <c r="T2699">
        <v>319.83936955367301</v>
      </c>
      <c r="U2699">
        <v>40.032679261416703</v>
      </c>
      <c r="V2699">
        <v>22.4515412146757</v>
      </c>
      <c r="W2699">
        <v>7.8699679412077401</v>
      </c>
      <c r="X2699">
        <v>60733.185524935499</v>
      </c>
      <c r="Y2699">
        <v>31.40506846577</v>
      </c>
      <c r="Z2699">
        <v>269.43755776104098</v>
      </c>
      <c r="AA2699">
        <v>1.60567676661368</v>
      </c>
    </row>
    <row r="2700" spans="1:27" x14ac:dyDescent="0.35">
      <c r="A2700" s="1">
        <v>44038</v>
      </c>
      <c r="B2700" t="str">
        <f>_xlfn.XLOOKUP(Table1[[#This Row],[location]],Table8[Location],Table8[Continent])</f>
        <v>Asia</v>
      </c>
      <c r="C2700" s="19" t="s">
        <v>39</v>
      </c>
      <c r="D2700">
        <v>5679042</v>
      </c>
      <c r="E2700">
        <v>3153</v>
      </c>
      <c r="F2700">
        <v>319586</v>
      </c>
      <c r="G2700">
        <v>234</v>
      </c>
      <c r="H2700">
        <v>39769837</v>
      </c>
      <c r="I2700">
        <v>26925</v>
      </c>
      <c r="J2700">
        <v>0.668588418558279</v>
      </c>
      <c r="K2700">
        <v>170.98949466781801</v>
      </c>
      <c r="L2700">
        <v>14290366</v>
      </c>
      <c r="M2700">
        <v>59053113</v>
      </c>
      <c r="N2700">
        <v>32038769</v>
      </c>
      <c r="O2700">
        <v>9448</v>
      </c>
      <c r="P2700">
        <v>6773</v>
      </c>
      <c r="Q2700">
        <v>2.3212850879151801</v>
      </c>
      <c r="R2700">
        <v>76.627081346088701</v>
      </c>
      <c r="S2700">
        <v>362162319</v>
      </c>
      <c r="T2700">
        <v>319.91183946888702</v>
      </c>
      <c r="U2700">
        <v>42.346000562792902</v>
      </c>
      <c r="V2700">
        <v>14.385561022647</v>
      </c>
      <c r="W2700">
        <v>9.8819381783001301</v>
      </c>
      <c r="X2700">
        <v>68819.929202092797</v>
      </c>
      <c r="Y2700">
        <v>1.27578188996251</v>
      </c>
      <c r="Z2700">
        <v>436.67030039078401</v>
      </c>
      <c r="AA2700">
        <v>4.1156840809503104</v>
      </c>
    </row>
    <row r="2701" spans="1:27" x14ac:dyDescent="0.35">
      <c r="A2701" s="1">
        <v>44381</v>
      </c>
      <c r="B2701" t="str">
        <f>_xlfn.XLOOKUP(Table1[[#This Row],[location]],Table8[Location],Table8[Continent])</f>
        <v>North America</v>
      </c>
      <c r="C2701" s="19" t="s">
        <v>34</v>
      </c>
      <c r="D2701">
        <v>401067</v>
      </c>
      <c r="E2701">
        <v>7450</v>
      </c>
      <c r="F2701">
        <v>391214</v>
      </c>
      <c r="G2701">
        <v>348</v>
      </c>
      <c r="H2701">
        <v>41127361</v>
      </c>
      <c r="I2701">
        <v>82174</v>
      </c>
      <c r="J2701">
        <v>0.38829777794853898</v>
      </c>
      <c r="K2701">
        <v>76.393636821733494</v>
      </c>
      <c r="L2701">
        <v>686342</v>
      </c>
      <c r="M2701">
        <v>52187125</v>
      </c>
      <c r="N2701">
        <v>19784164</v>
      </c>
      <c r="O2701">
        <v>78776</v>
      </c>
      <c r="P2701">
        <v>11207</v>
      </c>
      <c r="Q2701">
        <v>0.72910176737805799</v>
      </c>
      <c r="R2701">
        <v>58.358601216764903</v>
      </c>
      <c r="S2701">
        <v>48765579</v>
      </c>
      <c r="T2701">
        <v>112.824297433936</v>
      </c>
      <c r="U2701">
        <v>27.882487346448201</v>
      </c>
      <c r="V2701">
        <v>24.6580415233596</v>
      </c>
      <c r="W2701">
        <v>4.2924773152798501</v>
      </c>
      <c r="X2701">
        <v>35214.9421478941</v>
      </c>
      <c r="Y2701">
        <v>19.0746035947503</v>
      </c>
      <c r="Z2701">
        <v>363.33145602702598</v>
      </c>
      <c r="AA2701">
        <v>18.507469084326001</v>
      </c>
    </row>
    <row r="2702" spans="1:27" x14ac:dyDescent="0.35">
      <c r="A2702" s="1">
        <v>43928</v>
      </c>
      <c r="B2702" t="str">
        <f>_xlfn.XLOOKUP(Table1[[#This Row],[location]],Table8[Location],Table8[Continent])</f>
        <v>Asia</v>
      </c>
      <c r="C2702" s="19" t="s">
        <v>28</v>
      </c>
      <c r="D2702">
        <v>7094176</v>
      </c>
      <c r="E2702">
        <v>1706</v>
      </c>
      <c r="F2702">
        <v>85990</v>
      </c>
      <c r="G2702">
        <v>755</v>
      </c>
      <c r="H2702">
        <v>23502181</v>
      </c>
      <c r="I2702">
        <v>59051</v>
      </c>
      <c r="J2702">
        <v>0.25511539333799998</v>
      </c>
      <c r="K2702">
        <v>291.19830211810699</v>
      </c>
      <c r="L2702">
        <v>58202743</v>
      </c>
      <c r="M2702">
        <v>47366527</v>
      </c>
      <c r="N2702">
        <v>3874840</v>
      </c>
      <c r="O2702">
        <v>59606</v>
      </c>
      <c r="P2702">
        <v>15073</v>
      </c>
      <c r="Q2702">
        <v>1.99064800131733</v>
      </c>
      <c r="R2702">
        <v>56.917924804794403</v>
      </c>
      <c r="S2702">
        <v>877474125</v>
      </c>
      <c r="T2702">
        <v>564.29685268861397</v>
      </c>
      <c r="U2702">
        <v>35.609980804664403</v>
      </c>
      <c r="V2702">
        <v>22.746629315336001</v>
      </c>
      <c r="W2702">
        <v>15.3276990210195</v>
      </c>
      <c r="X2702">
        <v>32027.5022705591</v>
      </c>
      <c r="Y2702">
        <v>34.952398802805597</v>
      </c>
      <c r="Z2702">
        <v>428.94819544976599</v>
      </c>
      <c r="AA2702">
        <v>19.378143488541799</v>
      </c>
    </row>
    <row r="2703" spans="1:27" x14ac:dyDescent="0.35">
      <c r="A2703" s="1">
        <v>44816</v>
      </c>
      <c r="B2703" t="str">
        <f>_xlfn.XLOOKUP(Table1[[#This Row],[location]],Table8[Location],Table8[Continent])</f>
        <v>Europe</v>
      </c>
      <c r="C2703" s="19" t="s">
        <v>35</v>
      </c>
      <c r="D2703">
        <v>460796</v>
      </c>
      <c r="E2703">
        <v>1567</v>
      </c>
      <c r="F2703">
        <v>383814</v>
      </c>
      <c r="G2703">
        <v>869</v>
      </c>
      <c r="H2703">
        <v>41388110</v>
      </c>
      <c r="I2703">
        <v>89007</v>
      </c>
      <c r="J2703">
        <v>0.39913170240002999</v>
      </c>
      <c r="K2703">
        <v>301.18208706373599</v>
      </c>
      <c r="L2703">
        <v>70671798</v>
      </c>
      <c r="M2703">
        <v>22474612</v>
      </c>
      <c r="N2703">
        <v>40183574</v>
      </c>
      <c r="O2703">
        <v>40177</v>
      </c>
      <c r="P2703">
        <v>12647</v>
      </c>
      <c r="Q2703">
        <v>1.9049702232549299</v>
      </c>
      <c r="R2703">
        <v>47.032362900372</v>
      </c>
      <c r="S2703">
        <v>941675550</v>
      </c>
      <c r="T2703">
        <v>252.38401474692699</v>
      </c>
      <c r="U2703">
        <v>42.097336964760899</v>
      </c>
      <c r="V2703">
        <v>22.802562269460701</v>
      </c>
      <c r="W2703">
        <v>15.0954686981293</v>
      </c>
      <c r="X2703">
        <v>25017.000803094899</v>
      </c>
      <c r="Y2703">
        <v>23.756094720974701</v>
      </c>
      <c r="Z2703">
        <v>167.010748040555</v>
      </c>
      <c r="AA2703">
        <v>2.0530309788515</v>
      </c>
    </row>
    <row r="2704" spans="1:27" x14ac:dyDescent="0.35">
      <c r="A2704" s="1">
        <v>44667</v>
      </c>
      <c r="B2704" t="str">
        <f>_xlfn.XLOOKUP(Table1[[#This Row],[location]],Table8[Location],Table8[Continent])</f>
        <v>North America</v>
      </c>
      <c r="C2704" s="19" t="s">
        <v>32</v>
      </c>
      <c r="D2704">
        <v>7740616</v>
      </c>
      <c r="E2704">
        <v>1128</v>
      </c>
      <c r="F2704">
        <v>369061</v>
      </c>
      <c r="G2704">
        <v>480</v>
      </c>
      <c r="H2704">
        <v>21585360</v>
      </c>
      <c r="I2704">
        <v>4787</v>
      </c>
      <c r="J2704">
        <v>0.80766207766554599</v>
      </c>
      <c r="K2704">
        <v>96.902121233957899</v>
      </c>
      <c r="L2704">
        <v>94377218</v>
      </c>
      <c r="M2704">
        <v>3242493</v>
      </c>
      <c r="N2704">
        <v>24806601</v>
      </c>
      <c r="O2704">
        <v>96275</v>
      </c>
      <c r="P2704">
        <v>8190</v>
      </c>
      <c r="Q2704">
        <v>0.76101015318821796</v>
      </c>
      <c r="R2704">
        <v>23.134673158770401</v>
      </c>
      <c r="S2704">
        <v>575898086</v>
      </c>
      <c r="T2704">
        <v>156.91081018004201</v>
      </c>
      <c r="U2704">
        <v>34.918274779003298</v>
      </c>
      <c r="V2704">
        <v>7.5695286385753997</v>
      </c>
      <c r="W2704">
        <v>8.8935190921798704</v>
      </c>
      <c r="X2704">
        <v>45023.859240145299</v>
      </c>
      <c r="Y2704">
        <v>20.969893491078999</v>
      </c>
      <c r="Z2704">
        <v>335.34699959139198</v>
      </c>
      <c r="AA2704">
        <v>7.3039633154208801</v>
      </c>
    </row>
    <row r="2705" spans="1:27" x14ac:dyDescent="0.35">
      <c r="A2705" s="1">
        <v>44508</v>
      </c>
      <c r="B2705" t="str">
        <f>_xlfn.XLOOKUP(Table1[[#This Row],[location]],Table8[Location],Table8[Continent])</f>
        <v>North America</v>
      </c>
      <c r="C2705" s="19" t="s">
        <v>32</v>
      </c>
      <c r="D2705">
        <v>5994376</v>
      </c>
      <c r="E2705">
        <v>3510</v>
      </c>
      <c r="F2705">
        <v>234975</v>
      </c>
      <c r="G2705">
        <v>838</v>
      </c>
      <c r="H2705">
        <v>80525324</v>
      </c>
      <c r="I2705">
        <v>73398</v>
      </c>
      <c r="J2705">
        <v>0.96647845513118502</v>
      </c>
      <c r="K2705">
        <v>98.293293790980101</v>
      </c>
      <c r="L2705">
        <v>25998658</v>
      </c>
      <c r="M2705">
        <v>50819501</v>
      </c>
      <c r="N2705">
        <v>68846816</v>
      </c>
      <c r="O2705">
        <v>32977</v>
      </c>
      <c r="P2705">
        <v>4087</v>
      </c>
      <c r="Q2705">
        <v>1.87698137473715</v>
      </c>
      <c r="R2705">
        <v>38.380382494505902</v>
      </c>
      <c r="S2705">
        <v>1137923211</v>
      </c>
      <c r="T2705">
        <v>234.400027571566</v>
      </c>
      <c r="U2705">
        <v>22.656391763421301</v>
      </c>
      <c r="V2705">
        <v>14.5045869842541</v>
      </c>
      <c r="W2705">
        <v>12.5710429142629</v>
      </c>
      <c r="X2705">
        <v>42953.869349015396</v>
      </c>
      <c r="Y2705">
        <v>33.577281544793003</v>
      </c>
      <c r="Z2705">
        <v>678.58346482593902</v>
      </c>
      <c r="AA2705">
        <v>1.1848695015775601</v>
      </c>
    </row>
    <row r="2706" spans="1:27" x14ac:dyDescent="0.35">
      <c r="A2706" s="1">
        <v>43857</v>
      </c>
      <c r="B2706" t="str">
        <f>_xlfn.XLOOKUP(Table1[[#This Row],[location]],Table8[Location],Table8[Continent])</f>
        <v>Europe</v>
      </c>
      <c r="C2706" s="19" t="s">
        <v>40</v>
      </c>
      <c r="D2706">
        <v>5289283</v>
      </c>
      <c r="E2706">
        <v>7867</v>
      </c>
      <c r="F2706">
        <v>3650</v>
      </c>
      <c r="G2706">
        <v>395</v>
      </c>
      <c r="H2706">
        <v>92658293</v>
      </c>
      <c r="I2706">
        <v>58177</v>
      </c>
      <c r="J2706">
        <v>0.63595023045384402</v>
      </c>
      <c r="K2706">
        <v>494.77489566241297</v>
      </c>
      <c r="L2706">
        <v>26122769</v>
      </c>
      <c r="M2706">
        <v>14768705</v>
      </c>
      <c r="N2706">
        <v>26056258</v>
      </c>
      <c r="O2706">
        <v>20177</v>
      </c>
      <c r="P2706">
        <v>5078</v>
      </c>
      <c r="Q2706">
        <v>1.6395675786178101</v>
      </c>
      <c r="R2706">
        <v>98.990581362400803</v>
      </c>
      <c r="S2706">
        <v>194426000</v>
      </c>
      <c r="T2706">
        <v>258.58222549338899</v>
      </c>
      <c r="U2706">
        <v>42.225925794929204</v>
      </c>
      <c r="V2706">
        <v>24.8718119463603</v>
      </c>
      <c r="W2706">
        <v>4.7155710542711802</v>
      </c>
      <c r="X2706">
        <v>24693.366343980499</v>
      </c>
      <c r="Y2706">
        <v>14.2866439825798</v>
      </c>
      <c r="Z2706">
        <v>380.22477645002999</v>
      </c>
      <c r="AA2706">
        <v>15.3915122507</v>
      </c>
    </row>
    <row r="2707" spans="1:27" x14ac:dyDescent="0.35">
      <c r="A2707" s="1">
        <v>44223</v>
      </c>
      <c r="B2707" t="str">
        <f>_xlfn.XLOOKUP(Table1[[#This Row],[location]],Table8[Location],Table8[Continent])</f>
        <v>South America</v>
      </c>
      <c r="C2707" s="19" t="s">
        <v>36</v>
      </c>
      <c r="D2707">
        <v>5858338</v>
      </c>
      <c r="E2707">
        <v>2365</v>
      </c>
      <c r="F2707">
        <v>45117</v>
      </c>
      <c r="G2707">
        <v>350</v>
      </c>
      <c r="H2707">
        <v>97034764</v>
      </c>
      <c r="I2707">
        <v>43724</v>
      </c>
      <c r="J2707">
        <v>0.78210122548410599</v>
      </c>
      <c r="K2707">
        <v>121.640536431106</v>
      </c>
      <c r="L2707">
        <v>20388140</v>
      </c>
      <c r="M2707">
        <v>16997291</v>
      </c>
      <c r="N2707">
        <v>8955569</v>
      </c>
      <c r="O2707">
        <v>53673</v>
      </c>
      <c r="P2707">
        <v>8142</v>
      </c>
      <c r="Q2707">
        <v>1.0750446742881601</v>
      </c>
      <c r="R2707">
        <v>14.5803012483281</v>
      </c>
      <c r="S2707">
        <v>550030251</v>
      </c>
      <c r="T2707">
        <v>509.04262155829099</v>
      </c>
      <c r="U2707">
        <v>26.5869317562425</v>
      </c>
      <c r="V2707">
        <v>7.9808846052083799</v>
      </c>
      <c r="W2707">
        <v>10.058716927601701</v>
      </c>
      <c r="X2707">
        <v>24678.498969818698</v>
      </c>
      <c r="Y2707">
        <v>45.448901584591802</v>
      </c>
      <c r="Z2707">
        <v>777.52657074572699</v>
      </c>
      <c r="AA2707">
        <v>13.9568634245786</v>
      </c>
    </row>
    <row r="2708" spans="1:27" x14ac:dyDescent="0.35">
      <c r="A2708" s="1">
        <v>44756</v>
      </c>
      <c r="B2708" t="str">
        <f>_xlfn.XLOOKUP(Table1[[#This Row],[location]],Table8[Location],Table8[Continent])</f>
        <v>Europe</v>
      </c>
      <c r="C2708" s="19" t="s">
        <v>40</v>
      </c>
      <c r="D2708">
        <v>4989904</v>
      </c>
      <c r="E2708">
        <v>5583</v>
      </c>
      <c r="F2708">
        <v>353388</v>
      </c>
      <c r="G2708">
        <v>415</v>
      </c>
      <c r="H2708">
        <v>42891759</v>
      </c>
      <c r="I2708">
        <v>10663</v>
      </c>
      <c r="J2708">
        <v>0.53282486131260998</v>
      </c>
      <c r="K2708">
        <v>419.09601739179197</v>
      </c>
      <c r="L2708">
        <v>18112996</v>
      </c>
      <c r="M2708">
        <v>47793177</v>
      </c>
      <c r="N2708">
        <v>64630279</v>
      </c>
      <c r="O2708">
        <v>19431</v>
      </c>
      <c r="P2708">
        <v>12492</v>
      </c>
      <c r="Q2708">
        <v>1.1222823901051</v>
      </c>
      <c r="R2708">
        <v>54.2683259884721</v>
      </c>
      <c r="S2708">
        <v>101637758</v>
      </c>
      <c r="T2708">
        <v>392.06380619000601</v>
      </c>
      <c r="U2708">
        <v>22.930930128129599</v>
      </c>
      <c r="V2708">
        <v>16.484669072363801</v>
      </c>
      <c r="W2708">
        <v>17.578600877160898</v>
      </c>
      <c r="X2708">
        <v>45491.4644988453</v>
      </c>
      <c r="Y2708">
        <v>20.657180049529199</v>
      </c>
      <c r="Z2708">
        <v>596.19136783946794</v>
      </c>
      <c r="AA2708">
        <v>11.731297192574001</v>
      </c>
    </row>
    <row r="2709" spans="1:27" x14ac:dyDescent="0.35">
      <c r="A2709" s="1">
        <v>43979</v>
      </c>
      <c r="B2709" t="str">
        <f>_xlfn.XLOOKUP(Table1[[#This Row],[location]],Table8[Location],Table8[Continent])</f>
        <v>Europe</v>
      </c>
      <c r="C2709" s="19" t="s">
        <v>33</v>
      </c>
      <c r="D2709">
        <v>9392609</v>
      </c>
      <c r="E2709">
        <v>4897</v>
      </c>
      <c r="F2709">
        <v>445988</v>
      </c>
      <c r="G2709">
        <v>885</v>
      </c>
      <c r="H2709">
        <v>13976270</v>
      </c>
      <c r="I2709">
        <v>16120</v>
      </c>
      <c r="J2709">
        <v>0.62482314209343703</v>
      </c>
      <c r="K2709">
        <v>235.16191277298901</v>
      </c>
      <c r="L2709">
        <v>65663067</v>
      </c>
      <c r="M2709">
        <v>52525644</v>
      </c>
      <c r="N2709">
        <v>50967628</v>
      </c>
      <c r="O2709">
        <v>67655</v>
      </c>
      <c r="P2709">
        <v>19702</v>
      </c>
      <c r="Q2709">
        <v>2.1659845506715198</v>
      </c>
      <c r="R2709">
        <v>86.652579898150904</v>
      </c>
      <c r="S2709">
        <v>1097962314</v>
      </c>
      <c r="T2709">
        <v>84.735378211740496</v>
      </c>
      <c r="U2709">
        <v>34.341738464761399</v>
      </c>
      <c r="V2709">
        <v>11.8855998390616</v>
      </c>
      <c r="W2709">
        <v>14.2305818730671</v>
      </c>
      <c r="X2709">
        <v>39263.686573895902</v>
      </c>
      <c r="Y2709">
        <v>31.5608905458766</v>
      </c>
      <c r="Z2709">
        <v>356.22561058077599</v>
      </c>
      <c r="AA2709">
        <v>14.141562291855699</v>
      </c>
    </row>
    <row r="2710" spans="1:27" x14ac:dyDescent="0.35">
      <c r="A2710" s="1">
        <v>44665</v>
      </c>
      <c r="B2710" t="str">
        <f>_xlfn.XLOOKUP(Table1[[#This Row],[location]],Table8[Location],Table8[Continent])</f>
        <v>Europe</v>
      </c>
      <c r="C2710" s="19" t="s">
        <v>40</v>
      </c>
      <c r="D2710">
        <v>312023</v>
      </c>
      <c r="E2710">
        <v>5718</v>
      </c>
      <c r="F2710">
        <v>265334</v>
      </c>
      <c r="G2710">
        <v>915</v>
      </c>
      <c r="H2710">
        <v>19534132</v>
      </c>
      <c r="I2710">
        <v>22740</v>
      </c>
      <c r="J2710">
        <v>0.98808665673655904</v>
      </c>
      <c r="K2710">
        <v>217.49461945636401</v>
      </c>
      <c r="L2710">
        <v>28255395</v>
      </c>
      <c r="M2710">
        <v>70394653</v>
      </c>
      <c r="N2710">
        <v>67687059</v>
      </c>
      <c r="O2710">
        <v>177</v>
      </c>
      <c r="P2710">
        <v>3038</v>
      </c>
      <c r="Q2710">
        <v>0.96202997253244305</v>
      </c>
      <c r="R2710">
        <v>45.300168102060901</v>
      </c>
      <c r="S2710">
        <v>594565728</v>
      </c>
      <c r="T2710">
        <v>540.66829706690203</v>
      </c>
      <c r="U2710">
        <v>22.238272333988299</v>
      </c>
      <c r="V2710">
        <v>12.7571628004071</v>
      </c>
      <c r="W2710">
        <v>4.7670441864559701</v>
      </c>
      <c r="X2710">
        <v>50580.324513947402</v>
      </c>
      <c r="Y2710">
        <v>49.116663328509702</v>
      </c>
      <c r="Z2710">
        <v>276.16458196013798</v>
      </c>
      <c r="AA2710">
        <v>11.218033038598501</v>
      </c>
    </row>
    <row r="2711" spans="1:27" x14ac:dyDescent="0.35">
      <c r="A2711" s="1">
        <v>44859</v>
      </c>
      <c r="B2711" t="str">
        <f>_xlfn.XLOOKUP(Table1[[#This Row],[location]],Table8[Location],Table8[Continent])</f>
        <v>North America</v>
      </c>
      <c r="C2711" s="19" t="s">
        <v>34</v>
      </c>
      <c r="D2711">
        <v>6270016</v>
      </c>
      <c r="E2711">
        <v>6001</v>
      </c>
      <c r="F2711">
        <v>48113</v>
      </c>
      <c r="G2711">
        <v>886</v>
      </c>
      <c r="H2711">
        <v>29529460</v>
      </c>
      <c r="I2711">
        <v>2035</v>
      </c>
      <c r="J2711">
        <v>0.43841886470191099</v>
      </c>
      <c r="K2711">
        <v>147.48120808187599</v>
      </c>
      <c r="L2711">
        <v>57904783</v>
      </c>
      <c r="M2711">
        <v>58280863</v>
      </c>
      <c r="N2711">
        <v>59124396</v>
      </c>
      <c r="O2711">
        <v>99850</v>
      </c>
      <c r="P2711">
        <v>9264</v>
      </c>
      <c r="Q2711">
        <v>1.5255610588553401</v>
      </c>
      <c r="R2711">
        <v>60.561026557301801</v>
      </c>
      <c r="S2711">
        <v>346060013</v>
      </c>
      <c r="T2711">
        <v>789.86997707287696</v>
      </c>
      <c r="U2711">
        <v>38.883310009449602</v>
      </c>
      <c r="V2711">
        <v>22.815850080810002</v>
      </c>
      <c r="W2711">
        <v>17.408826530694999</v>
      </c>
      <c r="X2711">
        <v>65956.072115786999</v>
      </c>
      <c r="Y2711">
        <v>39.274011497701402</v>
      </c>
      <c r="Z2711">
        <v>579.75759096457</v>
      </c>
      <c r="AA2711">
        <v>5.5379823360288496</v>
      </c>
    </row>
    <row r="2712" spans="1:27" x14ac:dyDescent="0.35">
      <c r="A2712" s="1">
        <v>44280</v>
      </c>
      <c r="B2712" t="str">
        <f>_xlfn.XLOOKUP(Table1[[#This Row],[location]],Table8[Location],Table8[Continent])</f>
        <v>Asia</v>
      </c>
      <c r="C2712" s="19" t="s">
        <v>39</v>
      </c>
      <c r="D2712">
        <v>7320583</v>
      </c>
      <c r="E2712">
        <v>4567</v>
      </c>
      <c r="F2712">
        <v>139861</v>
      </c>
      <c r="G2712">
        <v>50</v>
      </c>
      <c r="H2712">
        <v>78744847</v>
      </c>
      <c r="I2712">
        <v>57443</v>
      </c>
      <c r="J2712">
        <v>6.6254696954199901E-2</v>
      </c>
      <c r="K2712">
        <v>386.912898446165</v>
      </c>
      <c r="L2712">
        <v>55431068</v>
      </c>
      <c r="M2712">
        <v>21159442</v>
      </c>
      <c r="N2712">
        <v>24090678</v>
      </c>
      <c r="O2712">
        <v>10226</v>
      </c>
      <c r="P2712">
        <v>14413</v>
      </c>
      <c r="Q2712">
        <v>1.8622994746063899</v>
      </c>
      <c r="R2712">
        <v>82.779315241105294</v>
      </c>
      <c r="S2712">
        <v>1099885379</v>
      </c>
      <c r="T2712">
        <v>578.49280928505505</v>
      </c>
      <c r="U2712">
        <v>39.214197509397302</v>
      </c>
      <c r="V2712">
        <v>16.758051383845601</v>
      </c>
      <c r="W2712">
        <v>14.5718359001238</v>
      </c>
      <c r="X2712">
        <v>54791.817708977003</v>
      </c>
      <c r="Y2712">
        <v>26.581157938574499</v>
      </c>
      <c r="Z2712">
        <v>311.71254298486298</v>
      </c>
      <c r="AA2712">
        <v>15.3323409641542</v>
      </c>
    </row>
    <row r="2713" spans="1:27" x14ac:dyDescent="0.35">
      <c r="A2713" s="1">
        <v>44676</v>
      </c>
      <c r="B2713" t="str">
        <f>_xlfn.XLOOKUP(Table1[[#This Row],[location]],Table8[Location],Table8[Continent])</f>
        <v>Europe</v>
      </c>
      <c r="C2713" s="19" t="s">
        <v>40</v>
      </c>
      <c r="D2713">
        <v>7822636</v>
      </c>
      <c r="E2713">
        <v>9271</v>
      </c>
      <c r="F2713">
        <v>32125</v>
      </c>
      <c r="G2713">
        <v>80</v>
      </c>
      <c r="H2713">
        <v>79234130</v>
      </c>
      <c r="I2713">
        <v>67388</v>
      </c>
      <c r="J2713">
        <v>0.95700691781935399</v>
      </c>
      <c r="K2713">
        <v>440.33043922077701</v>
      </c>
      <c r="L2713">
        <v>5945233</v>
      </c>
      <c r="M2713">
        <v>37216064</v>
      </c>
      <c r="N2713">
        <v>50177496</v>
      </c>
      <c r="O2713">
        <v>90410</v>
      </c>
      <c r="P2713">
        <v>768</v>
      </c>
      <c r="Q2713">
        <v>0.759803388673708</v>
      </c>
      <c r="R2713">
        <v>54.756135810435403</v>
      </c>
      <c r="S2713">
        <v>998890783</v>
      </c>
      <c r="T2713">
        <v>974.79484972925297</v>
      </c>
      <c r="U2713">
        <v>27.701059193990201</v>
      </c>
      <c r="V2713">
        <v>20.175527787776101</v>
      </c>
      <c r="W2713">
        <v>10.7019569994607</v>
      </c>
      <c r="X2713">
        <v>21999.8538543258</v>
      </c>
      <c r="Y2713">
        <v>42.969379412471703</v>
      </c>
      <c r="Z2713">
        <v>748.82497390044296</v>
      </c>
      <c r="AA2713">
        <v>15.882277650233799</v>
      </c>
    </row>
    <row r="2714" spans="1:27" x14ac:dyDescent="0.35">
      <c r="A2714" s="1">
        <v>44168</v>
      </c>
      <c r="B2714" t="str">
        <f>_xlfn.XLOOKUP(Table1[[#This Row],[location]],Table8[Location],Table8[Continent])</f>
        <v>North America</v>
      </c>
      <c r="C2714" s="19" t="s">
        <v>34</v>
      </c>
      <c r="D2714">
        <v>3177902</v>
      </c>
      <c r="E2714">
        <v>2741</v>
      </c>
      <c r="F2714">
        <v>229767</v>
      </c>
      <c r="G2714">
        <v>35</v>
      </c>
      <c r="H2714">
        <v>20660035</v>
      </c>
      <c r="I2714">
        <v>52335</v>
      </c>
      <c r="J2714">
        <v>0.79306172090354699</v>
      </c>
      <c r="K2714">
        <v>130.56373077954001</v>
      </c>
      <c r="L2714">
        <v>36460781</v>
      </c>
      <c r="M2714">
        <v>10204984</v>
      </c>
      <c r="N2714">
        <v>42695926</v>
      </c>
      <c r="O2714">
        <v>96521</v>
      </c>
      <c r="P2714">
        <v>9178</v>
      </c>
      <c r="Q2714">
        <v>2.3647077424326199</v>
      </c>
      <c r="R2714">
        <v>73.146916151433004</v>
      </c>
      <c r="S2714">
        <v>1284735262</v>
      </c>
      <c r="T2714">
        <v>108.158706063026</v>
      </c>
      <c r="U2714">
        <v>48.936032654227802</v>
      </c>
      <c r="V2714">
        <v>18.4646879499048</v>
      </c>
      <c r="W2714">
        <v>14.765547663223501</v>
      </c>
      <c r="X2714">
        <v>53379.447935696699</v>
      </c>
      <c r="Y2714">
        <v>28.021885923455599</v>
      </c>
      <c r="Z2714">
        <v>181.43511696385499</v>
      </c>
      <c r="AA2714">
        <v>17.229835968391999</v>
      </c>
    </row>
    <row r="2715" spans="1:27" x14ac:dyDescent="0.35">
      <c r="A2715" s="1">
        <v>44057</v>
      </c>
      <c r="B2715" t="str">
        <f>_xlfn.XLOOKUP(Table1[[#This Row],[location]],Table8[Location],Table8[Continent])</f>
        <v>North America</v>
      </c>
      <c r="C2715" s="19" t="s">
        <v>32</v>
      </c>
      <c r="D2715">
        <v>755111</v>
      </c>
      <c r="E2715">
        <v>3020</v>
      </c>
      <c r="F2715">
        <v>392144</v>
      </c>
      <c r="G2715">
        <v>66</v>
      </c>
      <c r="H2715">
        <v>76330913</v>
      </c>
      <c r="I2715">
        <v>43315</v>
      </c>
      <c r="J2715">
        <v>0.39831036786357099</v>
      </c>
      <c r="K2715">
        <v>47.548334674556898</v>
      </c>
      <c r="L2715">
        <v>48948909</v>
      </c>
      <c r="M2715">
        <v>181514</v>
      </c>
      <c r="N2715">
        <v>34519353</v>
      </c>
      <c r="O2715">
        <v>92679</v>
      </c>
      <c r="P2715">
        <v>11298</v>
      </c>
      <c r="Q2715">
        <v>1.0212686300567699</v>
      </c>
      <c r="R2715">
        <v>34.727238186547297</v>
      </c>
      <c r="S2715">
        <v>453483338</v>
      </c>
      <c r="T2715">
        <v>822.94081339052798</v>
      </c>
      <c r="U2715">
        <v>44.733547602394701</v>
      </c>
      <c r="V2715">
        <v>15.5803138113993</v>
      </c>
      <c r="W2715">
        <v>5.9379443423154203</v>
      </c>
      <c r="X2715">
        <v>32051.692384542599</v>
      </c>
      <c r="Y2715">
        <v>22.0826717313969</v>
      </c>
      <c r="Z2715">
        <v>120.118234200128</v>
      </c>
      <c r="AA2715">
        <v>19.127456890773299</v>
      </c>
    </row>
    <row r="2716" spans="1:27" x14ac:dyDescent="0.35">
      <c r="A2716" s="1">
        <v>44887</v>
      </c>
      <c r="B2716" t="str">
        <f>_xlfn.XLOOKUP(Table1[[#This Row],[location]],Table8[Location],Table8[Continent])</f>
        <v>North America</v>
      </c>
      <c r="C2716" s="19" t="s">
        <v>32</v>
      </c>
      <c r="D2716">
        <v>2320715</v>
      </c>
      <c r="E2716">
        <v>6256</v>
      </c>
      <c r="F2716">
        <v>410675</v>
      </c>
      <c r="G2716">
        <v>640</v>
      </c>
      <c r="H2716">
        <v>72314361</v>
      </c>
      <c r="I2716">
        <v>64165</v>
      </c>
      <c r="J2716">
        <v>0.98239505362276802</v>
      </c>
      <c r="K2716">
        <v>68.459776442804895</v>
      </c>
      <c r="L2716">
        <v>42432594</v>
      </c>
      <c r="M2716">
        <v>79322543</v>
      </c>
      <c r="N2716">
        <v>37733695</v>
      </c>
      <c r="O2716">
        <v>12231</v>
      </c>
      <c r="P2716">
        <v>5557</v>
      </c>
      <c r="Q2716">
        <v>1.1376698460064301</v>
      </c>
      <c r="R2716">
        <v>73.302321578550504</v>
      </c>
      <c r="S2716">
        <v>1187727888</v>
      </c>
      <c r="T2716">
        <v>510.63574319835902</v>
      </c>
      <c r="U2716">
        <v>23.2876087369918</v>
      </c>
      <c r="V2716">
        <v>20.8342239754075</v>
      </c>
      <c r="W2716">
        <v>12.3582699946333</v>
      </c>
      <c r="X2716">
        <v>54658.290957450801</v>
      </c>
      <c r="Y2716">
        <v>43.672647249899697</v>
      </c>
      <c r="Z2716">
        <v>254.718742816412</v>
      </c>
      <c r="AA2716">
        <v>15.2032906230703</v>
      </c>
    </row>
    <row r="2717" spans="1:27" x14ac:dyDescent="0.35">
      <c r="A2717" s="1">
        <v>44671</v>
      </c>
      <c r="B2717" t="str">
        <f>_xlfn.XLOOKUP(Table1[[#This Row],[location]],Table8[Location],Table8[Continent])</f>
        <v>Asia</v>
      </c>
      <c r="C2717" s="19" t="s">
        <v>30</v>
      </c>
      <c r="D2717">
        <v>2234805</v>
      </c>
      <c r="E2717">
        <v>228</v>
      </c>
      <c r="F2717">
        <v>166490</v>
      </c>
      <c r="G2717">
        <v>881</v>
      </c>
      <c r="H2717">
        <v>57397306</v>
      </c>
      <c r="I2717">
        <v>46627</v>
      </c>
      <c r="J2717">
        <v>0.34553575034862599</v>
      </c>
      <c r="K2717">
        <v>396.40176738312198</v>
      </c>
      <c r="L2717">
        <v>57039516</v>
      </c>
      <c r="M2717">
        <v>12852242</v>
      </c>
      <c r="N2717">
        <v>2189531</v>
      </c>
      <c r="O2717">
        <v>49426</v>
      </c>
      <c r="P2717">
        <v>10551</v>
      </c>
      <c r="Q2717">
        <v>1.8322314762185099</v>
      </c>
      <c r="R2717">
        <v>4.1021316641359702</v>
      </c>
      <c r="S2717">
        <v>767124698</v>
      </c>
      <c r="T2717">
        <v>526.37922576977496</v>
      </c>
      <c r="U2717">
        <v>42.455363820172799</v>
      </c>
      <c r="V2717">
        <v>24.414658118207601</v>
      </c>
      <c r="W2717">
        <v>13.5047590606139</v>
      </c>
      <c r="X2717">
        <v>62173.4176679827</v>
      </c>
      <c r="Y2717">
        <v>1.3577678445471399</v>
      </c>
      <c r="Z2717">
        <v>524.63339331084796</v>
      </c>
      <c r="AA2717">
        <v>2.0364460391321799</v>
      </c>
    </row>
    <row r="2718" spans="1:27" x14ac:dyDescent="0.35">
      <c r="A2718" s="1">
        <v>43947</v>
      </c>
      <c r="B2718" t="str">
        <f>_xlfn.XLOOKUP(Table1[[#This Row],[location]],Table8[Location],Table8[Continent])</f>
        <v>Europe</v>
      </c>
      <c r="C2718" s="19" t="s">
        <v>40</v>
      </c>
      <c r="D2718">
        <v>4304459</v>
      </c>
      <c r="E2718">
        <v>8362</v>
      </c>
      <c r="F2718">
        <v>374048</v>
      </c>
      <c r="G2718">
        <v>666</v>
      </c>
      <c r="H2718">
        <v>74217357</v>
      </c>
      <c r="I2718">
        <v>8303</v>
      </c>
      <c r="J2718">
        <v>0.37212019600802798</v>
      </c>
      <c r="K2718">
        <v>217.913455659812</v>
      </c>
      <c r="L2718">
        <v>41041004</v>
      </c>
      <c r="M2718">
        <v>54926674</v>
      </c>
      <c r="N2718">
        <v>34870642</v>
      </c>
      <c r="O2718">
        <v>79552</v>
      </c>
      <c r="P2718">
        <v>16580</v>
      </c>
      <c r="Q2718">
        <v>0.65638329427226605</v>
      </c>
      <c r="R2718">
        <v>15.289929471674</v>
      </c>
      <c r="S2718">
        <v>1015038279</v>
      </c>
      <c r="T2718">
        <v>523.90893530305198</v>
      </c>
      <c r="U2718">
        <v>30.592240628294999</v>
      </c>
      <c r="V2718">
        <v>24.3363910791157</v>
      </c>
      <c r="W2718">
        <v>18.7716619900329</v>
      </c>
      <c r="X2718">
        <v>18245.815089963198</v>
      </c>
      <c r="Y2718">
        <v>20.373306838160399</v>
      </c>
      <c r="Z2718">
        <v>684.47340145049304</v>
      </c>
      <c r="AA2718">
        <v>1.3959328593834801</v>
      </c>
    </row>
    <row r="2719" spans="1:27" x14ac:dyDescent="0.35">
      <c r="A2719" s="1">
        <v>44167</v>
      </c>
      <c r="B2719" t="str">
        <f>_xlfn.XLOOKUP(Table1[[#This Row],[location]],Table8[Location],Table8[Continent])</f>
        <v>Europe</v>
      </c>
      <c r="C2719" s="19" t="s">
        <v>37</v>
      </c>
      <c r="D2719">
        <v>1899054</v>
      </c>
      <c r="E2719">
        <v>294</v>
      </c>
      <c r="F2719">
        <v>178157</v>
      </c>
      <c r="G2719">
        <v>756</v>
      </c>
      <c r="H2719">
        <v>96056583</v>
      </c>
      <c r="I2719">
        <v>49334</v>
      </c>
      <c r="J2719">
        <v>0.60973135318992</v>
      </c>
      <c r="K2719">
        <v>65.957329205361404</v>
      </c>
      <c r="L2719">
        <v>74543281</v>
      </c>
      <c r="M2719">
        <v>4180107</v>
      </c>
      <c r="N2719">
        <v>57300183</v>
      </c>
      <c r="O2719">
        <v>79670</v>
      </c>
      <c r="P2719">
        <v>18691</v>
      </c>
      <c r="Q2719">
        <v>1.7552253798372299</v>
      </c>
      <c r="R2719">
        <v>63.729617629950802</v>
      </c>
      <c r="S2719">
        <v>161513248</v>
      </c>
      <c r="T2719">
        <v>332.065639628562</v>
      </c>
      <c r="U2719">
        <v>42.5086556494687</v>
      </c>
      <c r="V2719">
        <v>20.7890400198674</v>
      </c>
      <c r="W2719">
        <v>4.1371590836278997</v>
      </c>
      <c r="X2719">
        <v>17466.505795567002</v>
      </c>
      <c r="Y2719">
        <v>17.149623328462301</v>
      </c>
      <c r="Z2719">
        <v>219.08964896066399</v>
      </c>
      <c r="AA2719">
        <v>15.0575427433859</v>
      </c>
    </row>
    <row r="2720" spans="1:27" x14ac:dyDescent="0.35">
      <c r="A2720" s="1">
        <v>43866</v>
      </c>
      <c r="B2720" t="str">
        <f>_xlfn.XLOOKUP(Table1[[#This Row],[location]],Table8[Location],Table8[Continent])</f>
        <v>Asia</v>
      </c>
      <c r="C2720" s="19" t="s">
        <v>39</v>
      </c>
      <c r="D2720">
        <v>3457550</v>
      </c>
      <c r="E2720">
        <v>4284</v>
      </c>
      <c r="F2720">
        <v>18768</v>
      </c>
      <c r="G2720">
        <v>622</v>
      </c>
      <c r="H2720">
        <v>67031997</v>
      </c>
      <c r="I2720">
        <v>55892</v>
      </c>
      <c r="J2720">
        <v>0.27434738615535598</v>
      </c>
      <c r="K2720">
        <v>170.14410320981199</v>
      </c>
      <c r="L2720">
        <v>88445177</v>
      </c>
      <c r="M2720">
        <v>59154498</v>
      </c>
      <c r="N2720">
        <v>59686960</v>
      </c>
      <c r="O2720">
        <v>52147</v>
      </c>
      <c r="P2720">
        <v>1389</v>
      </c>
      <c r="Q2720">
        <v>2.3320599203715</v>
      </c>
      <c r="R2720">
        <v>44.895455133866001</v>
      </c>
      <c r="S2720">
        <v>658855484</v>
      </c>
      <c r="T2720">
        <v>331.309464097849</v>
      </c>
      <c r="U2720">
        <v>44.023843770578203</v>
      </c>
      <c r="V2720">
        <v>14.746595114984499</v>
      </c>
      <c r="W2720">
        <v>9.3713061424344293</v>
      </c>
      <c r="X2720">
        <v>30851.118670915999</v>
      </c>
      <c r="Y2720">
        <v>35.704315318104001</v>
      </c>
      <c r="Z2720">
        <v>509.30600130449199</v>
      </c>
      <c r="AA2720">
        <v>2.0649683336170099</v>
      </c>
    </row>
    <row r="2721" spans="1:27" x14ac:dyDescent="0.35">
      <c r="A2721" s="1">
        <v>44453</v>
      </c>
      <c r="B2721" t="str">
        <f>_xlfn.XLOOKUP(Table1[[#This Row],[location]],Table8[Location],Table8[Continent])</f>
        <v>South America</v>
      </c>
      <c r="C2721" s="19" t="s">
        <v>36</v>
      </c>
      <c r="D2721">
        <v>1550184</v>
      </c>
      <c r="E2721">
        <v>8617</v>
      </c>
      <c r="F2721">
        <v>181033</v>
      </c>
      <c r="G2721">
        <v>679</v>
      </c>
      <c r="H2721">
        <v>22976169</v>
      </c>
      <c r="I2721">
        <v>61196</v>
      </c>
      <c r="J2721">
        <v>0.69857148513073197</v>
      </c>
      <c r="K2721">
        <v>257.11774142652598</v>
      </c>
      <c r="L2721">
        <v>95690734</v>
      </c>
      <c r="M2721">
        <v>70088209</v>
      </c>
      <c r="N2721">
        <v>39636556</v>
      </c>
      <c r="O2721">
        <v>14082</v>
      </c>
      <c r="P2721">
        <v>6739</v>
      </c>
      <c r="Q2721">
        <v>0.99818111060284898</v>
      </c>
      <c r="R2721">
        <v>82.834894696014302</v>
      </c>
      <c r="S2721">
        <v>1079333727</v>
      </c>
      <c r="T2721">
        <v>635.52606157605101</v>
      </c>
      <c r="U2721">
        <v>24.541341681813801</v>
      </c>
      <c r="V2721">
        <v>8.2631791838240201</v>
      </c>
      <c r="W2721">
        <v>18.925850068825799</v>
      </c>
      <c r="X2721">
        <v>4555.8372817131503</v>
      </c>
      <c r="Y2721">
        <v>0.62931075769068201</v>
      </c>
      <c r="Z2721">
        <v>200.907169989453</v>
      </c>
      <c r="AA2721">
        <v>7.0029473676283001</v>
      </c>
    </row>
    <row r="2722" spans="1:27" x14ac:dyDescent="0.35">
      <c r="A2722" s="1">
        <v>44651</v>
      </c>
      <c r="B2722" t="str">
        <f>_xlfn.XLOOKUP(Table1[[#This Row],[location]],Table8[Location],Table8[Continent])</f>
        <v>Asia</v>
      </c>
      <c r="C2722" s="19" t="s">
        <v>39</v>
      </c>
      <c r="D2722">
        <v>4174482</v>
      </c>
      <c r="E2722">
        <v>6801</v>
      </c>
      <c r="F2722">
        <v>343243</v>
      </c>
      <c r="G2722">
        <v>480</v>
      </c>
      <c r="H2722">
        <v>49929187</v>
      </c>
      <c r="I2722">
        <v>65700</v>
      </c>
      <c r="J2722">
        <v>0.152850303950505</v>
      </c>
      <c r="K2722">
        <v>426.02584192250401</v>
      </c>
      <c r="L2722">
        <v>9039414</v>
      </c>
      <c r="M2722">
        <v>13629700</v>
      </c>
      <c r="N2722">
        <v>68880082</v>
      </c>
      <c r="O2722">
        <v>73311</v>
      </c>
      <c r="P2722">
        <v>19942</v>
      </c>
      <c r="Q2722">
        <v>1.2238154535692001</v>
      </c>
      <c r="R2722">
        <v>34.1974476131969</v>
      </c>
      <c r="S2722">
        <v>782115224</v>
      </c>
      <c r="T2722">
        <v>54.317434529285201</v>
      </c>
      <c r="U2722">
        <v>39.855259545137002</v>
      </c>
      <c r="V2722">
        <v>5.8894101794378804</v>
      </c>
      <c r="W2722">
        <v>6.6927579371860801</v>
      </c>
      <c r="X2722">
        <v>48312.329810106501</v>
      </c>
      <c r="Y2722">
        <v>33.042623940223699</v>
      </c>
      <c r="Z2722">
        <v>494.225053831389</v>
      </c>
      <c r="AA2722">
        <v>3.5870378629553601</v>
      </c>
    </row>
    <row r="2723" spans="1:27" x14ac:dyDescent="0.35">
      <c r="A2723" s="1">
        <v>43935</v>
      </c>
      <c r="B2723" t="str">
        <f>_xlfn.XLOOKUP(Table1[[#This Row],[location]],Table8[Location],Table8[Continent])</f>
        <v>Europe</v>
      </c>
      <c r="C2723" s="19" t="s">
        <v>37</v>
      </c>
      <c r="D2723">
        <v>8153113</v>
      </c>
      <c r="E2723">
        <v>918</v>
      </c>
      <c r="F2723">
        <v>253807</v>
      </c>
      <c r="G2723">
        <v>467</v>
      </c>
      <c r="H2723">
        <v>52076227</v>
      </c>
      <c r="I2723">
        <v>39726</v>
      </c>
      <c r="J2723">
        <v>0.108025319358153</v>
      </c>
      <c r="K2723">
        <v>320.87162711258702</v>
      </c>
      <c r="L2723">
        <v>93997722</v>
      </c>
      <c r="M2723">
        <v>192407</v>
      </c>
      <c r="N2723">
        <v>41640431</v>
      </c>
      <c r="O2723">
        <v>16175</v>
      </c>
      <c r="P2723">
        <v>10773</v>
      </c>
      <c r="Q2723">
        <v>0.96466791504251503</v>
      </c>
      <c r="R2723">
        <v>76.720831342547001</v>
      </c>
      <c r="S2723">
        <v>10987129</v>
      </c>
      <c r="T2723">
        <v>592.89818484878504</v>
      </c>
      <c r="U2723">
        <v>45.881898814679197</v>
      </c>
      <c r="V2723">
        <v>9.6288993673188799</v>
      </c>
      <c r="W2723">
        <v>16.824405581485198</v>
      </c>
      <c r="X2723">
        <v>52729.374490561902</v>
      </c>
      <c r="Y2723">
        <v>17.3180617962289</v>
      </c>
      <c r="Z2723">
        <v>112.727594678599</v>
      </c>
      <c r="AA2723">
        <v>19.409098183641099</v>
      </c>
    </row>
    <row r="2724" spans="1:27" x14ac:dyDescent="0.35">
      <c r="A2724" s="1">
        <v>44415</v>
      </c>
      <c r="B2724" t="str">
        <f>_xlfn.XLOOKUP(Table1[[#This Row],[location]],Table8[Location],Table8[Continent])</f>
        <v>South America</v>
      </c>
      <c r="C2724" s="19" t="s">
        <v>36</v>
      </c>
      <c r="D2724">
        <v>3273523</v>
      </c>
      <c r="E2724">
        <v>498</v>
      </c>
      <c r="F2724">
        <v>158957</v>
      </c>
      <c r="G2724">
        <v>141</v>
      </c>
      <c r="H2724">
        <v>8223496</v>
      </c>
      <c r="I2724">
        <v>75751</v>
      </c>
      <c r="J2724">
        <v>0.53487800756415504</v>
      </c>
      <c r="K2724">
        <v>88.016400540000305</v>
      </c>
      <c r="L2724">
        <v>67244122</v>
      </c>
      <c r="M2724">
        <v>44133325</v>
      </c>
      <c r="N2724">
        <v>25395833</v>
      </c>
      <c r="O2724">
        <v>14133</v>
      </c>
      <c r="P2724">
        <v>10263</v>
      </c>
      <c r="Q2724">
        <v>2.1375374978258601</v>
      </c>
      <c r="R2724">
        <v>13.9112867253902</v>
      </c>
      <c r="S2724">
        <v>620703367</v>
      </c>
      <c r="T2724">
        <v>727.34481102880602</v>
      </c>
      <c r="U2724">
        <v>29.701208721520199</v>
      </c>
      <c r="V2724">
        <v>11.8051599919508</v>
      </c>
      <c r="W2724">
        <v>3.0272940943114199</v>
      </c>
      <c r="X2724">
        <v>24834.6703658304</v>
      </c>
      <c r="Y2724">
        <v>4.8946689521452296</v>
      </c>
      <c r="Z2724">
        <v>490.46496189331498</v>
      </c>
      <c r="AA2724">
        <v>7.0114889519429102</v>
      </c>
    </row>
    <row r="2725" spans="1:27" x14ac:dyDescent="0.35">
      <c r="A2725" s="1">
        <v>44604</v>
      </c>
      <c r="B2725" t="str">
        <f>_xlfn.XLOOKUP(Table1[[#This Row],[location]],Table8[Location],Table8[Continent])</f>
        <v>South America</v>
      </c>
      <c r="C2725" s="19" t="s">
        <v>36</v>
      </c>
      <c r="D2725">
        <v>8477276</v>
      </c>
      <c r="E2725">
        <v>2809</v>
      </c>
      <c r="F2725">
        <v>87421</v>
      </c>
      <c r="G2725">
        <v>355</v>
      </c>
      <c r="H2725">
        <v>67237183</v>
      </c>
      <c r="I2725">
        <v>49606</v>
      </c>
      <c r="J2725">
        <v>0.555493682394401</v>
      </c>
      <c r="K2725">
        <v>79.351356179168206</v>
      </c>
      <c r="L2725">
        <v>77964925</v>
      </c>
      <c r="M2725">
        <v>50403954</v>
      </c>
      <c r="N2725">
        <v>26423897</v>
      </c>
      <c r="O2725">
        <v>62877</v>
      </c>
      <c r="P2725">
        <v>19374</v>
      </c>
      <c r="Q2725">
        <v>0.83521564700893203</v>
      </c>
      <c r="R2725">
        <v>93.014657889256995</v>
      </c>
      <c r="S2725">
        <v>566513895</v>
      </c>
      <c r="T2725">
        <v>362.76303054066301</v>
      </c>
      <c r="U2725">
        <v>22.409849125428899</v>
      </c>
      <c r="V2725">
        <v>7.5969923183610497</v>
      </c>
      <c r="W2725">
        <v>3.4400291874072502</v>
      </c>
      <c r="X2725">
        <v>33104.682463673998</v>
      </c>
      <c r="Y2725">
        <v>49.016539086778401</v>
      </c>
      <c r="Z2725">
        <v>465.24308657561198</v>
      </c>
      <c r="AA2725">
        <v>2.0477912552360999</v>
      </c>
    </row>
    <row r="2726" spans="1:27" x14ac:dyDescent="0.35">
      <c r="A2726" s="1">
        <v>44074</v>
      </c>
      <c r="B2726" t="str">
        <f>_xlfn.XLOOKUP(Table1[[#This Row],[location]],Table8[Location],Table8[Continent])</f>
        <v>North America</v>
      </c>
      <c r="C2726" s="19" t="s">
        <v>34</v>
      </c>
      <c r="D2726">
        <v>6961383</v>
      </c>
      <c r="E2726">
        <v>4961</v>
      </c>
      <c r="F2726">
        <v>192154</v>
      </c>
      <c r="G2726">
        <v>708</v>
      </c>
      <c r="H2726">
        <v>51860613</v>
      </c>
      <c r="I2726">
        <v>30694</v>
      </c>
      <c r="J2726">
        <v>0.10665506962969</v>
      </c>
      <c r="K2726">
        <v>206.167107816661</v>
      </c>
      <c r="L2726">
        <v>63510352</v>
      </c>
      <c r="M2726">
        <v>72099493</v>
      </c>
      <c r="N2726">
        <v>28109569</v>
      </c>
      <c r="O2726">
        <v>22427</v>
      </c>
      <c r="P2726">
        <v>13386</v>
      </c>
      <c r="Q2726">
        <v>1.1932564708717099</v>
      </c>
      <c r="R2726">
        <v>41.843933806342797</v>
      </c>
      <c r="S2726">
        <v>1163393116</v>
      </c>
      <c r="T2726">
        <v>225.183370065036</v>
      </c>
      <c r="U2726">
        <v>20.818024398175901</v>
      </c>
      <c r="V2726">
        <v>9.4953065922490403</v>
      </c>
      <c r="W2726">
        <v>8.5695890493029907</v>
      </c>
      <c r="X2726">
        <v>41734.604511640697</v>
      </c>
      <c r="Y2726">
        <v>10.611436892538499</v>
      </c>
      <c r="Z2726">
        <v>129.99355748281201</v>
      </c>
      <c r="AA2726">
        <v>19.042543307801701</v>
      </c>
    </row>
    <row r="2727" spans="1:27" x14ac:dyDescent="0.35">
      <c r="A2727" s="1">
        <v>44803</v>
      </c>
      <c r="B2727" t="str">
        <f>_xlfn.XLOOKUP(Table1[[#This Row],[location]],Table8[Location],Table8[Continent])</f>
        <v>Asia</v>
      </c>
      <c r="C2727" s="19" t="s">
        <v>30</v>
      </c>
      <c r="D2727">
        <v>7960339</v>
      </c>
      <c r="E2727">
        <v>9017</v>
      </c>
      <c r="F2727">
        <v>269039</v>
      </c>
      <c r="G2727">
        <v>470</v>
      </c>
      <c r="H2727">
        <v>71411128</v>
      </c>
      <c r="I2727">
        <v>31253</v>
      </c>
      <c r="J2727">
        <v>0.96417626113115096</v>
      </c>
      <c r="K2727">
        <v>37.596423850878097</v>
      </c>
      <c r="L2727">
        <v>72462504</v>
      </c>
      <c r="M2727">
        <v>54969925</v>
      </c>
      <c r="N2727">
        <v>13912736</v>
      </c>
      <c r="O2727">
        <v>57832</v>
      </c>
      <c r="P2727">
        <v>9861</v>
      </c>
      <c r="Q2727">
        <v>1.7020436428502701</v>
      </c>
      <c r="R2727">
        <v>23.090186397337199</v>
      </c>
      <c r="S2727">
        <v>1236877832</v>
      </c>
      <c r="T2727">
        <v>221.253043595675</v>
      </c>
      <c r="U2727">
        <v>23.3000288119018</v>
      </c>
      <c r="V2727">
        <v>6.6709092912176802</v>
      </c>
      <c r="W2727">
        <v>16.064563084114599</v>
      </c>
      <c r="X2727">
        <v>6078.2513750695298</v>
      </c>
      <c r="Y2727">
        <v>17.4564964473816</v>
      </c>
      <c r="Z2727">
        <v>582.59182381248104</v>
      </c>
      <c r="AA2727">
        <v>12.5661431934126</v>
      </c>
    </row>
    <row r="2728" spans="1:27" x14ac:dyDescent="0.35">
      <c r="A2728" s="1">
        <v>44669</v>
      </c>
      <c r="B2728" t="str">
        <f>_xlfn.XLOOKUP(Table1[[#This Row],[location]],Table8[Location],Table8[Continent])</f>
        <v>Europe</v>
      </c>
      <c r="C2728" s="19" t="s">
        <v>37</v>
      </c>
      <c r="D2728">
        <v>2770742</v>
      </c>
      <c r="E2728">
        <v>3779</v>
      </c>
      <c r="F2728">
        <v>181383</v>
      </c>
      <c r="G2728">
        <v>620</v>
      </c>
      <c r="H2728">
        <v>41983055</v>
      </c>
      <c r="I2728">
        <v>24230</v>
      </c>
      <c r="J2728">
        <v>0.57328665760708297</v>
      </c>
      <c r="K2728">
        <v>377.78859764193601</v>
      </c>
      <c r="L2728">
        <v>34585738</v>
      </c>
      <c r="M2728">
        <v>27434803</v>
      </c>
      <c r="N2728">
        <v>10894116</v>
      </c>
      <c r="O2728">
        <v>14837</v>
      </c>
      <c r="P2728">
        <v>15258</v>
      </c>
      <c r="Q2728">
        <v>1.30910886533199</v>
      </c>
      <c r="R2728">
        <v>78.915205367364194</v>
      </c>
      <c r="S2728">
        <v>946912913</v>
      </c>
      <c r="T2728">
        <v>91.021256811120296</v>
      </c>
      <c r="U2728">
        <v>20.1261776384904</v>
      </c>
      <c r="V2728">
        <v>15.473539441259501</v>
      </c>
      <c r="W2728">
        <v>4.77043897699685</v>
      </c>
      <c r="X2728">
        <v>50079.529836716603</v>
      </c>
      <c r="Y2728">
        <v>10.3523294639689</v>
      </c>
      <c r="Z2728">
        <v>500.57818621943602</v>
      </c>
      <c r="AA2728">
        <v>1.6860723062305001</v>
      </c>
    </row>
    <row r="2729" spans="1:27" x14ac:dyDescent="0.35">
      <c r="A2729" s="1">
        <v>44646</v>
      </c>
      <c r="B2729" t="str">
        <f>_xlfn.XLOOKUP(Table1[[#This Row],[location]],Table8[Location],Table8[Continent])</f>
        <v>Asia</v>
      </c>
      <c r="C2729" s="19" t="s">
        <v>39</v>
      </c>
      <c r="D2729">
        <v>2770374</v>
      </c>
      <c r="E2729">
        <v>2118</v>
      </c>
      <c r="F2729">
        <v>220566</v>
      </c>
      <c r="G2729">
        <v>887</v>
      </c>
      <c r="H2729">
        <v>13966345</v>
      </c>
      <c r="I2729">
        <v>53974</v>
      </c>
      <c r="J2729">
        <v>0.15103499249692601</v>
      </c>
      <c r="K2729">
        <v>200.72691015188599</v>
      </c>
      <c r="L2729">
        <v>70819332</v>
      </c>
      <c r="M2729">
        <v>14562506</v>
      </c>
      <c r="N2729">
        <v>48589912</v>
      </c>
      <c r="O2729">
        <v>10546</v>
      </c>
      <c r="P2729">
        <v>15817</v>
      </c>
      <c r="Q2729">
        <v>0.63093862901415598</v>
      </c>
      <c r="R2729">
        <v>94.788616305798499</v>
      </c>
      <c r="S2729">
        <v>931356841</v>
      </c>
      <c r="T2729">
        <v>98.822126014344207</v>
      </c>
      <c r="U2729">
        <v>29.8083782717848</v>
      </c>
      <c r="V2729">
        <v>7.5263638234709402</v>
      </c>
      <c r="W2729">
        <v>9.508511941678</v>
      </c>
      <c r="X2729">
        <v>37342.415281684102</v>
      </c>
      <c r="Y2729">
        <v>33.099559864601098</v>
      </c>
      <c r="Z2729">
        <v>536.16809533630897</v>
      </c>
      <c r="AA2729">
        <v>16.833859757841601</v>
      </c>
    </row>
    <row r="2730" spans="1:27" x14ac:dyDescent="0.35">
      <c r="A2730" s="1">
        <v>44628</v>
      </c>
      <c r="B2730" t="str">
        <f>_xlfn.XLOOKUP(Table1[[#This Row],[location]],Table8[Location],Table8[Continent])</f>
        <v>North America</v>
      </c>
      <c r="C2730" s="19" t="s">
        <v>32</v>
      </c>
      <c r="D2730">
        <v>7296405</v>
      </c>
      <c r="E2730">
        <v>6391</v>
      </c>
      <c r="F2730">
        <v>198139</v>
      </c>
      <c r="G2730">
        <v>590</v>
      </c>
      <c r="H2730">
        <v>729165</v>
      </c>
      <c r="I2730">
        <v>63545</v>
      </c>
      <c r="J2730">
        <v>0.31144252433229902</v>
      </c>
      <c r="K2730">
        <v>171.511886390695</v>
      </c>
      <c r="L2730">
        <v>36990574</v>
      </c>
      <c r="M2730">
        <v>17404313</v>
      </c>
      <c r="N2730">
        <v>13155686</v>
      </c>
      <c r="O2730">
        <v>90528</v>
      </c>
      <c r="P2730">
        <v>6253</v>
      </c>
      <c r="Q2730">
        <v>2.39544133523018</v>
      </c>
      <c r="R2730">
        <v>91.8081728511969</v>
      </c>
      <c r="S2730">
        <v>28493897</v>
      </c>
      <c r="T2730">
        <v>175.020989512646</v>
      </c>
      <c r="U2730">
        <v>28.979857638873401</v>
      </c>
      <c r="V2730">
        <v>19.855372598458999</v>
      </c>
      <c r="W2730">
        <v>5.2349588684014199</v>
      </c>
      <c r="X2730">
        <v>44074.097473367801</v>
      </c>
      <c r="Y2730">
        <v>39.125815703407802</v>
      </c>
      <c r="Z2730">
        <v>470.84176256165199</v>
      </c>
      <c r="AA2730">
        <v>3.8980453581097199</v>
      </c>
    </row>
    <row r="2731" spans="1:27" x14ac:dyDescent="0.35">
      <c r="A2731" s="1">
        <v>43836</v>
      </c>
      <c r="B2731" t="str">
        <f>_xlfn.XLOOKUP(Table1[[#This Row],[location]],Table8[Location],Table8[Continent])</f>
        <v>Europe</v>
      </c>
      <c r="C2731" s="19" t="s">
        <v>33</v>
      </c>
      <c r="D2731">
        <v>6846539</v>
      </c>
      <c r="E2731">
        <v>145</v>
      </c>
      <c r="F2731">
        <v>71017</v>
      </c>
      <c r="G2731">
        <v>901</v>
      </c>
      <c r="H2731">
        <v>93208166</v>
      </c>
      <c r="I2731">
        <v>16925</v>
      </c>
      <c r="J2731">
        <v>0.80023421393316196</v>
      </c>
      <c r="K2731">
        <v>254.55416619571699</v>
      </c>
      <c r="L2731">
        <v>74103991</v>
      </c>
      <c r="M2731">
        <v>25713743</v>
      </c>
      <c r="N2731">
        <v>19239208</v>
      </c>
      <c r="O2731">
        <v>10748</v>
      </c>
      <c r="P2731">
        <v>6233</v>
      </c>
      <c r="Q2731">
        <v>1.1758008835171301</v>
      </c>
      <c r="R2731">
        <v>23.793893000060901</v>
      </c>
      <c r="S2731">
        <v>1279422589</v>
      </c>
      <c r="T2731">
        <v>28.9811760025562</v>
      </c>
      <c r="U2731">
        <v>23.3102380306225</v>
      </c>
      <c r="V2731">
        <v>11.6529955628816</v>
      </c>
      <c r="W2731">
        <v>6.80109068050393</v>
      </c>
      <c r="X2731">
        <v>50944.3100787109</v>
      </c>
      <c r="Y2731">
        <v>43.032041732079001</v>
      </c>
      <c r="Z2731">
        <v>605.39553550248297</v>
      </c>
      <c r="AA2731">
        <v>16.2462891900635</v>
      </c>
    </row>
    <row r="2732" spans="1:27" x14ac:dyDescent="0.35">
      <c r="A2732" s="1">
        <v>44128</v>
      </c>
      <c r="B2732" t="str">
        <f>_xlfn.XLOOKUP(Table1[[#This Row],[location]],Table8[Location],Table8[Continent])</f>
        <v>Europe</v>
      </c>
      <c r="C2732" s="19" t="s">
        <v>35</v>
      </c>
      <c r="D2732">
        <v>8659522</v>
      </c>
      <c r="E2732">
        <v>7942</v>
      </c>
      <c r="F2732">
        <v>286076</v>
      </c>
      <c r="G2732">
        <v>672</v>
      </c>
      <c r="H2732">
        <v>73623095</v>
      </c>
      <c r="I2732">
        <v>6033</v>
      </c>
      <c r="J2732">
        <v>0.52323152786553095</v>
      </c>
      <c r="K2732">
        <v>354.478401881423</v>
      </c>
      <c r="L2732">
        <v>63969523</v>
      </c>
      <c r="M2732">
        <v>50986120</v>
      </c>
      <c r="N2732">
        <v>17002227</v>
      </c>
      <c r="O2732">
        <v>91032</v>
      </c>
      <c r="P2732">
        <v>12324</v>
      </c>
      <c r="Q2732">
        <v>1.3913024255295501</v>
      </c>
      <c r="R2732">
        <v>67.200769940279301</v>
      </c>
      <c r="S2732">
        <v>943379743</v>
      </c>
      <c r="T2732">
        <v>273.57305344894201</v>
      </c>
      <c r="U2732">
        <v>39.533536343083902</v>
      </c>
      <c r="V2732">
        <v>18.441254284224598</v>
      </c>
      <c r="W2732">
        <v>11.5509012661861</v>
      </c>
      <c r="X2732">
        <v>47613.553113347698</v>
      </c>
      <c r="Y2732">
        <v>15.5499108972081</v>
      </c>
      <c r="Z2732">
        <v>467.502705019801</v>
      </c>
      <c r="AA2732">
        <v>12.4522831779264</v>
      </c>
    </row>
    <row r="2733" spans="1:27" x14ac:dyDescent="0.35">
      <c r="A2733" s="1">
        <v>44459</v>
      </c>
      <c r="B2733" t="str">
        <f>_xlfn.XLOOKUP(Table1[[#This Row],[location]],Table8[Location],Table8[Continent])</f>
        <v>Europe</v>
      </c>
      <c r="C2733" s="19" t="s">
        <v>37</v>
      </c>
      <c r="D2733">
        <v>4109803</v>
      </c>
      <c r="E2733">
        <v>4565</v>
      </c>
      <c r="F2733">
        <v>21360</v>
      </c>
      <c r="G2733">
        <v>438</v>
      </c>
      <c r="H2733">
        <v>69934529</v>
      </c>
      <c r="I2733">
        <v>62461</v>
      </c>
      <c r="J2733">
        <v>0.18814834854655499</v>
      </c>
      <c r="K2733">
        <v>284.67347224652599</v>
      </c>
      <c r="L2733">
        <v>27811658</v>
      </c>
      <c r="M2733">
        <v>13119108</v>
      </c>
      <c r="N2733">
        <v>52668014</v>
      </c>
      <c r="O2733">
        <v>67089</v>
      </c>
      <c r="P2733">
        <v>4667</v>
      </c>
      <c r="Q2733">
        <v>0.83509067040673102</v>
      </c>
      <c r="R2733">
        <v>54.685799260428396</v>
      </c>
      <c r="S2733">
        <v>666005191</v>
      </c>
      <c r="T2733">
        <v>313.33781095547999</v>
      </c>
      <c r="U2733">
        <v>49.757190735188203</v>
      </c>
      <c r="V2733">
        <v>22.6503887016076</v>
      </c>
      <c r="W2733">
        <v>8.4253586133065994</v>
      </c>
      <c r="X2733">
        <v>7577.1896193086004</v>
      </c>
      <c r="Y2733">
        <v>26.227669576575799</v>
      </c>
      <c r="Z2733">
        <v>745.58883824870702</v>
      </c>
      <c r="AA2733">
        <v>4.3651890780921896</v>
      </c>
    </row>
    <row r="2734" spans="1:27" x14ac:dyDescent="0.35">
      <c r="A2734" s="1">
        <v>44517</v>
      </c>
      <c r="B2734" t="str">
        <f>_xlfn.XLOOKUP(Table1[[#This Row],[location]],Table8[Location],Table8[Continent])</f>
        <v>Europe</v>
      </c>
      <c r="C2734" s="19" t="s">
        <v>35</v>
      </c>
      <c r="D2734">
        <v>5636289</v>
      </c>
      <c r="E2734">
        <v>192</v>
      </c>
      <c r="F2734">
        <v>316991</v>
      </c>
      <c r="G2734">
        <v>530</v>
      </c>
      <c r="H2734">
        <v>97216347</v>
      </c>
      <c r="I2734">
        <v>2665</v>
      </c>
      <c r="J2734">
        <v>0.102848972061804</v>
      </c>
      <c r="K2734">
        <v>401.201390860993</v>
      </c>
      <c r="L2734">
        <v>15019035</v>
      </c>
      <c r="M2734">
        <v>53108595</v>
      </c>
      <c r="N2734">
        <v>8685478</v>
      </c>
      <c r="O2734">
        <v>60029</v>
      </c>
      <c r="P2734">
        <v>10418</v>
      </c>
      <c r="Q2734">
        <v>2.23070047809184</v>
      </c>
      <c r="R2734">
        <v>72.510416921426895</v>
      </c>
      <c r="S2734">
        <v>910467761</v>
      </c>
      <c r="T2734">
        <v>995.26904082256897</v>
      </c>
      <c r="U2734">
        <v>47.027792445337603</v>
      </c>
      <c r="V2734">
        <v>6.7203308507401998</v>
      </c>
      <c r="W2734">
        <v>6.6025149816614004</v>
      </c>
      <c r="X2734">
        <v>54998.8532519898</v>
      </c>
      <c r="Y2734">
        <v>33.162881242809497</v>
      </c>
      <c r="Z2734">
        <v>760.45653307478801</v>
      </c>
      <c r="AA2734">
        <v>15.2993630023088</v>
      </c>
    </row>
    <row r="2735" spans="1:27" x14ac:dyDescent="0.35">
      <c r="A2735" s="1">
        <v>44385</v>
      </c>
      <c r="B2735" t="str">
        <f>_xlfn.XLOOKUP(Table1[[#This Row],[location]],Table8[Location],Table8[Continent])</f>
        <v>Europe</v>
      </c>
      <c r="C2735" s="19" t="s">
        <v>37</v>
      </c>
      <c r="D2735">
        <v>8751063</v>
      </c>
      <c r="E2735">
        <v>5187</v>
      </c>
      <c r="F2735">
        <v>90365</v>
      </c>
      <c r="G2735">
        <v>126</v>
      </c>
      <c r="H2735">
        <v>91283991</v>
      </c>
      <c r="I2735">
        <v>27025</v>
      </c>
      <c r="J2735">
        <v>0.43077441223748397</v>
      </c>
      <c r="K2735">
        <v>314.681281935058</v>
      </c>
      <c r="L2735">
        <v>92647942</v>
      </c>
      <c r="M2735">
        <v>60354836</v>
      </c>
      <c r="N2735">
        <v>6396439</v>
      </c>
      <c r="O2735">
        <v>25241</v>
      </c>
      <c r="P2735">
        <v>16111</v>
      </c>
      <c r="Q2735">
        <v>1.08285757572922</v>
      </c>
      <c r="R2735">
        <v>48.693284856863201</v>
      </c>
      <c r="S2735">
        <v>443983171</v>
      </c>
      <c r="T2735">
        <v>991.77086027956398</v>
      </c>
      <c r="U2735">
        <v>27.585517990311601</v>
      </c>
      <c r="V2735">
        <v>24.780015748254201</v>
      </c>
      <c r="W2735">
        <v>9.6894486784777598</v>
      </c>
      <c r="X2735">
        <v>43093.214146527796</v>
      </c>
      <c r="Y2735">
        <v>31.476048756019502</v>
      </c>
      <c r="Z2735">
        <v>608.67284412262802</v>
      </c>
      <c r="AA2735">
        <v>9.6355945364686502</v>
      </c>
    </row>
    <row r="2736" spans="1:27" x14ac:dyDescent="0.35">
      <c r="A2736" s="1">
        <v>43923</v>
      </c>
      <c r="B2736" t="str">
        <f>_xlfn.XLOOKUP(Table1[[#This Row],[location]],Table8[Location],Table8[Continent])</f>
        <v>Asia</v>
      </c>
      <c r="C2736" s="19" t="s">
        <v>30</v>
      </c>
      <c r="D2736">
        <v>1034586</v>
      </c>
      <c r="E2736">
        <v>6637</v>
      </c>
      <c r="F2736">
        <v>85468</v>
      </c>
      <c r="G2736">
        <v>204</v>
      </c>
      <c r="H2736">
        <v>63035454</v>
      </c>
      <c r="I2736">
        <v>23533</v>
      </c>
      <c r="J2736">
        <v>0.33741470868643397</v>
      </c>
      <c r="K2736">
        <v>393.98513370413099</v>
      </c>
      <c r="L2736">
        <v>24628164</v>
      </c>
      <c r="M2736">
        <v>70203494</v>
      </c>
      <c r="N2736">
        <v>2012196</v>
      </c>
      <c r="O2736">
        <v>61445</v>
      </c>
      <c r="P2736">
        <v>14055</v>
      </c>
      <c r="Q2736">
        <v>0.53964608679892401</v>
      </c>
      <c r="R2736">
        <v>46.976315666908697</v>
      </c>
      <c r="S2736">
        <v>1192566564</v>
      </c>
      <c r="T2736">
        <v>195.17835836871299</v>
      </c>
      <c r="U2736">
        <v>43.099448989146403</v>
      </c>
      <c r="V2736">
        <v>17.904866847334699</v>
      </c>
      <c r="W2736">
        <v>14.9179343926517</v>
      </c>
      <c r="X2736">
        <v>50326.7780984864</v>
      </c>
      <c r="Y2736">
        <v>35.801359680790199</v>
      </c>
      <c r="Z2736">
        <v>738.23339836522405</v>
      </c>
      <c r="AA2736">
        <v>13.1239178553662</v>
      </c>
    </row>
    <row r="2737" spans="1:27" x14ac:dyDescent="0.35">
      <c r="A2737" s="1">
        <v>44117</v>
      </c>
      <c r="B2737" t="str">
        <f>_xlfn.XLOOKUP(Table1[[#This Row],[location]],Table8[Location],Table8[Continent])</f>
        <v>Europe</v>
      </c>
      <c r="C2737" s="19" t="s">
        <v>35</v>
      </c>
      <c r="D2737">
        <v>6040502</v>
      </c>
      <c r="E2737">
        <v>8243</v>
      </c>
      <c r="F2737">
        <v>257137</v>
      </c>
      <c r="G2737">
        <v>28</v>
      </c>
      <c r="H2737">
        <v>55194995</v>
      </c>
      <c r="I2737">
        <v>45897</v>
      </c>
      <c r="J2737">
        <v>0.65591735248197303</v>
      </c>
      <c r="K2737">
        <v>348.39113678233701</v>
      </c>
      <c r="L2737">
        <v>78055986</v>
      </c>
      <c r="M2737">
        <v>24217706</v>
      </c>
      <c r="N2737">
        <v>20518652</v>
      </c>
      <c r="O2737">
        <v>2469</v>
      </c>
      <c r="P2737">
        <v>9123</v>
      </c>
      <c r="Q2737">
        <v>1.13280516517583</v>
      </c>
      <c r="R2737">
        <v>88.270684583494202</v>
      </c>
      <c r="S2737">
        <v>972307262</v>
      </c>
      <c r="T2737">
        <v>220.90183651595501</v>
      </c>
      <c r="U2737">
        <v>48.105897898550502</v>
      </c>
      <c r="V2737">
        <v>6.0673187087331097</v>
      </c>
      <c r="W2737">
        <v>5.0301078122167997</v>
      </c>
      <c r="X2737">
        <v>19043.619025833999</v>
      </c>
      <c r="Y2737">
        <v>38.486365182237698</v>
      </c>
      <c r="Z2737">
        <v>746.20837537277896</v>
      </c>
      <c r="AA2737">
        <v>17.5207691409835</v>
      </c>
    </row>
    <row r="2738" spans="1:27" x14ac:dyDescent="0.35">
      <c r="A2738" s="1">
        <v>44414</v>
      </c>
      <c r="B2738" t="str">
        <f>_xlfn.XLOOKUP(Table1[[#This Row],[location]],Table8[Location],Table8[Continent])</f>
        <v>South America</v>
      </c>
      <c r="C2738" s="19" t="s">
        <v>36</v>
      </c>
      <c r="D2738">
        <v>5547094</v>
      </c>
      <c r="E2738">
        <v>2410</v>
      </c>
      <c r="F2738">
        <v>301075</v>
      </c>
      <c r="G2738">
        <v>444</v>
      </c>
      <c r="H2738">
        <v>93504821</v>
      </c>
      <c r="I2738">
        <v>77661</v>
      </c>
      <c r="J2738">
        <v>0.92524698695116503</v>
      </c>
      <c r="K2738">
        <v>96.561420131868203</v>
      </c>
      <c r="L2738">
        <v>33589673</v>
      </c>
      <c r="M2738">
        <v>70950462</v>
      </c>
      <c r="N2738">
        <v>39359835</v>
      </c>
      <c r="O2738">
        <v>49067</v>
      </c>
      <c r="P2738">
        <v>6988</v>
      </c>
      <c r="Q2738">
        <v>2.4681193690657901</v>
      </c>
      <c r="R2738">
        <v>87.125641328017096</v>
      </c>
      <c r="S2738">
        <v>819867378</v>
      </c>
      <c r="T2738">
        <v>496.98730685482798</v>
      </c>
      <c r="U2738">
        <v>47.190927111366399</v>
      </c>
      <c r="V2738">
        <v>11.2800446385233</v>
      </c>
      <c r="W2738">
        <v>11.1531055711328</v>
      </c>
      <c r="X2738">
        <v>16278.478123713699</v>
      </c>
      <c r="Y2738">
        <v>4.8736678035651897</v>
      </c>
      <c r="Z2738">
        <v>283.398924613622</v>
      </c>
      <c r="AA2738">
        <v>5.9456641931513401</v>
      </c>
    </row>
    <row r="2739" spans="1:27" x14ac:dyDescent="0.35">
      <c r="A2739" s="1">
        <v>43886</v>
      </c>
      <c r="B2739" t="str">
        <f>_xlfn.XLOOKUP(Table1[[#This Row],[location]],Table8[Location],Table8[Continent])</f>
        <v>Europe</v>
      </c>
      <c r="C2739" s="19" t="s">
        <v>37</v>
      </c>
      <c r="D2739">
        <v>3100581</v>
      </c>
      <c r="E2739">
        <v>1820</v>
      </c>
      <c r="F2739">
        <v>55823</v>
      </c>
      <c r="G2739">
        <v>965</v>
      </c>
      <c r="H2739">
        <v>93553567</v>
      </c>
      <c r="I2739">
        <v>20998</v>
      </c>
      <c r="J2739">
        <v>0.24773028577415801</v>
      </c>
      <c r="K2739">
        <v>26.177225092899299</v>
      </c>
      <c r="L2739">
        <v>67032199</v>
      </c>
      <c r="M2739">
        <v>40253331</v>
      </c>
      <c r="N2739">
        <v>62756222</v>
      </c>
      <c r="O2739">
        <v>1474</v>
      </c>
      <c r="P2739">
        <v>13755</v>
      </c>
      <c r="Q2739">
        <v>0.79368574562998995</v>
      </c>
      <c r="R2739">
        <v>78.759632518324594</v>
      </c>
      <c r="S2739">
        <v>641543774</v>
      </c>
      <c r="T2739">
        <v>157.296490400333</v>
      </c>
      <c r="U2739">
        <v>46.536485639338601</v>
      </c>
      <c r="V2739">
        <v>22.7249029788291</v>
      </c>
      <c r="W2739">
        <v>7.6702350464369697</v>
      </c>
      <c r="X2739">
        <v>58000.367172394202</v>
      </c>
      <c r="Y2739">
        <v>8.4155512345832406</v>
      </c>
      <c r="Z2739">
        <v>795.75077464863898</v>
      </c>
      <c r="AA2739">
        <v>7.9534554734046301</v>
      </c>
    </row>
    <row r="2740" spans="1:27" x14ac:dyDescent="0.35">
      <c r="A2740" s="1">
        <v>44227</v>
      </c>
      <c r="B2740" t="str">
        <f>_xlfn.XLOOKUP(Table1[[#This Row],[location]],Table8[Location],Table8[Continent])</f>
        <v>Europe</v>
      </c>
      <c r="C2740" s="19" t="s">
        <v>40</v>
      </c>
      <c r="D2740">
        <v>2661637</v>
      </c>
      <c r="E2740">
        <v>2964</v>
      </c>
      <c r="F2740">
        <v>300176</v>
      </c>
      <c r="G2740">
        <v>718</v>
      </c>
      <c r="H2740">
        <v>88036738</v>
      </c>
      <c r="I2740">
        <v>61248</v>
      </c>
      <c r="J2740">
        <v>0.85523393328284503</v>
      </c>
      <c r="K2740">
        <v>451.69840025168997</v>
      </c>
      <c r="L2740">
        <v>74477233</v>
      </c>
      <c r="M2740">
        <v>15153081</v>
      </c>
      <c r="N2740">
        <v>12835051</v>
      </c>
      <c r="O2740">
        <v>48554</v>
      </c>
      <c r="P2740">
        <v>9734</v>
      </c>
      <c r="Q2740">
        <v>0.56240497597705397</v>
      </c>
      <c r="R2740">
        <v>70.489488162013302</v>
      </c>
      <c r="S2740">
        <v>939594411</v>
      </c>
      <c r="T2740">
        <v>508.999014076609</v>
      </c>
      <c r="U2740">
        <v>43.593515365327796</v>
      </c>
      <c r="V2740">
        <v>16.9246720874579</v>
      </c>
      <c r="W2740">
        <v>9.4365548501792595</v>
      </c>
      <c r="X2740">
        <v>27936.8537582973</v>
      </c>
      <c r="Y2740">
        <v>36.716052475704402</v>
      </c>
      <c r="Z2740">
        <v>287.20578023320002</v>
      </c>
      <c r="AA2740">
        <v>19.948163919075</v>
      </c>
    </row>
    <row r="2741" spans="1:27" x14ac:dyDescent="0.35">
      <c r="A2741" s="1">
        <v>44199</v>
      </c>
      <c r="B2741" t="str">
        <f>_xlfn.XLOOKUP(Table1[[#This Row],[location]],Table8[Location],Table8[Continent])</f>
        <v>Europe</v>
      </c>
      <c r="C2741" s="19" t="s">
        <v>35</v>
      </c>
      <c r="D2741">
        <v>3672277</v>
      </c>
      <c r="E2741">
        <v>2521</v>
      </c>
      <c r="F2741">
        <v>246991</v>
      </c>
      <c r="G2741">
        <v>463</v>
      </c>
      <c r="H2741">
        <v>675075</v>
      </c>
      <c r="I2741">
        <v>23057</v>
      </c>
      <c r="J2741">
        <v>0.92046197844519995</v>
      </c>
      <c r="K2741">
        <v>472.82808269104203</v>
      </c>
      <c r="L2741">
        <v>91064960</v>
      </c>
      <c r="M2741">
        <v>74677578</v>
      </c>
      <c r="N2741">
        <v>9431153</v>
      </c>
      <c r="O2741">
        <v>31109</v>
      </c>
      <c r="P2741">
        <v>15936</v>
      </c>
      <c r="Q2741">
        <v>1.65635118045796</v>
      </c>
      <c r="R2741">
        <v>67.836657892778305</v>
      </c>
      <c r="S2741">
        <v>1159992153</v>
      </c>
      <c r="T2741">
        <v>405.39580775702302</v>
      </c>
      <c r="U2741">
        <v>28.789744283331402</v>
      </c>
      <c r="V2741">
        <v>10.744447344898299</v>
      </c>
      <c r="W2741">
        <v>16.966438041439201</v>
      </c>
      <c r="X2741">
        <v>40698.923845950398</v>
      </c>
      <c r="Y2741">
        <v>23.833776695493398</v>
      </c>
      <c r="Z2741">
        <v>112.977445677578</v>
      </c>
      <c r="AA2741">
        <v>10.6541749329706</v>
      </c>
    </row>
    <row r="2742" spans="1:27" x14ac:dyDescent="0.35">
      <c r="A2742" s="1">
        <v>43903</v>
      </c>
      <c r="B2742" t="str">
        <f>_xlfn.XLOOKUP(Table1[[#This Row],[location]],Table8[Location],Table8[Continent])</f>
        <v>North America</v>
      </c>
      <c r="C2742" s="19" t="s">
        <v>34</v>
      </c>
      <c r="D2742">
        <v>2084504</v>
      </c>
      <c r="E2742">
        <v>2568</v>
      </c>
      <c r="F2742">
        <v>212498</v>
      </c>
      <c r="G2742">
        <v>279</v>
      </c>
      <c r="H2742">
        <v>46629943</v>
      </c>
      <c r="I2742">
        <v>79244</v>
      </c>
      <c r="J2742">
        <v>0.90200259946990102</v>
      </c>
      <c r="K2742">
        <v>363.46614831573601</v>
      </c>
      <c r="L2742">
        <v>62395076</v>
      </c>
      <c r="M2742">
        <v>7365822</v>
      </c>
      <c r="N2742">
        <v>19392643</v>
      </c>
      <c r="O2742">
        <v>22861</v>
      </c>
      <c r="P2742">
        <v>1992</v>
      </c>
      <c r="Q2742">
        <v>1.2433330929350099</v>
      </c>
      <c r="R2742">
        <v>5.6181905892227704</v>
      </c>
      <c r="S2742">
        <v>886656172</v>
      </c>
      <c r="T2742">
        <v>331.37666213937302</v>
      </c>
      <c r="U2742">
        <v>22.506891986323701</v>
      </c>
      <c r="V2742">
        <v>23.8098916879702</v>
      </c>
      <c r="W2742">
        <v>18.8054096549752</v>
      </c>
      <c r="X2742">
        <v>39060.087593268901</v>
      </c>
      <c r="Y2742">
        <v>21.351689553628599</v>
      </c>
      <c r="Z2742">
        <v>773.55747436271304</v>
      </c>
      <c r="AA2742">
        <v>11.6115508135364</v>
      </c>
    </row>
    <row r="2743" spans="1:27" x14ac:dyDescent="0.35">
      <c r="A2743" s="1">
        <v>44308</v>
      </c>
      <c r="B2743" t="str">
        <f>_xlfn.XLOOKUP(Table1[[#This Row],[location]],Table8[Location],Table8[Continent])</f>
        <v>South America</v>
      </c>
      <c r="C2743" s="19" t="s">
        <v>36</v>
      </c>
      <c r="D2743">
        <v>3021372</v>
      </c>
      <c r="E2743">
        <v>5882</v>
      </c>
      <c r="F2743">
        <v>18807</v>
      </c>
      <c r="G2743">
        <v>150</v>
      </c>
      <c r="H2743">
        <v>55022235</v>
      </c>
      <c r="I2743">
        <v>83608</v>
      </c>
      <c r="J2743">
        <v>0.95207732994543504</v>
      </c>
      <c r="K2743">
        <v>362.10291134797399</v>
      </c>
      <c r="L2743">
        <v>95323402</v>
      </c>
      <c r="M2743">
        <v>34334365</v>
      </c>
      <c r="N2743">
        <v>40657243</v>
      </c>
      <c r="O2743">
        <v>33105</v>
      </c>
      <c r="P2743">
        <v>11898</v>
      </c>
      <c r="Q2743">
        <v>2.0899505984208999</v>
      </c>
      <c r="R2743">
        <v>74.953618535205507</v>
      </c>
      <c r="S2743">
        <v>847626332</v>
      </c>
      <c r="T2743">
        <v>824.37911910167702</v>
      </c>
      <c r="U2743">
        <v>34.6345805853786</v>
      </c>
      <c r="V2743">
        <v>20.745051408156399</v>
      </c>
      <c r="W2743">
        <v>7.1306243870563097</v>
      </c>
      <c r="X2743">
        <v>41376.510749258297</v>
      </c>
      <c r="Y2743">
        <v>22.772006253879699</v>
      </c>
      <c r="Z2743">
        <v>256.60262949815302</v>
      </c>
      <c r="AA2743">
        <v>6.4233322567955202</v>
      </c>
    </row>
    <row r="2744" spans="1:27" x14ac:dyDescent="0.35">
      <c r="A2744" s="1">
        <v>44635</v>
      </c>
      <c r="B2744" t="str">
        <f>_xlfn.XLOOKUP(Table1[[#This Row],[location]],Table8[Location],Table8[Continent])</f>
        <v>Asia</v>
      </c>
      <c r="C2744" s="19" t="s">
        <v>30</v>
      </c>
      <c r="D2744">
        <v>4854042</v>
      </c>
      <c r="E2744">
        <v>1867</v>
      </c>
      <c r="F2744">
        <v>404983</v>
      </c>
      <c r="G2744">
        <v>239</v>
      </c>
      <c r="H2744">
        <v>27881207</v>
      </c>
      <c r="I2744">
        <v>70631</v>
      </c>
      <c r="J2744">
        <v>0.84210862212927495</v>
      </c>
      <c r="K2744">
        <v>135.07354024705401</v>
      </c>
      <c r="L2744">
        <v>89188489</v>
      </c>
      <c r="M2744">
        <v>48716606</v>
      </c>
      <c r="N2744">
        <v>44418227</v>
      </c>
      <c r="O2744">
        <v>57612</v>
      </c>
      <c r="P2744">
        <v>4059</v>
      </c>
      <c r="Q2744">
        <v>1.96377552771745</v>
      </c>
      <c r="R2744">
        <v>63.810447980202397</v>
      </c>
      <c r="S2744">
        <v>91794512</v>
      </c>
      <c r="T2744">
        <v>829.83652299312701</v>
      </c>
      <c r="U2744">
        <v>21.643734030690101</v>
      </c>
      <c r="V2744">
        <v>19.7107699229989</v>
      </c>
      <c r="W2744">
        <v>13.7095062661013</v>
      </c>
      <c r="X2744">
        <v>5795.9434951880903</v>
      </c>
      <c r="Y2744">
        <v>18.601300671568001</v>
      </c>
      <c r="Z2744">
        <v>508.88460428372599</v>
      </c>
      <c r="AA2744">
        <v>8.9045177994622193</v>
      </c>
    </row>
    <row r="2745" spans="1:27" x14ac:dyDescent="0.35">
      <c r="A2745" s="1">
        <v>43930</v>
      </c>
      <c r="B2745" t="str">
        <f>_xlfn.XLOOKUP(Table1[[#This Row],[location]],Table8[Location],Table8[Continent])</f>
        <v>Asia</v>
      </c>
      <c r="C2745" s="19" t="s">
        <v>30</v>
      </c>
      <c r="D2745">
        <v>2471378</v>
      </c>
      <c r="E2745">
        <v>7465</v>
      </c>
      <c r="F2745">
        <v>139143</v>
      </c>
      <c r="G2745">
        <v>265</v>
      </c>
      <c r="H2745">
        <v>743476</v>
      </c>
      <c r="I2745">
        <v>97031</v>
      </c>
      <c r="J2745">
        <v>0.59348600539666996</v>
      </c>
      <c r="K2745">
        <v>271.22085444091601</v>
      </c>
      <c r="L2745">
        <v>75095950</v>
      </c>
      <c r="M2745">
        <v>9861344</v>
      </c>
      <c r="N2745">
        <v>37782486</v>
      </c>
      <c r="O2745">
        <v>99391</v>
      </c>
      <c r="P2745">
        <v>6893</v>
      </c>
      <c r="Q2745">
        <v>0.87083805619965304</v>
      </c>
      <c r="R2745">
        <v>30.2411396251049</v>
      </c>
      <c r="S2745">
        <v>61469242</v>
      </c>
      <c r="T2745">
        <v>988.01057231388904</v>
      </c>
      <c r="U2745">
        <v>49.954210536050802</v>
      </c>
      <c r="V2745">
        <v>22.768542400133999</v>
      </c>
      <c r="W2745">
        <v>14.503513757741899</v>
      </c>
      <c r="X2745">
        <v>21870.681547544398</v>
      </c>
      <c r="Y2745">
        <v>29.553375629049601</v>
      </c>
      <c r="Z2745">
        <v>779.46771023249096</v>
      </c>
      <c r="AA2745">
        <v>10.529483196294599</v>
      </c>
    </row>
    <row r="2746" spans="1:27" x14ac:dyDescent="0.35">
      <c r="A2746" s="1">
        <v>43898</v>
      </c>
      <c r="B2746" t="str">
        <f>_xlfn.XLOOKUP(Table1[[#This Row],[location]],Table8[Location],Table8[Continent])</f>
        <v>Europe</v>
      </c>
      <c r="C2746" s="19" t="s">
        <v>40</v>
      </c>
      <c r="D2746">
        <v>3830121</v>
      </c>
      <c r="E2746">
        <v>7602</v>
      </c>
      <c r="F2746">
        <v>53413</v>
      </c>
      <c r="G2746">
        <v>693</v>
      </c>
      <c r="H2746">
        <v>46286532</v>
      </c>
      <c r="I2746">
        <v>67173</v>
      </c>
      <c r="J2746">
        <v>0.40984609871024102</v>
      </c>
      <c r="K2746">
        <v>496.119831852304</v>
      </c>
      <c r="L2746">
        <v>59538022</v>
      </c>
      <c r="M2746">
        <v>33445547</v>
      </c>
      <c r="N2746">
        <v>19118733</v>
      </c>
      <c r="O2746">
        <v>99597</v>
      </c>
      <c r="P2746">
        <v>11741</v>
      </c>
      <c r="Q2746">
        <v>1.62926461031019</v>
      </c>
      <c r="R2746">
        <v>82.010148617867102</v>
      </c>
      <c r="S2746">
        <v>1142269907</v>
      </c>
      <c r="T2746">
        <v>230.85723294076601</v>
      </c>
      <c r="U2746">
        <v>30.749290491942102</v>
      </c>
      <c r="V2746">
        <v>20.395598894172299</v>
      </c>
      <c r="W2746">
        <v>17.322261982701299</v>
      </c>
      <c r="X2746">
        <v>5587.1572245628104</v>
      </c>
      <c r="Y2746">
        <v>16.166277132768698</v>
      </c>
      <c r="Z2746">
        <v>134.615276723665</v>
      </c>
      <c r="AA2746">
        <v>5.9104498013712101</v>
      </c>
    </row>
    <row r="2747" spans="1:27" x14ac:dyDescent="0.35">
      <c r="A2747" s="1">
        <v>44856</v>
      </c>
      <c r="B2747" t="str">
        <f>_xlfn.XLOOKUP(Table1[[#This Row],[location]],Table8[Location],Table8[Continent])</f>
        <v>Europe</v>
      </c>
      <c r="C2747" s="19" t="s">
        <v>37</v>
      </c>
      <c r="D2747">
        <v>5353912</v>
      </c>
      <c r="E2747">
        <v>3199</v>
      </c>
      <c r="F2747">
        <v>157221</v>
      </c>
      <c r="G2747">
        <v>104</v>
      </c>
      <c r="H2747">
        <v>6417153</v>
      </c>
      <c r="I2747">
        <v>80206</v>
      </c>
      <c r="J2747">
        <v>0.491687786033771</v>
      </c>
      <c r="K2747">
        <v>428.07179903500901</v>
      </c>
      <c r="L2747">
        <v>85391406</v>
      </c>
      <c r="M2747">
        <v>49156025</v>
      </c>
      <c r="N2747">
        <v>48585088</v>
      </c>
      <c r="O2747">
        <v>95608</v>
      </c>
      <c r="P2747">
        <v>19528</v>
      </c>
      <c r="Q2747">
        <v>0.56487201491216898</v>
      </c>
      <c r="R2747">
        <v>83.244707227532402</v>
      </c>
      <c r="S2747">
        <v>543477481</v>
      </c>
      <c r="T2747">
        <v>889.39472217230798</v>
      </c>
      <c r="U2747">
        <v>48.750197551666801</v>
      </c>
      <c r="V2747">
        <v>10.7347670639772</v>
      </c>
      <c r="W2747">
        <v>18.2837219645203</v>
      </c>
      <c r="X2747">
        <v>34131.107293537098</v>
      </c>
      <c r="Y2747">
        <v>31.840770029544899</v>
      </c>
      <c r="Z2747">
        <v>288.51836755858699</v>
      </c>
      <c r="AA2747">
        <v>5.5247647117362799</v>
      </c>
    </row>
    <row r="2748" spans="1:27" x14ac:dyDescent="0.35">
      <c r="A2748" s="1">
        <v>44164</v>
      </c>
      <c r="B2748" t="str">
        <f>_xlfn.XLOOKUP(Table1[[#This Row],[location]],Table8[Location],Table8[Continent])</f>
        <v>Asia</v>
      </c>
      <c r="C2748" s="19" t="s">
        <v>28</v>
      </c>
      <c r="D2748">
        <v>1353324</v>
      </c>
      <c r="E2748">
        <v>6103</v>
      </c>
      <c r="F2748">
        <v>15540</v>
      </c>
      <c r="G2748">
        <v>936</v>
      </c>
      <c r="H2748">
        <v>79124995</v>
      </c>
      <c r="I2748">
        <v>38734</v>
      </c>
      <c r="J2748">
        <v>0.87261217487758502</v>
      </c>
      <c r="K2748">
        <v>152.197176275998</v>
      </c>
      <c r="L2748">
        <v>17364956</v>
      </c>
      <c r="M2748">
        <v>41905659</v>
      </c>
      <c r="N2748">
        <v>29612543</v>
      </c>
      <c r="O2748">
        <v>71500</v>
      </c>
      <c r="P2748">
        <v>15389</v>
      </c>
      <c r="Q2748">
        <v>1.37895645626895</v>
      </c>
      <c r="R2748">
        <v>93.219066725361301</v>
      </c>
      <c r="S2748">
        <v>846742957</v>
      </c>
      <c r="T2748">
        <v>542.46747037719103</v>
      </c>
      <c r="U2748">
        <v>43.193629757027402</v>
      </c>
      <c r="V2748">
        <v>16.6777215105121</v>
      </c>
      <c r="W2748">
        <v>10.955860558078401</v>
      </c>
      <c r="X2748">
        <v>63244.808948082202</v>
      </c>
      <c r="Y2748">
        <v>10.1318557759403</v>
      </c>
      <c r="Z2748">
        <v>526.17678082255202</v>
      </c>
      <c r="AA2748">
        <v>12.4088695014182</v>
      </c>
    </row>
    <row r="2749" spans="1:27" x14ac:dyDescent="0.35">
      <c r="A2749" s="1">
        <v>44709</v>
      </c>
      <c r="B2749" t="str">
        <f>_xlfn.XLOOKUP(Table1[[#This Row],[location]],Table8[Location],Table8[Continent])</f>
        <v>Asia</v>
      </c>
      <c r="C2749" s="19" t="s">
        <v>30</v>
      </c>
      <c r="D2749">
        <v>6753008</v>
      </c>
      <c r="E2749">
        <v>240</v>
      </c>
      <c r="F2749">
        <v>232284</v>
      </c>
      <c r="G2749">
        <v>432</v>
      </c>
      <c r="H2749">
        <v>79284560</v>
      </c>
      <c r="I2749">
        <v>62072</v>
      </c>
      <c r="J2749">
        <v>0.30139837741718201</v>
      </c>
      <c r="K2749">
        <v>150.522932848945</v>
      </c>
      <c r="L2749">
        <v>51103384</v>
      </c>
      <c r="M2749">
        <v>56254400</v>
      </c>
      <c r="N2749">
        <v>59119377</v>
      </c>
      <c r="O2749">
        <v>35596</v>
      </c>
      <c r="P2749">
        <v>15706</v>
      </c>
      <c r="Q2749">
        <v>1.9281064439367099</v>
      </c>
      <c r="R2749">
        <v>41.835803346668797</v>
      </c>
      <c r="S2749">
        <v>52937733</v>
      </c>
      <c r="T2749">
        <v>595.54483701902802</v>
      </c>
      <c r="U2749">
        <v>32.338728610723898</v>
      </c>
      <c r="V2749">
        <v>21.845723355239201</v>
      </c>
      <c r="W2749">
        <v>19.703785969224501</v>
      </c>
      <c r="X2749">
        <v>27853.156648685199</v>
      </c>
      <c r="Y2749">
        <v>37.884445680787799</v>
      </c>
      <c r="Z2749">
        <v>633.79063960819997</v>
      </c>
      <c r="AA2749">
        <v>4.4893774420727297</v>
      </c>
    </row>
    <row r="2750" spans="1:27" x14ac:dyDescent="0.35">
      <c r="A2750" s="1">
        <v>44004</v>
      </c>
      <c r="B2750" t="str">
        <f>_xlfn.XLOOKUP(Table1[[#This Row],[location]],Table8[Location],Table8[Continent])</f>
        <v>Europe</v>
      </c>
      <c r="C2750" s="19" t="s">
        <v>35</v>
      </c>
      <c r="D2750">
        <v>6124386</v>
      </c>
      <c r="E2750">
        <v>3440</v>
      </c>
      <c r="F2750">
        <v>70248</v>
      </c>
      <c r="G2750">
        <v>912</v>
      </c>
      <c r="H2750">
        <v>44436532</v>
      </c>
      <c r="I2750">
        <v>64175</v>
      </c>
      <c r="J2750">
        <v>0.159261694341094</v>
      </c>
      <c r="K2750">
        <v>241.788645574029</v>
      </c>
      <c r="L2750">
        <v>99459594</v>
      </c>
      <c r="M2750">
        <v>10958981</v>
      </c>
      <c r="N2750">
        <v>63232187</v>
      </c>
      <c r="O2750">
        <v>72008</v>
      </c>
      <c r="P2750">
        <v>9726</v>
      </c>
      <c r="Q2750">
        <v>1.32991758417554</v>
      </c>
      <c r="R2750">
        <v>55.124996907305203</v>
      </c>
      <c r="S2750">
        <v>96605244</v>
      </c>
      <c r="T2750">
        <v>897.33028218920094</v>
      </c>
      <c r="U2750">
        <v>23.5493423814811</v>
      </c>
      <c r="V2750">
        <v>8.6169621344566991</v>
      </c>
      <c r="W2750">
        <v>19.504092551149999</v>
      </c>
      <c r="X2750">
        <v>54989.0330212142</v>
      </c>
      <c r="Y2750">
        <v>39.079998728712503</v>
      </c>
      <c r="Z2750">
        <v>665.15651279635904</v>
      </c>
      <c r="AA2750">
        <v>11.5156969612302</v>
      </c>
    </row>
    <row r="2751" spans="1:27" x14ac:dyDescent="0.35">
      <c r="A2751" s="1">
        <v>44583</v>
      </c>
      <c r="B2751" t="str">
        <f>_xlfn.XLOOKUP(Table1[[#This Row],[location]],Table8[Location],Table8[Continent])</f>
        <v>Europe</v>
      </c>
      <c r="C2751" s="19" t="s">
        <v>40</v>
      </c>
      <c r="D2751">
        <v>3372455</v>
      </c>
      <c r="E2751">
        <v>4631</v>
      </c>
      <c r="F2751">
        <v>252515</v>
      </c>
      <c r="G2751">
        <v>496</v>
      </c>
      <c r="H2751">
        <v>99260555</v>
      </c>
      <c r="I2751">
        <v>63783</v>
      </c>
      <c r="J2751">
        <v>0.140819218133795</v>
      </c>
      <c r="K2751">
        <v>202.29933308389201</v>
      </c>
      <c r="L2751">
        <v>45652496</v>
      </c>
      <c r="M2751">
        <v>8271946</v>
      </c>
      <c r="N2751">
        <v>10668878</v>
      </c>
      <c r="O2751">
        <v>85893</v>
      </c>
      <c r="P2751">
        <v>15876</v>
      </c>
      <c r="Q2751">
        <v>0.73590829564032101</v>
      </c>
      <c r="R2751">
        <v>90.595425001172103</v>
      </c>
      <c r="S2751">
        <v>139004575</v>
      </c>
      <c r="T2751">
        <v>943.20448841453594</v>
      </c>
      <c r="U2751">
        <v>27.115792710341399</v>
      </c>
      <c r="V2751">
        <v>8.2604655900240598</v>
      </c>
      <c r="W2751">
        <v>11.6099555042539</v>
      </c>
      <c r="X2751">
        <v>20819.998766517001</v>
      </c>
      <c r="Y2751">
        <v>28.926040811232301</v>
      </c>
      <c r="Z2751">
        <v>718.69176405816495</v>
      </c>
      <c r="AA2751">
        <v>14.418066448770499</v>
      </c>
    </row>
    <row r="2752" spans="1:27" x14ac:dyDescent="0.35">
      <c r="A2752" s="1">
        <v>43893</v>
      </c>
      <c r="B2752" t="str">
        <f>_xlfn.XLOOKUP(Table1[[#This Row],[location]],Table8[Location],Table8[Continent])</f>
        <v>Asia</v>
      </c>
      <c r="C2752" s="19" t="s">
        <v>39</v>
      </c>
      <c r="D2752">
        <v>4268173</v>
      </c>
      <c r="E2752">
        <v>9599</v>
      </c>
      <c r="F2752">
        <v>222809</v>
      </c>
      <c r="G2752">
        <v>439</v>
      </c>
      <c r="H2752">
        <v>34611184</v>
      </c>
      <c r="I2752">
        <v>94194</v>
      </c>
      <c r="J2752">
        <v>0.82699460990499996</v>
      </c>
      <c r="K2752">
        <v>185.57652314008701</v>
      </c>
      <c r="L2752">
        <v>70339855</v>
      </c>
      <c r="M2752">
        <v>9612019</v>
      </c>
      <c r="N2752">
        <v>29624506</v>
      </c>
      <c r="O2752">
        <v>88581</v>
      </c>
      <c r="P2752">
        <v>13034</v>
      </c>
      <c r="Q2752">
        <v>0.62306717397870803</v>
      </c>
      <c r="R2752">
        <v>31.680140028188799</v>
      </c>
      <c r="S2752">
        <v>98889793</v>
      </c>
      <c r="T2752">
        <v>729.54314512362998</v>
      </c>
      <c r="U2752">
        <v>40.191337284482003</v>
      </c>
      <c r="V2752">
        <v>8.1795249514175907</v>
      </c>
      <c r="W2752">
        <v>12.214546050997001</v>
      </c>
      <c r="X2752">
        <v>60082.338270539498</v>
      </c>
      <c r="Y2752">
        <v>18.466173137477099</v>
      </c>
      <c r="Z2752">
        <v>217.90521783723</v>
      </c>
      <c r="AA2752">
        <v>4.7668948128748596</v>
      </c>
    </row>
    <row r="2753" spans="1:27" x14ac:dyDescent="0.35">
      <c r="A2753" s="1">
        <v>44648</v>
      </c>
      <c r="B2753" t="str">
        <f>_xlfn.XLOOKUP(Table1[[#This Row],[location]],Table8[Location],Table8[Continent])</f>
        <v>North America</v>
      </c>
      <c r="C2753" s="19" t="s">
        <v>32</v>
      </c>
      <c r="D2753">
        <v>6034722</v>
      </c>
      <c r="E2753">
        <v>8274</v>
      </c>
      <c r="F2753">
        <v>110494</v>
      </c>
      <c r="G2753">
        <v>747</v>
      </c>
      <c r="H2753">
        <v>20700597</v>
      </c>
      <c r="I2753">
        <v>70739</v>
      </c>
      <c r="J2753">
        <v>0.76148568633009694</v>
      </c>
      <c r="K2753">
        <v>313.48595440305098</v>
      </c>
      <c r="L2753">
        <v>27389751</v>
      </c>
      <c r="M2753">
        <v>72717004</v>
      </c>
      <c r="N2753">
        <v>29476263</v>
      </c>
      <c r="O2753">
        <v>72100</v>
      </c>
      <c r="P2753">
        <v>19058</v>
      </c>
      <c r="Q2753">
        <v>2.2073188995623498</v>
      </c>
      <c r="R2753">
        <v>79.664263733901095</v>
      </c>
      <c r="S2753">
        <v>1189206793</v>
      </c>
      <c r="T2753">
        <v>354.36400761577198</v>
      </c>
      <c r="U2753">
        <v>44.898056101362599</v>
      </c>
      <c r="V2753">
        <v>8.8851054932504105</v>
      </c>
      <c r="W2753">
        <v>14.3517472723652</v>
      </c>
      <c r="X2753">
        <v>29945.714512338</v>
      </c>
      <c r="Y2753">
        <v>0.71982866184308003</v>
      </c>
      <c r="Z2753">
        <v>359.02613159305298</v>
      </c>
      <c r="AA2753">
        <v>15.171683173364499</v>
      </c>
    </row>
    <row r="2754" spans="1:27" x14ac:dyDescent="0.35">
      <c r="A2754" s="1">
        <v>44185</v>
      </c>
      <c r="B2754" t="str">
        <f>_xlfn.XLOOKUP(Table1[[#This Row],[location]],Table8[Location],Table8[Continent])</f>
        <v>Europe</v>
      </c>
      <c r="C2754" s="19" t="s">
        <v>33</v>
      </c>
      <c r="D2754">
        <v>9258415</v>
      </c>
      <c r="E2754">
        <v>5077</v>
      </c>
      <c r="F2754">
        <v>249643</v>
      </c>
      <c r="G2754">
        <v>684</v>
      </c>
      <c r="H2754">
        <v>21486131</v>
      </c>
      <c r="I2754">
        <v>87054</v>
      </c>
      <c r="J2754">
        <v>0.49764534104634101</v>
      </c>
      <c r="K2754">
        <v>5.74623481676878</v>
      </c>
      <c r="L2754">
        <v>59818049</v>
      </c>
      <c r="M2754">
        <v>62809765</v>
      </c>
      <c r="N2754">
        <v>51523357</v>
      </c>
      <c r="O2754">
        <v>1336</v>
      </c>
      <c r="P2754">
        <v>4548</v>
      </c>
      <c r="Q2754">
        <v>2.2826539198982201</v>
      </c>
      <c r="R2754">
        <v>99.196660711330495</v>
      </c>
      <c r="S2754">
        <v>523296356</v>
      </c>
      <c r="T2754">
        <v>494.77130977181997</v>
      </c>
      <c r="U2754">
        <v>49.383214754939502</v>
      </c>
      <c r="V2754">
        <v>7.0646163122643504</v>
      </c>
      <c r="W2754">
        <v>9.3548744517364906</v>
      </c>
      <c r="X2754">
        <v>25510.0016799119</v>
      </c>
      <c r="Y2754">
        <v>6.07662362256566</v>
      </c>
      <c r="Z2754">
        <v>599.97797500138802</v>
      </c>
      <c r="AA2754">
        <v>7.8340031214458801</v>
      </c>
    </row>
    <row r="2755" spans="1:27" x14ac:dyDescent="0.35">
      <c r="A2755" s="1">
        <v>43925</v>
      </c>
      <c r="B2755" t="str">
        <f>_xlfn.XLOOKUP(Table1[[#This Row],[location]],Table8[Location],Table8[Continent])</f>
        <v>North America</v>
      </c>
      <c r="C2755" s="19" t="s">
        <v>34</v>
      </c>
      <c r="D2755">
        <v>7010131</v>
      </c>
      <c r="E2755">
        <v>3768</v>
      </c>
      <c r="F2755">
        <v>85435</v>
      </c>
      <c r="G2755">
        <v>157</v>
      </c>
      <c r="H2755">
        <v>47670432</v>
      </c>
      <c r="I2755">
        <v>51042</v>
      </c>
      <c r="J2755">
        <v>0.27487142809215298</v>
      </c>
      <c r="K2755">
        <v>381.66981801663798</v>
      </c>
      <c r="L2755">
        <v>99514787</v>
      </c>
      <c r="M2755">
        <v>62186098</v>
      </c>
      <c r="N2755">
        <v>69255269</v>
      </c>
      <c r="O2755">
        <v>43316</v>
      </c>
      <c r="P2755">
        <v>14263</v>
      </c>
      <c r="Q2755">
        <v>1.18618496243559</v>
      </c>
      <c r="R2755">
        <v>65.193566131855803</v>
      </c>
      <c r="S2755">
        <v>1022980762</v>
      </c>
      <c r="T2755">
        <v>618.90332541356804</v>
      </c>
      <c r="U2755">
        <v>23.964865520411099</v>
      </c>
      <c r="V2755">
        <v>21.7525803992833</v>
      </c>
      <c r="W2755">
        <v>14.254746536475199</v>
      </c>
      <c r="X2755">
        <v>49126.092713107901</v>
      </c>
      <c r="Y2755">
        <v>3.9843506394333699</v>
      </c>
      <c r="Z2755">
        <v>600.71702660912899</v>
      </c>
      <c r="AA2755">
        <v>19.857586219248802</v>
      </c>
    </row>
    <row r="2756" spans="1:27" x14ac:dyDescent="0.35">
      <c r="A2756" s="1">
        <v>44855</v>
      </c>
      <c r="B2756" t="str">
        <f>_xlfn.XLOOKUP(Table1[[#This Row],[location]],Table8[Location],Table8[Continent])</f>
        <v>South America</v>
      </c>
      <c r="C2756" s="19" t="s">
        <v>36</v>
      </c>
      <c r="D2756">
        <v>4396720</v>
      </c>
      <c r="E2756">
        <v>9142</v>
      </c>
      <c r="F2756">
        <v>19787</v>
      </c>
      <c r="G2756">
        <v>171</v>
      </c>
      <c r="H2756">
        <v>70780877</v>
      </c>
      <c r="I2756">
        <v>52357</v>
      </c>
      <c r="J2756">
        <v>0.67761317554261102</v>
      </c>
      <c r="K2756">
        <v>370.02649833789201</v>
      </c>
      <c r="L2756">
        <v>97209682</v>
      </c>
      <c r="M2756">
        <v>70912408</v>
      </c>
      <c r="N2756">
        <v>27914198</v>
      </c>
      <c r="O2756">
        <v>47917</v>
      </c>
      <c r="P2756">
        <v>1552</v>
      </c>
      <c r="Q2756">
        <v>0.82834464926150497</v>
      </c>
      <c r="R2756">
        <v>98.370397783344998</v>
      </c>
      <c r="S2756">
        <v>432157480</v>
      </c>
      <c r="T2756">
        <v>830.35363859623601</v>
      </c>
      <c r="U2756">
        <v>24.678420361548</v>
      </c>
      <c r="V2756">
        <v>21.3663644079496</v>
      </c>
      <c r="W2756">
        <v>11.742851692129999</v>
      </c>
      <c r="X2756">
        <v>36380.2524756489</v>
      </c>
      <c r="Y2756">
        <v>0.51025125744329403</v>
      </c>
      <c r="Z2756">
        <v>315.63827522773198</v>
      </c>
      <c r="AA2756">
        <v>19.6024593919133</v>
      </c>
    </row>
    <row r="2757" spans="1:27" x14ac:dyDescent="0.35">
      <c r="A2757" s="1">
        <v>43831</v>
      </c>
      <c r="B2757" t="str">
        <f>_xlfn.XLOOKUP(Table1[[#This Row],[location]],Table8[Location],Table8[Continent])</f>
        <v>Asia</v>
      </c>
      <c r="C2757" s="19" t="s">
        <v>39</v>
      </c>
      <c r="D2757">
        <v>4070028</v>
      </c>
      <c r="E2757">
        <v>7995</v>
      </c>
      <c r="F2757">
        <v>283126</v>
      </c>
      <c r="G2757">
        <v>493</v>
      </c>
      <c r="H2757">
        <v>5156577</v>
      </c>
      <c r="I2757">
        <v>8669</v>
      </c>
      <c r="J2757">
        <v>3.8433097432469802E-2</v>
      </c>
      <c r="K2757">
        <v>415.16284029734999</v>
      </c>
      <c r="L2757">
        <v>72420261</v>
      </c>
      <c r="M2757">
        <v>76955854</v>
      </c>
      <c r="N2757">
        <v>14245130</v>
      </c>
      <c r="O2757">
        <v>80717</v>
      </c>
      <c r="P2757">
        <v>6014</v>
      </c>
      <c r="Q2757">
        <v>2.45723242624844</v>
      </c>
      <c r="R2757">
        <v>51.581243170526299</v>
      </c>
      <c r="S2757">
        <v>892433618</v>
      </c>
      <c r="T2757">
        <v>661.36822832377902</v>
      </c>
      <c r="U2757">
        <v>21.273184300704301</v>
      </c>
      <c r="V2757">
        <v>8.0273798371819005</v>
      </c>
      <c r="W2757">
        <v>3.6024250182130602</v>
      </c>
      <c r="X2757">
        <v>24275.0830867275</v>
      </c>
      <c r="Y2757">
        <v>36.1109885950451</v>
      </c>
      <c r="Z2757">
        <v>312.95612704234298</v>
      </c>
      <c r="AA2757">
        <v>16.173298036852401</v>
      </c>
    </row>
    <row r="2758" spans="1:27" x14ac:dyDescent="0.35">
      <c r="A2758" s="1">
        <v>44466</v>
      </c>
      <c r="B2758" t="str">
        <f>_xlfn.XLOOKUP(Table1[[#This Row],[location]],Table8[Location],Table8[Continent])</f>
        <v>Europe</v>
      </c>
      <c r="C2758" s="19" t="s">
        <v>37</v>
      </c>
      <c r="D2758">
        <v>7951036</v>
      </c>
      <c r="E2758">
        <v>8802</v>
      </c>
      <c r="F2758">
        <v>250768</v>
      </c>
      <c r="G2758">
        <v>969</v>
      </c>
      <c r="H2758">
        <v>17274400</v>
      </c>
      <c r="I2758">
        <v>67902</v>
      </c>
      <c r="J2758">
        <v>0.56822781566666103</v>
      </c>
      <c r="K2758">
        <v>420.72533665340598</v>
      </c>
      <c r="L2758">
        <v>53532116</v>
      </c>
      <c r="M2758">
        <v>77360372</v>
      </c>
      <c r="N2758">
        <v>10443928</v>
      </c>
      <c r="O2758">
        <v>34435</v>
      </c>
      <c r="P2758">
        <v>13106</v>
      </c>
      <c r="Q2758">
        <v>1.59172760720242</v>
      </c>
      <c r="R2758">
        <v>15.3053388851192</v>
      </c>
      <c r="S2758">
        <v>778440242</v>
      </c>
      <c r="T2758">
        <v>371.79314052074602</v>
      </c>
      <c r="U2758">
        <v>27.810935765065601</v>
      </c>
      <c r="V2758">
        <v>19.1107435342069</v>
      </c>
      <c r="W2758">
        <v>17.496391923504699</v>
      </c>
      <c r="X2758">
        <v>5008.3638339458803</v>
      </c>
      <c r="Y2758">
        <v>47.8033379968196</v>
      </c>
      <c r="Z2758">
        <v>324.44940948474101</v>
      </c>
      <c r="AA2758">
        <v>7.5116947540608496</v>
      </c>
    </row>
    <row r="2759" spans="1:27" x14ac:dyDescent="0.35">
      <c r="A2759" s="1">
        <v>44617</v>
      </c>
      <c r="B2759" t="str">
        <f>_xlfn.XLOOKUP(Table1[[#This Row],[location]],Table8[Location],Table8[Continent])</f>
        <v>Europe</v>
      </c>
      <c r="C2759" s="19" t="s">
        <v>35</v>
      </c>
      <c r="D2759">
        <v>6869989</v>
      </c>
      <c r="E2759">
        <v>6429</v>
      </c>
      <c r="F2759">
        <v>22606</v>
      </c>
      <c r="G2759">
        <v>310</v>
      </c>
      <c r="H2759">
        <v>1035549</v>
      </c>
      <c r="I2759">
        <v>18910</v>
      </c>
      <c r="J2759">
        <v>0.39842516873946299</v>
      </c>
      <c r="K2759">
        <v>283.19984738023402</v>
      </c>
      <c r="L2759">
        <v>2046282</v>
      </c>
      <c r="M2759">
        <v>30164300</v>
      </c>
      <c r="N2759">
        <v>11855276</v>
      </c>
      <c r="O2759">
        <v>94142</v>
      </c>
      <c r="P2759">
        <v>17776</v>
      </c>
      <c r="Q2759">
        <v>1.45331008743164</v>
      </c>
      <c r="R2759">
        <v>17.5595880624542</v>
      </c>
      <c r="S2759">
        <v>949620072</v>
      </c>
      <c r="T2759">
        <v>423.70164684669101</v>
      </c>
      <c r="U2759">
        <v>44.632023164339302</v>
      </c>
      <c r="V2759">
        <v>17.539511184198901</v>
      </c>
      <c r="W2759">
        <v>18.987578619669101</v>
      </c>
      <c r="X2759">
        <v>12498.1133433453</v>
      </c>
      <c r="Y2759">
        <v>0.55841326494074905</v>
      </c>
      <c r="Z2759">
        <v>724.45613272531</v>
      </c>
      <c r="AA2759">
        <v>18.806992609499101</v>
      </c>
    </row>
    <row r="2760" spans="1:27" x14ac:dyDescent="0.35">
      <c r="A2760" s="1">
        <v>44918</v>
      </c>
      <c r="B2760" t="str">
        <f>_xlfn.XLOOKUP(Table1[[#This Row],[location]],Table8[Location],Table8[Continent])</f>
        <v>Europe</v>
      </c>
      <c r="C2760" s="19" t="s">
        <v>33</v>
      </c>
      <c r="D2760">
        <v>1369277</v>
      </c>
      <c r="E2760">
        <v>3605</v>
      </c>
      <c r="F2760">
        <v>258632</v>
      </c>
      <c r="G2760">
        <v>402</v>
      </c>
      <c r="H2760">
        <v>23714139</v>
      </c>
      <c r="I2760">
        <v>56959</v>
      </c>
      <c r="J2760">
        <v>0.97785963381196805</v>
      </c>
      <c r="K2760">
        <v>390.03696781164501</v>
      </c>
      <c r="L2760">
        <v>38474728</v>
      </c>
      <c r="M2760">
        <v>20971497</v>
      </c>
      <c r="N2760">
        <v>4027058</v>
      </c>
      <c r="O2760">
        <v>66748</v>
      </c>
      <c r="P2760">
        <v>15396</v>
      </c>
      <c r="Q2760">
        <v>1.9832154947865499</v>
      </c>
      <c r="R2760">
        <v>73.137448185956003</v>
      </c>
      <c r="S2760">
        <v>487548367</v>
      </c>
      <c r="T2760">
        <v>59.933325018882002</v>
      </c>
      <c r="U2760">
        <v>25.947705701927202</v>
      </c>
      <c r="V2760">
        <v>10.5238853122472</v>
      </c>
      <c r="W2760">
        <v>3.4458943352989202</v>
      </c>
      <c r="X2760">
        <v>54290.336481734397</v>
      </c>
      <c r="Y2760">
        <v>5.6345300897731896</v>
      </c>
      <c r="Z2760">
        <v>736.65753388159806</v>
      </c>
      <c r="AA2760">
        <v>19.976801098956798</v>
      </c>
    </row>
    <row r="2761" spans="1:27" x14ac:dyDescent="0.35">
      <c r="A2761" s="1">
        <v>43899</v>
      </c>
      <c r="B2761" t="str">
        <f>_xlfn.XLOOKUP(Table1[[#This Row],[location]],Table8[Location],Table8[Continent])</f>
        <v>Europe</v>
      </c>
      <c r="C2761" s="19" t="s">
        <v>40</v>
      </c>
      <c r="D2761">
        <v>5522567</v>
      </c>
      <c r="E2761">
        <v>2173</v>
      </c>
      <c r="F2761">
        <v>403366</v>
      </c>
      <c r="G2761">
        <v>668</v>
      </c>
      <c r="H2761">
        <v>52677239</v>
      </c>
      <c r="I2761">
        <v>96623</v>
      </c>
      <c r="J2761">
        <v>0.507560249110526</v>
      </c>
      <c r="K2761">
        <v>246.197562740259</v>
      </c>
      <c r="L2761">
        <v>40384126</v>
      </c>
      <c r="M2761">
        <v>6041100</v>
      </c>
      <c r="N2761">
        <v>53541441</v>
      </c>
      <c r="O2761">
        <v>2768</v>
      </c>
      <c r="P2761">
        <v>16243</v>
      </c>
      <c r="Q2761">
        <v>0.83773867884272302</v>
      </c>
      <c r="R2761">
        <v>9.0876664218064701E-2</v>
      </c>
      <c r="S2761">
        <v>593034044</v>
      </c>
      <c r="T2761">
        <v>925.02518183276402</v>
      </c>
      <c r="U2761">
        <v>36.435942496852</v>
      </c>
      <c r="V2761">
        <v>9.5473686738663908</v>
      </c>
      <c r="W2761">
        <v>16.417450919723802</v>
      </c>
      <c r="X2761">
        <v>64530.487821778399</v>
      </c>
      <c r="Y2761">
        <v>43.033792967493497</v>
      </c>
      <c r="Z2761">
        <v>110.379232909387</v>
      </c>
      <c r="AA2761">
        <v>9.7832927338937807</v>
      </c>
    </row>
    <row r="2762" spans="1:27" x14ac:dyDescent="0.35">
      <c r="A2762" s="1">
        <v>44832</v>
      </c>
      <c r="B2762" t="str">
        <f>_xlfn.XLOOKUP(Table1[[#This Row],[location]],Table8[Location],Table8[Continent])</f>
        <v>Europe</v>
      </c>
      <c r="C2762" s="19" t="s">
        <v>35</v>
      </c>
      <c r="D2762">
        <v>6722090</v>
      </c>
      <c r="E2762">
        <v>9714</v>
      </c>
      <c r="F2762">
        <v>479145</v>
      </c>
      <c r="G2762">
        <v>769</v>
      </c>
      <c r="H2762">
        <v>74397477</v>
      </c>
      <c r="I2762">
        <v>366</v>
      </c>
      <c r="J2762">
        <v>0.55226775245026705</v>
      </c>
      <c r="K2762">
        <v>475.76491820914998</v>
      </c>
      <c r="L2762">
        <v>65469570</v>
      </c>
      <c r="M2762">
        <v>48586021</v>
      </c>
      <c r="N2762">
        <v>37831191</v>
      </c>
      <c r="O2762">
        <v>95273</v>
      </c>
      <c r="P2762">
        <v>8572</v>
      </c>
      <c r="Q2762">
        <v>1.6599794468078199</v>
      </c>
      <c r="R2762">
        <v>66.188791955132302</v>
      </c>
      <c r="S2762">
        <v>680411058</v>
      </c>
      <c r="T2762">
        <v>97.237823196198306</v>
      </c>
      <c r="U2762">
        <v>33.392215940180598</v>
      </c>
      <c r="V2762">
        <v>10.011717105508399</v>
      </c>
      <c r="W2762">
        <v>9.5588254359974592</v>
      </c>
      <c r="X2762">
        <v>12649.841649497601</v>
      </c>
      <c r="Y2762">
        <v>34.425112473812</v>
      </c>
      <c r="Z2762">
        <v>327.51147411205699</v>
      </c>
      <c r="AA2762">
        <v>12.677198237035601</v>
      </c>
    </row>
    <row r="2763" spans="1:27" x14ac:dyDescent="0.35">
      <c r="A2763" s="1">
        <v>44546</v>
      </c>
      <c r="B2763" t="str">
        <f>_xlfn.XLOOKUP(Table1[[#This Row],[location]],Table8[Location],Table8[Continent])</f>
        <v>Europe</v>
      </c>
      <c r="C2763" s="19" t="s">
        <v>33</v>
      </c>
      <c r="D2763">
        <v>749971</v>
      </c>
      <c r="E2763">
        <v>6568</v>
      </c>
      <c r="F2763">
        <v>248495</v>
      </c>
      <c r="G2763">
        <v>675</v>
      </c>
      <c r="H2763">
        <v>67205151</v>
      </c>
      <c r="I2763">
        <v>48415</v>
      </c>
      <c r="J2763">
        <v>0.71236266344281896</v>
      </c>
      <c r="K2763">
        <v>95.349264893717304</v>
      </c>
      <c r="L2763">
        <v>22726625</v>
      </c>
      <c r="M2763">
        <v>58570681</v>
      </c>
      <c r="N2763">
        <v>24534348</v>
      </c>
      <c r="O2763">
        <v>64077</v>
      </c>
      <c r="P2763">
        <v>648</v>
      </c>
      <c r="Q2763">
        <v>2.2803247128151698</v>
      </c>
      <c r="R2763">
        <v>15.127177741003299</v>
      </c>
      <c r="S2763">
        <v>112240635</v>
      </c>
      <c r="T2763">
        <v>584.13148277868902</v>
      </c>
      <c r="U2763">
        <v>29.774787270204001</v>
      </c>
      <c r="V2763">
        <v>19.6126121621373</v>
      </c>
      <c r="W2763">
        <v>12.9557406004917</v>
      </c>
      <c r="X2763">
        <v>40291.444284066099</v>
      </c>
      <c r="Y2763">
        <v>20.2355198248151</v>
      </c>
      <c r="Z2763">
        <v>374.42486902616702</v>
      </c>
      <c r="AA2763">
        <v>1.1137530566906599</v>
      </c>
    </row>
    <row r="2764" spans="1:27" x14ac:dyDescent="0.35">
      <c r="A2764" s="1">
        <v>44569</v>
      </c>
      <c r="B2764" t="str">
        <f>_xlfn.XLOOKUP(Table1[[#This Row],[location]],Table8[Location],Table8[Continent])</f>
        <v>Europe</v>
      </c>
      <c r="C2764" s="19" t="s">
        <v>33</v>
      </c>
      <c r="D2764">
        <v>8222502</v>
      </c>
      <c r="E2764">
        <v>2601</v>
      </c>
      <c r="F2764">
        <v>233867</v>
      </c>
      <c r="G2764">
        <v>658</v>
      </c>
      <c r="H2764">
        <v>78763774</v>
      </c>
      <c r="I2764">
        <v>9907</v>
      </c>
      <c r="J2764">
        <v>0.48453848112564601</v>
      </c>
      <c r="K2764">
        <v>457.808546036949</v>
      </c>
      <c r="L2764">
        <v>51976721</v>
      </c>
      <c r="M2764">
        <v>64626647</v>
      </c>
      <c r="N2764">
        <v>51084024</v>
      </c>
      <c r="O2764">
        <v>27634</v>
      </c>
      <c r="P2764">
        <v>12533</v>
      </c>
      <c r="Q2764">
        <v>0.54613697187571697</v>
      </c>
      <c r="R2764">
        <v>98.436858408631394</v>
      </c>
      <c r="S2764">
        <v>1225343992</v>
      </c>
      <c r="T2764">
        <v>872.93536242643302</v>
      </c>
      <c r="U2764">
        <v>38.5503924036339</v>
      </c>
      <c r="V2764">
        <v>11.386341326808999</v>
      </c>
      <c r="W2764">
        <v>11.4999140983321</v>
      </c>
      <c r="X2764">
        <v>3357.9848818084902</v>
      </c>
      <c r="Y2764">
        <v>49.639825873365702</v>
      </c>
      <c r="Z2764">
        <v>787.66983971324203</v>
      </c>
      <c r="AA2764">
        <v>1.82713099628524</v>
      </c>
    </row>
    <row r="2765" spans="1:27" x14ac:dyDescent="0.35">
      <c r="A2765" s="1">
        <v>44921</v>
      </c>
      <c r="B2765" t="str">
        <f>_xlfn.XLOOKUP(Table1[[#This Row],[location]],Table8[Location],Table8[Continent])</f>
        <v>Europe</v>
      </c>
      <c r="C2765" s="19" t="s">
        <v>37</v>
      </c>
      <c r="D2765">
        <v>7749972</v>
      </c>
      <c r="E2765">
        <v>2657</v>
      </c>
      <c r="F2765">
        <v>112223</v>
      </c>
      <c r="G2765">
        <v>902</v>
      </c>
      <c r="H2765">
        <v>8331512</v>
      </c>
      <c r="I2765">
        <v>95825</v>
      </c>
      <c r="J2765">
        <v>0.22456861927675101</v>
      </c>
      <c r="K2765">
        <v>129.26518063386101</v>
      </c>
      <c r="L2765">
        <v>7407310</v>
      </c>
      <c r="M2765">
        <v>9122064</v>
      </c>
      <c r="N2765">
        <v>13793257</v>
      </c>
      <c r="O2765">
        <v>54928</v>
      </c>
      <c r="P2765">
        <v>4660</v>
      </c>
      <c r="Q2765">
        <v>1.8458794137041901</v>
      </c>
      <c r="R2765">
        <v>16.3127527454347</v>
      </c>
      <c r="S2765">
        <v>174376483</v>
      </c>
      <c r="T2765">
        <v>426.65659701985697</v>
      </c>
      <c r="U2765">
        <v>35.069773679905801</v>
      </c>
      <c r="V2765">
        <v>10.559185552349399</v>
      </c>
      <c r="W2765">
        <v>12.3722810641618</v>
      </c>
      <c r="X2765">
        <v>21068.198550234702</v>
      </c>
      <c r="Y2765">
        <v>28.681067089499699</v>
      </c>
      <c r="Z2765">
        <v>760.917473709501</v>
      </c>
      <c r="AA2765">
        <v>10.511358408372701</v>
      </c>
    </row>
    <row r="2766" spans="1:27" x14ac:dyDescent="0.35">
      <c r="A2766" s="1">
        <v>43869</v>
      </c>
      <c r="B2766" t="str">
        <f>_xlfn.XLOOKUP(Table1[[#This Row],[location]],Table8[Location],Table8[Continent])</f>
        <v>Europe</v>
      </c>
      <c r="C2766" s="19" t="s">
        <v>37</v>
      </c>
      <c r="D2766">
        <v>4460276</v>
      </c>
      <c r="E2766">
        <v>6080</v>
      </c>
      <c r="F2766">
        <v>46936</v>
      </c>
      <c r="G2766">
        <v>665</v>
      </c>
      <c r="H2766">
        <v>11267511</v>
      </c>
      <c r="I2766">
        <v>32780</v>
      </c>
      <c r="J2766">
        <v>0.53727784654844801</v>
      </c>
      <c r="K2766">
        <v>51.361686843426</v>
      </c>
      <c r="L2766">
        <v>71341656</v>
      </c>
      <c r="M2766">
        <v>59038074</v>
      </c>
      <c r="N2766">
        <v>23717303</v>
      </c>
      <c r="O2766">
        <v>49596</v>
      </c>
      <c r="P2766">
        <v>11609</v>
      </c>
      <c r="Q2766">
        <v>1.60284791150281</v>
      </c>
      <c r="R2766">
        <v>55.246399497687101</v>
      </c>
      <c r="S2766">
        <v>552618623</v>
      </c>
      <c r="T2766">
        <v>802.12423263625703</v>
      </c>
      <c r="U2766">
        <v>30.042895204537398</v>
      </c>
      <c r="V2766">
        <v>5.4496219973729696</v>
      </c>
      <c r="W2766">
        <v>11.4181671808874</v>
      </c>
      <c r="X2766">
        <v>31966.369172411101</v>
      </c>
      <c r="Y2766">
        <v>33.479950637471397</v>
      </c>
      <c r="Z2766">
        <v>539.82758036229905</v>
      </c>
      <c r="AA2766">
        <v>12.5769636045535</v>
      </c>
    </row>
    <row r="2767" spans="1:27" x14ac:dyDescent="0.35">
      <c r="A2767" s="1">
        <v>44169</v>
      </c>
      <c r="B2767" t="str">
        <f>_xlfn.XLOOKUP(Table1[[#This Row],[location]],Table8[Location],Table8[Continent])</f>
        <v>Europe</v>
      </c>
      <c r="C2767" s="19" t="s">
        <v>37</v>
      </c>
      <c r="D2767">
        <v>7456688</v>
      </c>
      <c r="E2767">
        <v>7325</v>
      </c>
      <c r="F2767">
        <v>93286</v>
      </c>
      <c r="G2767">
        <v>462</v>
      </c>
      <c r="H2767">
        <v>13753997</v>
      </c>
      <c r="I2767">
        <v>57879</v>
      </c>
      <c r="J2767">
        <v>0.94426887089071998</v>
      </c>
      <c r="K2767">
        <v>219.55222370348301</v>
      </c>
      <c r="L2767">
        <v>79990197</v>
      </c>
      <c r="M2767">
        <v>35326577</v>
      </c>
      <c r="N2767">
        <v>1275485</v>
      </c>
      <c r="O2767">
        <v>75125</v>
      </c>
      <c r="P2767">
        <v>820</v>
      </c>
      <c r="Q2767">
        <v>2.4016015689488999</v>
      </c>
      <c r="R2767">
        <v>66.944577522922202</v>
      </c>
      <c r="S2767">
        <v>1224987204</v>
      </c>
      <c r="T2767">
        <v>805.777918839932</v>
      </c>
      <c r="U2767">
        <v>40.665526553600102</v>
      </c>
      <c r="V2767">
        <v>23.164729875530401</v>
      </c>
      <c r="W2767">
        <v>17.507381315293799</v>
      </c>
      <c r="X2767">
        <v>51775.572843617803</v>
      </c>
      <c r="Y2767">
        <v>32.6588183417756</v>
      </c>
      <c r="Z2767">
        <v>132.063710907771</v>
      </c>
      <c r="AA2767">
        <v>6.9354670485950898</v>
      </c>
    </row>
    <row r="2768" spans="1:27" x14ac:dyDescent="0.35">
      <c r="A2768" s="1">
        <v>44491</v>
      </c>
      <c r="B2768" t="str">
        <f>_xlfn.XLOOKUP(Table1[[#This Row],[location]],Table8[Location],Table8[Continent])</f>
        <v>North America</v>
      </c>
      <c r="C2768" s="19" t="s">
        <v>34</v>
      </c>
      <c r="D2768">
        <v>4075837</v>
      </c>
      <c r="E2768">
        <v>2159</v>
      </c>
      <c r="F2768">
        <v>401809</v>
      </c>
      <c r="G2768">
        <v>366</v>
      </c>
      <c r="H2768">
        <v>18174383</v>
      </c>
      <c r="I2768">
        <v>85159</v>
      </c>
      <c r="J2768">
        <v>0.40991098816847099</v>
      </c>
      <c r="K2768">
        <v>307.458621208029</v>
      </c>
      <c r="L2768">
        <v>43167729</v>
      </c>
      <c r="M2768">
        <v>42252951</v>
      </c>
      <c r="N2768">
        <v>48789334</v>
      </c>
      <c r="O2768">
        <v>53533</v>
      </c>
      <c r="P2768">
        <v>16855</v>
      </c>
      <c r="Q2768">
        <v>1.01739701984442</v>
      </c>
      <c r="R2768">
        <v>81.949618559140603</v>
      </c>
      <c r="S2768">
        <v>389214417</v>
      </c>
      <c r="T2768">
        <v>69.247578200384396</v>
      </c>
      <c r="U2768">
        <v>28.3990457311561</v>
      </c>
      <c r="V2768">
        <v>20.054082889579199</v>
      </c>
      <c r="W2768">
        <v>14.6196136398202</v>
      </c>
      <c r="X2768">
        <v>4043.4418894174701</v>
      </c>
      <c r="Y2768">
        <v>11.135081504444701</v>
      </c>
      <c r="Z2768">
        <v>233.85193828720799</v>
      </c>
      <c r="AA2768">
        <v>2.8834665872779599</v>
      </c>
    </row>
    <row r="2769" spans="1:27" x14ac:dyDescent="0.35">
      <c r="A2769" s="1">
        <v>44151</v>
      </c>
      <c r="B2769" t="str">
        <f>_xlfn.XLOOKUP(Table1[[#This Row],[location]],Table8[Location],Table8[Continent])</f>
        <v>Europe</v>
      </c>
      <c r="C2769" s="19" t="s">
        <v>33</v>
      </c>
      <c r="D2769">
        <v>9730665</v>
      </c>
      <c r="E2769">
        <v>3830</v>
      </c>
      <c r="F2769">
        <v>410574</v>
      </c>
      <c r="G2769">
        <v>549</v>
      </c>
      <c r="H2769">
        <v>54374330</v>
      </c>
      <c r="I2769">
        <v>35085</v>
      </c>
      <c r="J2769">
        <v>0.67964095499967303</v>
      </c>
      <c r="K2769">
        <v>115.494936599976</v>
      </c>
      <c r="L2769">
        <v>56179037</v>
      </c>
      <c r="M2769">
        <v>14795801</v>
      </c>
      <c r="N2769">
        <v>1028219</v>
      </c>
      <c r="O2769">
        <v>92330</v>
      </c>
      <c r="P2769">
        <v>15920</v>
      </c>
      <c r="Q2769">
        <v>2.2177832838527398</v>
      </c>
      <c r="R2769">
        <v>45.926371878468402</v>
      </c>
      <c r="S2769">
        <v>297785991</v>
      </c>
      <c r="T2769">
        <v>418.02228847341399</v>
      </c>
      <c r="U2769">
        <v>39.2955001938344</v>
      </c>
      <c r="V2769">
        <v>14.4556735161344</v>
      </c>
      <c r="W2769">
        <v>10.014833344278999</v>
      </c>
      <c r="X2769">
        <v>54904.9149191943</v>
      </c>
      <c r="Y2769">
        <v>24.406220488874599</v>
      </c>
      <c r="Z2769">
        <v>403.94438206480203</v>
      </c>
      <c r="AA2769">
        <v>15.863170824737001</v>
      </c>
    </row>
    <row r="2770" spans="1:27" x14ac:dyDescent="0.35">
      <c r="A2770" s="1">
        <v>44103</v>
      </c>
      <c r="B2770" t="str">
        <f>_xlfn.XLOOKUP(Table1[[#This Row],[location]],Table8[Location],Table8[Continent])</f>
        <v>Europe</v>
      </c>
      <c r="C2770" s="19" t="s">
        <v>40</v>
      </c>
      <c r="D2770">
        <v>2233706</v>
      </c>
      <c r="E2770">
        <v>8313</v>
      </c>
      <c r="F2770">
        <v>475359</v>
      </c>
      <c r="G2770">
        <v>642</v>
      </c>
      <c r="H2770">
        <v>11984517</v>
      </c>
      <c r="I2770">
        <v>65499</v>
      </c>
      <c r="J2770">
        <v>0.97803418888568405</v>
      </c>
      <c r="K2770">
        <v>277.898120572148</v>
      </c>
      <c r="L2770">
        <v>58922000</v>
      </c>
      <c r="M2770">
        <v>62069415</v>
      </c>
      <c r="N2770">
        <v>31333677</v>
      </c>
      <c r="O2770">
        <v>36444</v>
      </c>
      <c r="P2770">
        <v>16505</v>
      </c>
      <c r="Q2770">
        <v>1.11797140376656</v>
      </c>
      <c r="R2770">
        <v>93.379875796984905</v>
      </c>
      <c r="S2770">
        <v>1371787212</v>
      </c>
      <c r="T2770">
        <v>694.11523182017299</v>
      </c>
      <c r="U2770">
        <v>48.7173760502465</v>
      </c>
      <c r="V2770">
        <v>23.858538407011402</v>
      </c>
      <c r="W2770">
        <v>14.7056658795593</v>
      </c>
      <c r="X2770">
        <v>14982.695737067001</v>
      </c>
      <c r="Y2770">
        <v>10.8205649275162</v>
      </c>
      <c r="Z2770">
        <v>771.32493742844997</v>
      </c>
      <c r="AA2770">
        <v>8.9564407298519093</v>
      </c>
    </row>
    <row r="2771" spans="1:27" x14ac:dyDescent="0.35">
      <c r="A2771" s="1">
        <v>44778</v>
      </c>
      <c r="B2771" t="str">
        <f>_xlfn.XLOOKUP(Table1[[#This Row],[location]],Table8[Location],Table8[Continent])</f>
        <v>North America</v>
      </c>
      <c r="C2771" s="19" t="s">
        <v>32</v>
      </c>
      <c r="D2771">
        <v>6094645</v>
      </c>
      <c r="E2771">
        <v>4368</v>
      </c>
      <c r="F2771">
        <v>37381</v>
      </c>
      <c r="G2771">
        <v>869</v>
      </c>
      <c r="H2771">
        <v>60113120</v>
      </c>
      <c r="I2771">
        <v>20426</v>
      </c>
      <c r="J2771">
        <v>0.82992231298348995</v>
      </c>
      <c r="K2771">
        <v>403.94667846725201</v>
      </c>
      <c r="L2771">
        <v>85457777</v>
      </c>
      <c r="M2771">
        <v>8374815</v>
      </c>
      <c r="N2771">
        <v>53918363</v>
      </c>
      <c r="O2771">
        <v>84230</v>
      </c>
      <c r="P2771">
        <v>16290</v>
      </c>
      <c r="Q2771">
        <v>1.3597271521258101</v>
      </c>
      <c r="R2771">
        <v>48.024637306546403</v>
      </c>
      <c r="S2771">
        <v>1051712393</v>
      </c>
      <c r="T2771">
        <v>428.12997397819402</v>
      </c>
      <c r="U2771">
        <v>41.8685593754454</v>
      </c>
      <c r="V2771">
        <v>10.870644235508401</v>
      </c>
      <c r="W2771">
        <v>19.405812924425899</v>
      </c>
      <c r="X2771">
        <v>53407.692202099497</v>
      </c>
      <c r="Y2771">
        <v>25.4732265103811</v>
      </c>
      <c r="Z2771">
        <v>166.293072501815</v>
      </c>
      <c r="AA2771">
        <v>13.328119458159501</v>
      </c>
    </row>
    <row r="2772" spans="1:27" x14ac:dyDescent="0.35">
      <c r="A2772" s="1">
        <v>44600</v>
      </c>
      <c r="B2772" t="str">
        <f>_xlfn.XLOOKUP(Table1[[#This Row],[location]],Table8[Location],Table8[Continent])</f>
        <v>North America</v>
      </c>
      <c r="C2772" s="19" t="s">
        <v>34</v>
      </c>
      <c r="D2772">
        <v>8874365</v>
      </c>
      <c r="E2772">
        <v>1317</v>
      </c>
      <c r="F2772">
        <v>383609</v>
      </c>
      <c r="G2772">
        <v>254</v>
      </c>
      <c r="H2772">
        <v>4159433</v>
      </c>
      <c r="I2772">
        <v>48197</v>
      </c>
      <c r="J2772">
        <v>0.65903413308332304</v>
      </c>
      <c r="K2772">
        <v>128.54248290186101</v>
      </c>
      <c r="L2772">
        <v>56959338</v>
      </c>
      <c r="M2772">
        <v>8900516</v>
      </c>
      <c r="N2772">
        <v>27527091</v>
      </c>
      <c r="O2772">
        <v>72621</v>
      </c>
      <c r="P2772">
        <v>7695</v>
      </c>
      <c r="Q2772">
        <v>0.92657512952899002</v>
      </c>
      <c r="R2772">
        <v>25.205994012733399</v>
      </c>
      <c r="S2772">
        <v>999528146</v>
      </c>
      <c r="T2772">
        <v>549.71557569756203</v>
      </c>
      <c r="U2772">
        <v>32.551986789089803</v>
      </c>
      <c r="V2772">
        <v>18.494100863662901</v>
      </c>
      <c r="W2772">
        <v>4.3652404549083501</v>
      </c>
      <c r="X2772">
        <v>44157.486013232599</v>
      </c>
      <c r="Y2772">
        <v>1.5390609404303</v>
      </c>
      <c r="Z2772">
        <v>653.94664649029198</v>
      </c>
      <c r="AA2772">
        <v>13.353822712057999</v>
      </c>
    </row>
    <row r="2773" spans="1:27" x14ac:dyDescent="0.35">
      <c r="A2773" s="1">
        <v>43857</v>
      </c>
      <c r="B2773" t="str">
        <f>_xlfn.XLOOKUP(Table1[[#This Row],[location]],Table8[Location],Table8[Continent])</f>
        <v>Asia</v>
      </c>
      <c r="C2773" s="19" t="s">
        <v>28</v>
      </c>
      <c r="D2773">
        <v>2054376</v>
      </c>
      <c r="E2773">
        <v>4493</v>
      </c>
      <c r="F2773">
        <v>483563</v>
      </c>
      <c r="G2773">
        <v>207</v>
      </c>
      <c r="H2773">
        <v>59962421</v>
      </c>
      <c r="I2773">
        <v>7485</v>
      </c>
      <c r="J2773">
        <v>0.73599648833051401</v>
      </c>
      <c r="K2773">
        <v>290.16112295710099</v>
      </c>
      <c r="L2773">
        <v>30333942</v>
      </c>
      <c r="M2773">
        <v>58106331</v>
      </c>
      <c r="N2773">
        <v>30586126</v>
      </c>
      <c r="O2773">
        <v>18211</v>
      </c>
      <c r="P2773">
        <v>4876</v>
      </c>
      <c r="Q2773">
        <v>2.2271820315710098</v>
      </c>
      <c r="R2773">
        <v>59.303521751597003</v>
      </c>
      <c r="S2773">
        <v>799015203</v>
      </c>
      <c r="T2773">
        <v>598.51332556057298</v>
      </c>
      <c r="U2773">
        <v>42.4267796360757</v>
      </c>
      <c r="V2773">
        <v>11.1030075535744</v>
      </c>
      <c r="W2773">
        <v>9.5975295164869703</v>
      </c>
      <c r="X2773">
        <v>24430.732747776801</v>
      </c>
      <c r="Y2773">
        <v>19.0979588425846</v>
      </c>
      <c r="Z2773">
        <v>233.834269087275</v>
      </c>
      <c r="AA2773">
        <v>11.3899349783803</v>
      </c>
    </row>
    <row r="2774" spans="1:27" x14ac:dyDescent="0.35">
      <c r="A2774" s="1">
        <v>44277</v>
      </c>
      <c r="B2774" t="str">
        <f>_xlfn.XLOOKUP(Table1[[#This Row],[location]],Table8[Location],Table8[Continent])</f>
        <v>South America</v>
      </c>
      <c r="C2774" s="19" t="s">
        <v>36</v>
      </c>
      <c r="D2774">
        <v>1185111</v>
      </c>
      <c r="E2774">
        <v>1230</v>
      </c>
      <c r="F2774">
        <v>290218</v>
      </c>
      <c r="G2774">
        <v>449</v>
      </c>
      <c r="H2774">
        <v>44397651</v>
      </c>
      <c r="I2774">
        <v>49527</v>
      </c>
      <c r="J2774">
        <v>0.93648324801707505</v>
      </c>
      <c r="K2774">
        <v>169.65629809654001</v>
      </c>
      <c r="L2774">
        <v>68683362</v>
      </c>
      <c r="M2774">
        <v>46538616</v>
      </c>
      <c r="N2774">
        <v>62530988</v>
      </c>
      <c r="O2774">
        <v>22669</v>
      </c>
      <c r="P2774">
        <v>19179</v>
      </c>
      <c r="Q2774">
        <v>0.89081932130721897</v>
      </c>
      <c r="R2774">
        <v>65.800557980045397</v>
      </c>
      <c r="S2774">
        <v>315104156</v>
      </c>
      <c r="T2774">
        <v>159.71708296393001</v>
      </c>
      <c r="U2774">
        <v>44.277254504004503</v>
      </c>
      <c r="V2774">
        <v>11.291448510378901</v>
      </c>
      <c r="W2774">
        <v>17.797718549504498</v>
      </c>
      <c r="X2774">
        <v>50938.852174590997</v>
      </c>
      <c r="Y2774">
        <v>18.6105036444234</v>
      </c>
      <c r="Z2774">
        <v>455.49577529626902</v>
      </c>
      <c r="AA2774">
        <v>4.3913018435336104</v>
      </c>
    </row>
    <row r="2775" spans="1:27" x14ac:dyDescent="0.35">
      <c r="A2775" s="1">
        <v>44417</v>
      </c>
      <c r="B2775" t="str">
        <f>_xlfn.XLOOKUP(Table1[[#This Row],[location]],Table8[Location],Table8[Continent])</f>
        <v>North America</v>
      </c>
      <c r="C2775" s="19" t="s">
        <v>32</v>
      </c>
      <c r="D2775">
        <v>4961828</v>
      </c>
      <c r="E2775">
        <v>1133</v>
      </c>
      <c r="F2775">
        <v>413811</v>
      </c>
      <c r="G2775">
        <v>94</v>
      </c>
      <c r="H2775">
        <v>6151158</v>
      </c>
      <c r="I2775">
        <v>64600</v>
      </c>
      <c r="J2775">
        <v>0.95975210440035597</v>
      </c>
      <c r="K2775">
        <v>264.88423376524003</v>
      </c>
      <c r="L2775">
        <v>19288894</v>
      </c>
      <c r="M2775">
        <v>37455870</v>
      </c>
      <c r="N2775">
        <v>58147528</v>
      </c>
      <c r="O2775">
        <v>85139</v>
      </c>
      <c r="P2775">
        <v>4216</v>
      </c>
      <c r="Q2775">
        <v>2.2180259865290899</v>
      </c>
      <c r="R2775">
        <v>50.7391143002395</v>
      </c>
      <c r="S2775">
        <v>1368347564</v>
      </c>
      <c r="T2775">
        <v>417.861394087044</v>
      </c>
      <c r="U2775">
        <v>29.775214009939202</v>
      </c>
      <c r="V2775">
        <v>21.8941833343053</v>
      </c>
      <c r="W2775">
        <v>15.563936883795</v>
      </c>
      <c r="X2775">
        <v>17306.258283160601</v>
      </c>
      <c r="Y2775">
        <v>14.581531092591201</v>
      </c>
      <c r="Z2775">
        <v>636.87957169312801</v>
      </c>
      <c r="AA2775">
        <v>12.7055455231342</v>
      </c>
    </row>
    <row r="2776" spans="1:27" x14ac:dyDescent="0.35">
      <c r="A2776" s="1">
        <v>44778</v>
      </c>
      <c r="B2776" t="str">
        <f>_xlfn.XLOOKUP(Table1[[#This Row],[location]],Table8[Location],Table8[Continent])</f>
        <v>Asia</v>
      </c>
      <c r="C2776" s="19" t="s">
        <v>39</v>
      </c>
      <c r="D2776">
        <v>7732752</v>
      </c>
      <c r="E2776">
        <v>7607</v>
      </c>
      <c r="F2776">
        <v>44194</v>
      </c>
      <c r="G2776">
        <v>859</v>
      </c>
      <c r="H2776">
        <v>51412148</v>
      </c>
      <c r="I2776">
        <v>98560</v>
      </c>
      <c r="J2776">
        <v>0.96896813032199502</v>
      </c>
      <c r="K2776">
        <v>333.45950978748402</v>
      </c>
      <c r="L2776">
        <v>65354509</v>
      </c>
      <c r="M2776">
        <v>69705272</v>
      </c>
      <c r="N2776">
        <v>48074311</v>
      </c>
      <c r="O2776">
        <v>54711</v>
      </c>
      <c r="P2776">
        <v>18570</v>
      </c>
      <c r="Q2776">
        <v>1.4112267651410899</v>
      </c>
      <c r="R2776">
        <v>73.318212812217695</v>
      </c>
      <c r="S2776">
        <v>135636225</v>
      </c>
      <c r="T2776">
        <v>38.178589466730102</v>
      </c>
      <c r="U2776">
        <v>41.153966469748603</v>
      </c>
      <c r="V2776">
        <v>20.740439069116601</v>
      </c>
      <c r="W2776">
        <v>18.893791120621898</v>
      </c>
      <c r="X2776">
        <v>16161.2291720956</v>
      </c>
      <c r="Y2776">
        <v>3.9614471082618499</v>
      </c>
      <c r="Z2776">
        <v>584.74674362512303</v>
      </c>
      <c r="AA2776">
        <v>7.11959617598135</v>
      </c>
    </row>
    <row r="2777" spans="1:27" x14ac:dyDescent="0.35">
      <c r="A2777" s="1">
        <v>44537</v>
      </c>
      <c r="B2777" t="str">
        <f>_xlfn.XLOOKUP(Table1[[#This Row],[location]],Table8[Location],Table8[Continent])</f>
        <v>Asia</v>
      </c>
      <c r="C2777" s="19" t="s">
        <v>28</v>
      </c>
      <c r="D2777">
        <v>2392919</v>
      </c>
      <c r="E2777">
        <v>1301</v>
      </c>
      <c r="F2777">
        <v>180449</v>
      </c>
      <c r="G2777">
        <v>838</v>
      </c>
      <c r="H2777">
        <v>87949400</v>
      </c>
      <c r="I2777">
        <v>91005</v>
      </c>
      <c r="J2777">
        <v>0.625641628202522</v>
      </c>
      <c r="K2777">
        <v>175.21128590804599</v>
      </c>
      <c r="L2777">
        <v>51185338</v>
      </c>
      <c r="M2777">
        <v>50302570</v>
      </c>
      <c r="N2777">
        <v>33698038</v>
      </c>
      <c r="O2777">
        <v>88691</v>
      </c>
      <c r="P2777">
        <v>2134</v>
      </c>
      <c r="Q2777">
        <v>2.1701709876336399</v>
      </c>
      <c r="R2777">
        <v>42.068077707651</v>
      </c>
      <c r="S2777">
        <v>1091979551</v>
      </c>
      <c r="T2777">
        <v>158.12982236338999</v>
      </c>
      <c r="U2777">
        <v>33.031885882202403</v>
      </c>
      <c r="V2777">
        <v>10.882148613146899</v>
      </c>
      <c r="W2777">
        <v>3.6767680895950599</v>
      </c>
      <c r="X2777">
        <v>5260.3883140415901</v>
      </c>
      <c r="Y2777">
        <v>38.548353013121798</v>
      </c>
      <c r="Z2777">
        <v>643.02347355609504</v>
      </c>
      <c r="AA2777">
        <v>16.5633789253225</v>
      </c>
    </row>
    <row r="2778" spans="1:27" x14ac:dyDescent="0.35">
      <c r="A2778" s="1">
        <v>44446</v>
      </c>
      <c r="B2778" t="str">
        <f>_xlfn.XLOOKUP(Table1[[#This Row],[location]],Table8[Location],Table8[Continent])</f>
        <v>Europe</v>
      </c>
      <c r="C2778" s="19" t="s">
        <v>40</v>
      </c>
      <c r="D2778">
        <v>1500948</v>
      </c>
      <c r="E2778">
        <v>1910</v>
      </c>
      <c r="F2778">
        <v>288997</v>
      </c>
      <c r="G2778">
        <v>477</v>
      </c>
      <c r="H2778">
        <v>48065167</v>
      </c>
      <c r="I2778">
        <v>81439</v>
      </c>
      <c r="J2778">
        <v>0.38471164986523598</v>
      </c>
      <c r="K2778">
        <v>497.24144122606702</v>
      </c>
      <c r="L2778">
        <v>11739555</v>
      </c>
      <c r="M2778">
        <v>11235257</v>
      </c>
      <c r="N2778">
        <v>48732488</v>
      </c>
      <c r="O2778">
        <v>70047</v>
      </c>
      <c r="P2778">
        <v>2177</v>
      </c>
      <c r="Q2778">
        <v>1.02897711821973</v>
      </c>
      <c r="R2778">
        <v>0.43368238149028498</v>
      </c>
      <c r="S2778">
        <v>142885689</v>
      </c>
      <c r="T2778">
        <v>517.13152274273295</v>
      </c>
      <c r="U2778">
        <v>44.555674453456</v>
      </c>
      <c r="V2778">
        <v>6.6277903133318699</v>
      </c>
      <c r="W2778">
        <v>17.667185356617299</v>
      </c>
      <c r="X2778">
        <v>28122.324993862901</v>
      </c>
      <c r="Y2778">
        <v>21.022743214401601</v>
      </c>
      <c r="Z2778">
        <v>669.51488349531598</v>
      </c>
      <c r="AA2778">
        <v>4.6707401384750797</v>
      </c>
    </row>
    <row r="2779" spans="1:27" x14ac:dyDescent="0.35">
      <c r="A2779" s="1">
        <v>44440</v>
      </c>
      <c r="B2779" t="str">
        <f>_xlfn.XLOOKUP(Table1[[#This Row],[location]],Table8[Location],Table8[Continent])</f>
        <v>North America</v>
      </c>
      <c r="C2779" s="19" t="s">
        <v>34</v>
      </c>
      <c r="D2779">
        <v>6327090</v>
      </c>
      <c r="E2779">
        <v>8082</v>
      </c>
      <c r="F2779">
        <v>335863</v>
      </c>
      <c r="G2779">
        <v>682</v>
      </c>
      <c r="H2779">
        <v>93953864</v>
      </c>
      <c r="I2779">
        <v>68748</v>
      </c>
      <c r="J2779">
        <v>0.13315312895629899</v>
      </c>
      <c r="K2779">
        <v>281.88759921482</v>
      </c>
      <c r="L2779">
        <v>83811089</v>
      </c>
      <c r="M2779">
        <v>65981634</v>
      </c>
      <c r="N2779">
        <v>32525888</v>
      </c>
      <c r="O2779">
        <v>83992</v>
      </c>
      <c r="P2779">
        <v>18683</v>
      </c>
      <c r="Q2779">
        <v>0.76546028274241296</v>
      </c>
      <c r="R2779">
        <v>26.453893788827099</v>
      </c>
      <c r="S2779">
        <v>1225402270</v>
      </c>
      <c r="T2779">
        <v>577.850137959422</v>
      </c>
      <c r="U2779">
        <v>28.8613278552608</v>
      </c>
      <c r="V2779">
        <v>12.1516827918239</v>
      </c>
      <c r="W2779">
        <v>16.460579089232802</v>
      </c>
      <c r="X2779">
        <v>7741.7575460850703</v>
      </c>
      <c r="Y2779">
        <v>40.698658938062103</v>
      </c>
      <c r="Z2779">
        <v>314.01969734596503</v>
      </c>
      <c r="AA2779">
        <v>6.5318198656693403</v>
      </c>
    </row>
    <row r="2780" spans="1:27" x14ac:dyDescent="0.35">
      <c r="A2780" s="1">
        <v>43851</v>
      </c>
      <c r="B2780" t="str">
        <f>_xlfn.XLOOKUP(Table1[[#This Row],[location]],Table8[Location],Table8[Continent])</f>
        <v>North America</v>
      </c>
      <c r="C2780" s="19" t="s">
        <v>34</v>
      </c>
      <c r="D2780">
        <v>4107834</v>
      </c>
      <c r="E2780">
        <v>8107</v>
      </c>
      <c r="F2780">
        <v>151733</v>
      </c>
      <c r="G2780">
        <v>761</v>
      </c>
      <c r="H2780">
        <v>87363812</v>
      </c>
      <c r="I2780">
        <v>58528</v>
      </c>
      <c r="J2780">
        <v>0.38554800134040201</v>
      </c>
      <c r="K2780">
        <v>412.23077954646902</v>
      </c>
      <c r="L2780">
        <v>19591300</v>
      </c>
      <c r="M2780">
        <v>3232277</v>
      </c>
      <c r="N2780">
        <v>982439</v>
      </c>
      <c r="O2780">
        <v>88690</v>
      </c>
      <c r="P2780">
        <v>17767</v>
      </c>
      <c r="Q2780">
        <v>1.6099225299197999</v>
      </c>
      <c r="R2780">
        <v>94.590532837460302</v>
      </c>
      <c r="S2780">
        <v>1396635468</v>
      </c>
      <c r="T2780">
        <v>154.77206252574501</v>
      </c>
      <c r="U2780">
        <v>48.132790100732898</v>
      </c>
      <c r="V2780">
        <v>20.201150709706301</v>
      </c>
      <c r="W2780">
        <v>16.8556632734003</v>
      </c>
      <c r="X2780">
        <v>29945.562469815501</v>
      </c>
      <c r="Y2780">
        <v>41.786361896077899</v>
      </c>
      <c r="Z2780">
        <v>354.821416740968</v>
      </c>
      <c r="AA2780">
        <v>9.3658133596763697</v>
      </c>
    </row>
    <row r="2781" spans="1:27" x14ac:dyDescent="0.35">
      <c r="A2781" s="1">
        <v>44300</v>
      </c>
      <c r="B2781" t="str">
        <f>_xlfn.XLOOKUP(Table1[[#This Row],[location]],Table8[Location],Table8[Continent])</f>
        <v>Europe</v>
      </c>
      <c r="C2781" s="19" t="s">
        <v>35</v>
      </c>
      <c r="D2781">
        <v>2408630</v>
      </c>
      <c r="E2781">
        <v>9697</v>
      </c>
      <c r="F2781">
        <v>181565</v>
      </c>
      <c r="G2781">
        <v>189</v>
      </c>
      <c r="H2781">
        <v>51291552</v>
      </c>
      <c r="I2781">
        <v>27799</v>
      </c>
      <c r="J2781">
        <v>0.94295545473561904</v>
      </c>
      <c r="K2781">
        <v>362.56761145539502</v>
      </c>
      <c r="L2781">
        <v>72603661</v>
      </c>
      <c r="M2781">
        <v>9865913</v>
      </c>
      <c r="N2781">
        <v>49768413</v>
      </c>
      <c r="O2781">
        <v>94301</v>
      </c>
      <c r="P2781">
        <v>11693</v>
      </c>
      <c r="Q2781">
        <v>1.51887413411143</v>
      </c>
      <c r="R2781">
        <v>76.322325316756206</v>
      </c>
      <c r="S2781">
        <v>578247679</v>
      </c>
      <c r="T2781">
        <v>758.06307751029601</v>
      </c>
      <c r="U2781">
        <v>37.243608117919202</v>
      </c>
      <c r="V2781">
        <v>7.0108872237001298</v>
      </c>
      <c r="W2781">
        <v>13.153466377906501</v>
      </c>
      <c r="X2781">
        <v>1676.4467493171901</v>
      </c>
      <c r="Y2781">
        <v>10.679869495089401</v>
      </c>
      <c r="Z2781">
        <v>671.01987210840605</v>
      </c>
      <c r="AA2781">
        <v>15.0602494738565</v>
      </c>
    </row>
    <row r="2782" spans="1:27" x14ac:dyDescent="0.35">
      <c r="A2782" s="1">
        <v>44491</v>
      </c>
      <c r="B2782" t="str">
        <f>_xlfn.XLOOKUP(Table1[[#This Row],[location]],Table8[Location],Table8[Continent])</f>
        <v>Europe</v>
      </c>
      <c r="C2782" s="19" t="s">
        <v>35</v>
      </c>
      <c r="D2782">
        <v>9983526</v>
      </c>
      <c r="E2782">
        <v>7970</v>
      </c>
      <c r="F2782">
        <v>118724</v>
      </c>
      <c r="G2782">
        <v>710</v>
      </c>
      <c r="H2782">
        <v>2838689</v>
      </c>
      <c r="I2782">
        <v>46339</v>
      </c>
      <c r="J2782">
        <v>0.88979708059238904</v>
      </c>
      <c r="K2782">
        <v>426.40265685147301</v>
      </c>
      <c r="L2782">
        <v>93130520</v>
      </c>
      <c r="M2782">
        <v>62348143</v>
      </c>
      <c r="N2782">
        <v>41886154</v>
      </c>
      <c r="O2782">
        <v>55480</v>
      </c>
      <c r="P2782">
        <v>4142</v>
      </c>
      <c r="Q2782">
        <v>1.2132147560070601</v>
      </c>
      <c r="R2782">
        <v>18.953382424734201</v>
      </c>
      <c r="S2782">
        <v>261941906</v>
      </c>
      <c r="T2782">
        <v>379.25800899228199</v>
      </c>
      <c r="U2782">
        <v>30.5990994180714</v>
      </c>
      <c r="V2782">
        <v>18.442017294465</v>
      </c>
      <c r="W2782">
        <v>3.8825895970502899</v>
      </c>
      <c r="X2782">
        <v>11700.7509538866</v>
      </c>
      <c r="Y2782">
        <v>21.066505689941099</v>
      </c>
      <c r="Z2782">
        <v>127.050178273635</v>
      </c>
      <c r="AA2782">
        <v>14.694260965955699</v>
      </c>
    </row>
    <row r="2783" spans="1:27" x14ac:dyDescent="0.35">
      <c r="A2783" s="1">
        <v>44893</v>
      </c>
      <c r="B2783" t="str">
        <f>_xlfn.XLOOKUP(Table1[[#This Row],[location]],Table8[Location],Table8[Continent])</f>
        <v>Europe</v>
      </c>
      <c r="C2783" s="19" t="s">
        <v>40</v>
      </c>
      <c r="D2783">
        <v>5837196</v>
      </c>
      <c r="E2783">
        <v>1916</v>
      </c>
      <c r="F2783">
        <v>237777</v>
      </c>
      <c r="G2783">
        <v>483</v>
      </c>
      <c r="H2783">
        <v>66809666</v>
      </c>
      <c r="I2783">
        <v>16087</v>
      </c>
      <c r="J2783">
        <v>0.52365966206287795</v>
      </c>
      <c r="K2783">
        <v>86.900477269283897</v>
      </c>
      <c r="L2783">
        <v>78840875</v>
      </c>
      <c r="M2783">
        <v>55577167</v>
      </c>
      <c r="N2783">
        <v>43191067</v>
      </c>
      <c r="O2783">
        <v>84250</v>
      </c>
      <c r="P2783">
        <v>18352</v>
      </c>
      <c r="Q2783">
        <v>1.8256428370768201</v>
      </c>
      <c r="R2783">
        <v>6.6652991928556196</v>
      </c>
      <c r="S2783">
        <v>937975900</v>
      </c>
      <c r="T2783">
        <v>921.44342953939497</v>
      </c>
      <c r="U2783">
        <v>32.581138061354601</v>
      </c>
      <c r="V2783">
        <v>22.795265198277999</v>
      </c>
      <c r="W2783">
        <v>12.165208792164201</v>
      </c>
      <c r="X2783">
        <v>65333.6639077617</v>
      </c>
      <c r="Y2783">
        <v>36.048700260451703</v>
      </c>
      <c r="Z2783">
        <v>460.11828829154803</v>
      </c>
      <c r="AA2783">
        <v>7.4050891207731802</v>
      </c>
    </row>
    <row r="2784" spans="1:27" x14ac:dyDescent="0.35">
      <c r="A2784" s="1">
        <v>43963</v>
      </c>
      <c r="B2784" t="str">
        <f>_xlfn.XLOOKUP(Table1[[#This Row],[location]],Table8[Location],Table8[Continent])</f>
        <v>Asia</v>
      </c>
      <c r="C2784" s="19" t="s">
        <v>30</v>
      </c>
      <c r="D2784">
        <v>8095213</v>
      </c>
      <c r="E2784">
        <v>6996</v>
      </c>
      <c r="F2784">
        <v>167567</v>
      </c>
      <c r="G2784">
        <v>732</v>
      </c>
      <c r="H2784">
        <v>70598135</v>
      </c>
      <c r="I2784">
        <v>7446</v>
      </c>
      <c r="J2784">
        <v>0.53700728659392405</v>
      </c>
      <c r="K2784">
        <v>111.276854863835</v>
      </c>
      <c r="L2784">
        <v>88196491</v>
      </c>
      <c r="M2784">
        <v>48169036</v>
      </c>
      <c r="N2784">
        <v>44515920</v>
      </c>
      <c r="O2784">
        <v>33453</v>
      </c>
      <c r="P2784">
        <v>11854</v>
      </c>
      <c r="Q2784">
        <v>0.69028565751502302</v>
      </c>
      <c r="R2784">
        <v>35.079689845063001</v>
      </c>
      <c r="S2784">
        <v>322564054</v>
      </c>
      <c r="T2784">
        <v>393.786096072352</v>
      </c>
      <c r="U2784">
        <v>30.433958399420899</v>
      </c>
      <c r="V2784">
        <v>8.5845431121009401</v>
      </c>
      <c r="W2784">
        <v>9.9317693288277304</v>
      </c>
      <c r="X2784">
        <v>55893.765315758399</v>
      </c>
      <c r="Y2784">
        <v>24.9748076837448</v>
      </c>
      <c r="Z2784">
        <v>744.28323072431101</v>
      </c>
      <c r="AA2784">
        <v>10.704288586750801</v>
      </c>
    </row>
    <row r="2785" spans="1:27" x14ac:dyDescent="0.35">
      <c r="A2785" s="1">
        <v>44496</v>
      </c>
      <c r="B2785" t="str">
        <f>_xlfn.XLOOKUP(Table1[[#This Row],[location]],Table8[Location],Table8[Continent])</f>
        <v>Asia</v>
      </c>
      <c r="C2785" s="19" t="s">
        <v>39</v>
      </c>
      <c r="D2785">
        <v>2702994</v>
      </c>
      <c r="E2785">
        <v>2757</v>
      </c>
      <c r="F2785">
        <v>13703</v>
      </c>
      <c r="G2785">
        <v>535</v>
      </c>
      <c r="H2785">
        <v>32293507</v>
      </c>
      <c r="I2785">
        <v>50460</v>
      </c>
      <c r="J2785">
        <v>0.308920349594969</v>
      </c>
      <c r="K2785">
        <v>243.705588945145</v>
      </c>
      <c r="L2785">
        <v>15595964</v>
      </c>
      <c r="M2785">
        <v>10603952</v>
      </c>
      <c r="N2785">
        <v>6554097</v>
      </c>
      <c r="O2785">
        <v>33452</v>
      </c>
      <c r="P2785">
        <v>2472</v>
      </c>
      <c r="Q2785">
        <v>1.74400214983025</v>
      </c>
      <c r="R2785">
        <v>83.630192892016495</v>
      </c>
      <c r="S2785">
        <v>477322130</v>
      </c>
      <c r="T2785">
        <v>158.31286666827799</v>
      </c>
      <c r="U2785">
        <v>24.387390075714599</v>
      </c>
      <c r="V2785">
        <v>22.244086485724001</v>
      </c>
      <c r="W2785">
        <v>11.9597097950813</v>
      </c>
      <c r="X2785">
        <v>17295.287760752599</v>
      </c>
      <c r="Y2785">
        <v>42.753411520148497</v>
      </c>
      <c r="Z2785">
        <v>719.50279498315899</v>
      </c>
      <c r="AA2785">
        <v>5.4504574093593297</v>
      </c>
    </row>
    <row r="2786" spans="1:27" x14ac:dyDescent="0.35">
      <c r="A2786" s="1">
        <v>43899</v>
      </c>
      <c r="B2786" t="str">
        <f>_xlfn.XLOOKUP(Table1[[#This Row],[location]],Table8[Location],Table8[Continent])</f>
        <v>North America</v>
      </c>
      <c r="C2786" s="19" t="s">
        <v>34</v>
      </c>
      <c r="D2786">
        <v>5919626</v>
      </c>
      <c r="E2786">
        <v>6464</v>
      </c>
      <c r="F2786">
        <v>446296</v>
      </c>
      <c r="G2786">
        <v>755</v>
      </c>
      <c r="H2786">
        <v>95210825</v>
      </c>
      <c r="I2786">
        <v>94817</v>
      </c>
      <c r="J2786">
        <v>0.45450789007048098</v>
      </c>
      <c r="K2786">
        <v>426.16433824272099</v>
      </c>
      <c r="L2786">
        <v>15182909</v>
      </c>
      <c r="M2786">
        <v>10766712</v>
      </c>
      <c r="N2786">
        <v>12732817</v>
      </c>
      <c r="O2786">
        <v>47769</v>
      </c>
      <c r="P2786">
        <v>15300</v>
      </c>
      <c r="Q2786">
        <v>0.92351218700047299</v>
      </c>
      <c r="R2786">
        <v>10.5979413271527</v>
      </c>
      <c r="S2786">
        <v>194160271</v>
      </c>
      <c r="T2786">
        <v>760.39075409395002</v>
      </c>
      <c r="U2786">
        <v>22.054771906624001</v>
      </c>
      <c r="V2786">
        <v>6.0272776491378197</v>
      </c>
      <c r="W2786">
        <v>15.5850315515628</v>
      </c>
      <c r="X2786">
        <v>50562.148487922997</v>
      </c>
      <c r="Y2786">
        <v>28.578450385670301</v>
      </c>
      <c r="Z2786">
        <v>663.01275634711203</v>
      </c>
      <c r="AA2786">
        <v>15.6369402723828</v>
      </c>
    </row>
    <row r="2787" spans="1:27" x14ac:dyDescent="0.35">
      <c r="A2787" s="1">
        <v>44380</v>
      </c>
      <c r="B2787" t="str">
        <f>_xlfn.XLOOKUP(Table1[[#This Row],[location]],Table8[Location],Table8[Continent])</f>
        <v>North America</v>
      </c>
      <c r="C2787" s="19" t="s">
        <v>32</v>
      </c>
      <c r="D2787">
        <v>5557805</v>
      </c>
      <c r="E2787">
        <v>178</v>
      </c>
      <c r="F2787">
        <v>424031</v>
      </c>
      <c r="G2787">
        <v>422</v>
      </c>
      <c r="H2787">
        <v>97622544</v>
      </c>
      <c r="I2787">
        <v>58260</v>
      </c>
      <c r="J2787">
        <v>0.71444849393939502</v>
      </c>
      <c r="K2787">
        <v>98.803290695429297</v>
      </c>
      <c r="L2787">
        <v>47918644</v>
      </c>
      <c r="M2787">
        <v>56908199</v>
      </c>
      <c r="N2787">
        <v>11866308</v>
      </c>
      <c r="O2787">
        <v>93049</v>
      </c>
      <c r="P2787">
        <v>13018</v>
      </c>
      <c r="Q2787">
        <v>0.75790911204259404</v>
      </c>
      <c r="R2787">
        <v>54.335387129629602</v>
      </c>
      <c r="S2787">
        <v>192715422</v>
      </c>
      <c r="T2787">
        <v>572.12279243493504</v>
      </c>
      <c r="U2787">
        <v>29.653360854147799</v>
      </c>
      <c r="V2787">
        <v>18.337605161811201</v>
      </c>
      <c r="W2787">
        <v>13.1313307866999</v>
      </c>
      <c r="X2787">
        <v>47125.243584205098</v>
      </c>
      <c r="Y2787">
        <v>31.479048392928298</v>
      </c>
      <c r="Z2787">
        <v>115.08418678972799</v>
      </c>
      <c r="AA2787">
        <v>4.7374878118626702</v>
      </c>
    </row>
    <row r="2788" spans="1:27" x14ac:dyDescent="0.35">
      <c r="A2788" s="1">
        <v>44285</v>
      </c>
      <c r="B2788" t="str">
        <f>_xlfn.XLOOKUP(Table1[[#This Row],[location]],Table8[Location],Table8[Continent])</f>
        <v>Europe</v>
      </c>
      <c r="C2788" s="19" t="s">
        <v>35</v>
      </c>
      <c r="D2788">
        <v>4902444</v>
      </c>
      <c r="E2788">
        <v>9088</v>
      </c>
      <c r="F2788">
        <v>422781</v>
      </c>
      <c r="G2788">
        <v>835</v>
      </c>
      <c r="H2788">
        <v>79282054</v>
      </c>
      <c r="I2788">
        <v>14877</v>
      </c>
      <c r="J2788">
        <v>0.40243072564779098</v>
      </c>
      <c r="K2788">
        <v>485.53291605364899</v>
      </c>
      <c r="L2788">
        <v>92911412</v>
      </c>
      <c r="M2788">
        <v>26171334</v>
      </c>
      <c r="N2788">
        <v>43346683</v>
      </c>
      <c r="O2788">
        <v>97071</v>
      </c>
      <c r="P2788">
        <v>12398</v>
      </c>
      <c r="Q2788">
        <v>2.3192163602507101</v>
      </c>
      <c r="R2788">
        <v>27.500024505089002</v>
      </c>
      <c r="S2788">
        <v>1225342415</v>
      </c>
      <c r="T2788">
        <v>392.82128656171398</v>
      </c>
      <c r="U2788">
        <v>33.760713232345601</v>
      </c>
      <c r="V2788">
        <v>20.820778407517398</v>
      </c>
      <c r="W2788">
        <v>7.9735691276079299</v>
      </c>
      <c r="X2788">
        <v>13207.8673690225</v>
      </c>
      <c r="Y2788">
        <v>39.351173227235201</v>
      </c>
      <c r="Z2788">
        <v>721.38095477513798</v>
      </c>
      <c r="AA2788">
        <v>16.567591356065599</v>
      </c>
    </row>
    <row r="2789" spans="1:27" x14ac:dyDescent="0.35">
      <c r="A2789" s="1">
        <v>44177</v>
      </c>
      <c r="B2789" t="str">
        <f>_xlfn.XLOOKUP(Table1[[#This Row],[location]],Table8[Location],Table8[Continent])</f>
        <v>Europe</v>
      </c>
      <c r="C2789" s="19" t="s">
        <v>40</v>
      </c>
      <c r="D2789">
        <v>192512</v>
      </c>
      <c r="E2789">
        <v>6362</v>
      </c>
      <c r="F2789">
        <v>456537</v>
      </c>
      <c r="G2789">
        <v>639</v>
      </c>
      <c r="H2789">
        <v>46070355</v>
      </c>
      <c r="I2789">
        <v>24723</v>
      </c>
      <c r="J2789">
        <v>0.18798387207603301</v>
      </c>
      <c r="K2789">
        <v>63.8011541575707</v>
      </c>
      <c r="L2789">
        <v>17070491</v>
      </c>
      <c r="M2789">
        <v>2738349</v>
      </c>
      <c r="N2789">
        <v>35486802</v>
      </c>
      <c r="O2789">
        <v>93823</v>
      </c>
      <c r="P2789">
        <v>3110</v>
      </c>
      <c r="Q2789">
        <v>1.4195915223076601</v>
      </c>
      <c r="R2789">
        <v>72.625502233921907</v>
      </c>
      <c r="S2789">
        <v>528376642</v>
      </c>
      <c r="T2789">
        <v>362.39759179793799</v>
      </c>
      <c r="U2789">
        <v>30.854508183080501</v>
      </c>
      <c r="V2789">
        <v>13.8953223531866</v>
      </c>
      <c r="W2789">
        <v>13.1916248321971</v>
      </c>
      <c r="X2789">
        <v>26603.0383637417</v>
      </c>
      <c r="Y2789">
        <v>6.1111053814255598</v>
      </c>
      <c r="Z2789">
        <v>738.16477656591405</v>
      </c>
      <c r="AA2789">
        <v>18.800417914356998</v>
      </c>
    </row>
    <row r="2790" spans="1:27" x14ac:dyDescent="0.35">
      <c r="A2790" s="1">
        <v>44069</v>
      </c>
      <c r="B2790" t="str">
        <f>_xlfn.XLOOKUP(Table1[[#This Row],[location]],Table8[Location],Table8[Continent])</f>
        <v>Europe</v>
      </c>
      <c r="C2790" s="19" t="s">
        <v>35</v>
      </c>
      <c r="D2790">
        <v>3714379</v>
      </c>
      <c r="E2790">
        <v>9743</v>
      </c>
      <c r="F2790">
        <v>379635</v>
      </c>
      <c r="G2790">
        <v>604</v>
      </c>
      <c r="H2790">
        <v>22665352</v>
      </c>
      <c r="I2790">
        <v>12943</v>
      </c>
      <c r="J2790">
        <v>0.54085957882507696</v>
      </c>
      <c r="K2790">
        <v>87.538972590254005</v>
      </c>
      <c r="L2790">
        <v>53890978</v>
      </c>
      <c r="M2790">
        <v>24314261</v>
      </c>
      <c r="N2790">
        <v>54016134</v>
      </c>
      <c r="O2790">
        <v>8532</v>
      </c>
      <c r="P2790">
        <v>8326</v>
      </c>
      <c r="Q2790">
        <v>2.0268337431760401</v>
      </c>
      <c r="R2790">
        <v>4.1031583738682098E-2</v>
      </c>
      <c r="S2790">
        <v>715043513</v>
      </c>
      <c r="T2790">
        <v>159.26128382169799</v>
      </c>
      <c r="U2790">
        <v>20.417585110019299</v>
      </c>
      <c r="V2790">
        <v>9.0745738962702696</v>
      </c>
      <c r="W2790">
        <v>4.4133535323774096</v>
      </c>
      <c r="X2790">
        <v>64045.696236752898</v>
      </c>
      <c r="Y2790">
        <v>29.212411895902701</v>
      </c>
      <c r="Z2790">
        <v>564.56904243662404</v>
      </c>
      <c r="AA2790">
        <v>19.840705368368901</v>
      </c>
    </row>
    <row r="2791" spans="1:27" x14ac:dyDescent="0.35">
      <c r="A2791" s="1">
        <v>44052</v>
      </c>
      <c r="B2791" t="str">
        <f>_xlfn.XLOOKUP(Table1[[#This Row],[location]],Table8[Location],Table8[Continent])</f>
        <v>South America</v>
      </c>
      <c r="C2791" s="19" t="s">
        <v>36</v>
      </c>
      <c r="D2791">
        <v>5845447</v>
      </c>
      <c r="E2791">
        <v>8683</v>
      </c>
      <c r="F2791">
        <v>58453</v>
      </c>
      <c r="G2791">
        <v>811</v>
      </c>
      <c r="H2791">
        <v>39908488</v>
      </c>
      <c r="I2791">
        <v>10306</v>
      </c>
      <c r="J2791">
        <v>0.22533691145432799</v>
      </c>
      <c r="K2791">
        <v>83.616891683037693</v>
      </c>
      <c r="L2791">
        <v>59044160</v>
      </c>
      <c r="M2791">
        <v>27510865</v>
      </c>
      <c r="N2791">
        <v>20318413</v>
      </c>
      <c r="O2791">
        <v>12891</v>
      </c>
      <c r="P2791">
        <v>13606</v>
      </c>
      <c r="Q2791">
        <v>0.67823385689703397</v>
      </c>
      <c r="R2791">
        <v>27.717412701482399</v>
      </c>
      <c r="S2791">
        <v>422733499</v>
      </c>
      <c r="T2791">
        <v>347.42628119135099</v>
      </c>
      <c r="U2791">
        <v>37.3701873785743</v>
      </c>
      <c r="V2791">
        <v>23.494589978070099</v>
      </c>
      <c r="W2791">
        <v>3.09122185069443</v>
      </c>
      <c r="X2791">
        <v>51971.533941189802</v>
      </c>
      <c r="Y2791">
        <v>4.2714934382073801</v>
      </c>
      <c r="Z2791">
        <v>309.23972875771699</v>
      </c>
      <c r="AA2791">
        <v>17.282280989723599</v>
      </c>
    </row>
    <row r="2792" spans="1:27" x14ac:dyDescent="0.35">
      <c r="A2792" s="1">
        <v>44062</v>
      </c>
      <c r="B2792" t="str">
        <f>_xlfn.XLOOKUP(Table1[[#This Row],[location]],Table8[Location],Table8[Continent])</f>
        <v>South America</v>
      </c>
      <c r="C2792" s="19" t="s">
        <v>36</v>
      </c>
      <c r="D2792">
        <v>1549420</v>
      </c>
      <c r="E2792">
        <v>60</v>
      </c>
      <c r="F2792">
        <v>88478</v>
      </c>
      <c r="G2792">
        <v>132</v>
      </c>
      <c r="H2792">
        <v>55101262</v>
      </c>
      <c r="I2792">
        <v>36784</v>
      </c>
      <c r="J2792">
        <v>0.97428755601259998</v>
      </c>
      <c r="K2792">
        <v>293.00297651730898</v>
      </c>
      <c r="L2792">
        <v>55030914</v>
      </c>
      <c r="M2792">
        <v>56799252</v>
      </c>
      <c r="N2792">
        <v>32439322</v>
      </c>
      <c r="O2792">
        <v>63246</v>
      </c>
      <c r="P2792">
        <v>8801</v>
      </c>
      <c r="Q2792">
        <v>0.61492975601216604</v>
      </c>
      <c r="R2792">
        <v>67.925036447351104</v>
      </c>
      <c r="S2792">
        <v>1376631894</v>
      </c>
      <c r="T2792">
        <v>39.0506995685516</v>
      </c>
      <c r="U2792">
        <v>24.344494396728201</v>
      </c>
      <c r="V2792">
        <v>5.3993773720633698</v>
      </c>
      <c r="W2792">
        <v>9.8259764639733103</v>
      </c>
      <c r="X2792">
        <v>53464.094545147898</v>
      </c>
      <c r="Y2792">
        <v>13.027556176851901</v>
      </c>
      <c r="Z2792">
        <v>442.94915994055202</v>
      </c>
      <c r="AA2792">
        <v>5.2122807993685596</v>
      </c>
    </row>
    <row r="2793" spans="1:27" x14ac:dyDescent="0.35">
      <c r="A2793" s="1">
        <v>44919</v>
      </c>
      <c r="B2793" t="str">
        <f>_xlfn.XLOOKUP(Table1[[#This Row],[location]],Table8[Location],Table8[Continent])</f>
        <v>Europe</v>
      </c>
      <c r="C2793" s="19" t="s">
        <v>33</v>
      </c>
      <c r="D2793">
        <v>3345647</v>
      </c>
      <c r="E2793">
        <v>9269</v>
      </c>
      <c r="F2793">
        <v>295305</v>
      </c>
      <c r="G2793">
        <v>54</v>
      </c>
      <c r="H2793">
        <v>37359719</v>
      </c>
      <c r="I2793">
        <v>20455</v>
      </c>
      <c r="J2793">
        <v>0.390339914011954</v>
      </c>
      <c r="K2793">
        <v>458.770540798318</v>
      </c>
      <c r="L2793">
        <v>85264170</v>
      </c>
      <c r="M2793">
        <v>26098673</v>
      </c>
      <c r="N2793">
        <v>30854727</v>
      </c>
      <c r="O2793">
        <v>33501</v>
      </c>
      <c r="P2793">
        <v>11226</v>
      </c>
      <c r="Q2793">
        <v>1.4897044258421199</v>
      </c>
      <c r="R2793">
        <v>54.675051201631902</v>
      </c>
      <c r="S2793">
        <v>1122289096</v>
      </c>
      <c r="T2793">
        <v>507.37789493501299</v>
      </c>
      <c r="U2793">
        <v>26.330158356848401</v>
      </c>
      <c r="V2793">
        <v>16.1014245845906</v>
      </c>
      <c r="W2793">
        <v>15.8721681385425</v>
      </c>
      <c r="X2793">
        <v>39908.136327689397</v>
      </c>
      <c r="Y2793">
        <v>10.628585321228901</v>
      </c>
      <c r="Z2793">
        <v>633.83359453751598</v>
      </c>
      <c r="AA2793">
        <v>8.9137589998675004</v>
      </c>
    </row>
    <row r="2794" spans="1:27" x14ac:dyDescent="0.35">
      <c r="A2794" s="1">
        <v>43882</v>
      </c>
      <c r="B2794" t="str">
        <f>_xlfn.XLOOKUP(Table1[[#This Row],[location]],Table8[Location],Table8[Continent])</f>
        <v>North America</v>
      </c>
      <c r="C2794" s="19" t="s">
        <v>34</v>
      </c>
      <c r="D2794">
        <v>8312934</v>
      </c>
      <c r="E2794">
        <v>6681</v>
      </c>
      <c r="F2794">
        <v>187063</v>
      </c>
      <c r="G2794">
        <v>988</v>
      </c>
      <c r="H2794">
        <v>99404473</v>
      </c>
      <c r="I2794">
        <v>90027</v>
      </c>
      <c r="J2794">
        <v>0.90966497160911597</v>
      </c>
      <c r="K2794">
        <v>127.555693583219</v>
      </c>
      <c r="L2794">
        <v>23460657</v>
      </c>
      <c r="M2794">
        <v>61701882</v>
      </c>
      <c r="N2794">
        <v>19313731</v>
      </c>
      <c r="O2794">
        <v>1496</v>
      </c>
      <c r="P2794">
        <v>3774</v>
      </c>
      <c r="Q2794">
        <v>1.1311023030902601</v>
      </c>
      <c r="R2794">
        <v>77.886562658479505</v>
      </c>
      <c r="S2794">
        <v>1209505266</v>
      </c>
      <c r="T2794">
        <v>897.75650439559797</v>
      </c>
      <c r="U2794">
        <v>23.622456028436002</v>
      </c>
      <c r="V2794">
        <v>12.4569881741006</v>
      </c>
      <c r="W2794">
        <v>16.9847819268102</v>
      </c>
      <c r="X2794">
        <v>46922.2461127223</v>
      </c>
      <c r="Y2794">
        <v>28.353804533091999</v>
      </c>
      <c r="Z2794">
        <v>669.12007515258904</v>
      </c>
      <c r="AA2794">
        <v>2.6879000740954102</v>
      </c>
    </row>
    <row r="2795" spans="1:27" x14ac:dyDescent="0.35">
      <c r="A2795" s="1">
        <v>44752</v>
      </c>
      <c r="B2795" t="str">
        <f>_xlfn.XLOOKUP(Table1[[#This Row],[location]],Table8[Location],Table8[Continent])</f>
        <v>Asia</v>
      </c>
      <c r="C2795" s="19" t="s">
        <v>39</v>
      </c>
      <c r="D2795">
        <v>3900379</v>
      </c>
      <c r="E2795">
        <v>2895</v>
      </c>
      <c r="F2795">
        <v>376440</v>
      </c>
      <c r="G2795">
        <v>509</v>
      </c>
      <c r="H2795">
        <v>13408382</v>
      </c>
      <c r="I2795">
        <v>71448</v>
      </c>
      <c r="J2795">
        <v>0.22555399660362399</v>
      </c>
      <c r="K2795">
        <v>276.51842672928001</v>
      </c>
      <c r="L2795">
        <v>88134854</v>
      </c>
      <c r="M2795">
        <v>23827325</v>
      </c>
      <c r="N2795">
        <v>21279081</v>
      </c>
      <c r="O2795">
        <v>15154</v>
      </c>
      <c r="P2795">
        <v>258</v>
      </c>
      <c r="Q2795">
        <v>0.50981458501896504</v>
      </c>
      <c r="R2795">
        <v>15.7675933440538</v>
      </c>
      <c r="S2795">
        <v>1290215703</v>
      </c>
      <c r="T2795">
        <v>797.37748825317306</v>
      </c>
      <c r="U2795">
        <v>35.612981900855502</v>
      </c>
      <c r="V2795">
        <v>14.221143909620899</v>
      </c>
      <c r="W2795">
        <v>12.3472683262274</v>
      </c>
      <c r="X2795">
        <v>36102.954862512997</v>
      </c>
      <c r="Y2795">
        <v>42.195118919522599</v>
      </c>
      <c r="Z2795">
        <v>340.34078983686197</v>
      </c>
      <c r="AA2795">
        <v>4.1264758380850504</v>
      </c>
    </row>
    <row r="2796" spans="1:27" x14ac:dyDescent="0.35">
      <c r="A2796" s="1">
        <v>44732</v>
      </c>
      <c r="B2796" t="str">
        <f>_xlfn.XLOOKUP(Table1[[#This Row],[location]],Table8[Location],Table8[Continent])</f>
        <v>North America</v>
      </c>
      <c r="C2796" s="19" t="s">
        <v>32</v>
      </c>
      <c r="D2796">
        <v>3804409</v>
      </c>
      <c r="E2796">
        <v>585</v>
      </c>
      <c r="F2796">
        <v>238411</v>
      </c>
      <c r="G2796">
        <v>669</v>
      </c>
      <c r="H2796">
        <v>65136035</v>
      </c>
      <c r="I2796">
        <v>29974</v>
      </c>
      <c r="J2796">
        <v>0.189209005305776</v>
      </c>
      <c r="K2796">
        <v>87.8862550237303</v>
      </c>
      <c r="L2796">
        <v>96784419</v>
      </c>
      <c r="M2796">
        <v>7491414</v>
      </c>
      <c r="N2796">
        <v>66954499</v>
      </c>
      <c r="O2796">
        <v>76682</v>
      </c>
      <c r="P2796">
        <v>6868</v>
      </c>
      <c r="Q2796">
        <v>0.86658928979773298</v>
      </c>
      <c r="R2796">
        <v>53.097553490658797</v>
      </c>
      <c r="S2796">
        <v>335421280</v>
      </c>
      <c r="T2796">
        <v>38.235985232172098</v>
      </c>
      <c r="U2796">
        <v>22.854778772420602</v>
      </c>
      <c r="V2796">
        <v>15.7313011255779</v>
      </c>
      <c r="W2796">
        <v>17.756117066676701</v>
      </c>
      <c r="X2796">
        <v>52121.672430200102</v>
      </c>
      <c r="Y2796">
        <v>6.6404804775257897</v>
      </c>
      <c r="Z2796">
        <v>328.246990574954</v>
      </c>
      <c r="AA2796">
        <v>1.94424457646138</v>
      </c>
    </row>
    <row r="2797" spans="1:27" x14ac:dyDescent="0.35">
      <c r="A2797" s="1">
        <v>44441</v>
      </c>
      <c r="B2797" t="str">
        <f>_xlfn.XLOOKUP(Table1[[#This Row],[location]],Table8[Location],Table8[Continent])</f>
        <v>North America</v>
      </c>
      <c r="C2797" s="19" t="s">
        <v>32</v>
      </c>
      <c r="D2797">
        <v>6722055</v>
      </c>
      <c r="E2797">
        <v>5823</v>
      </c>
      <c r="F2797">
        <v>402932</v>
      </c>
      <c r="G2797">
        <v>540</v>
      </c>
      <c r="H2797">
        <v>95607526</v>
      </c>
      <c r="I2797">
        <v>27371</v>
      </c>
      <c r="J2797">
        <v>0.61690112903973704</v>
      </c>
      <c r="K2797">
        <v>315.56844810389902</v>
      </c>
      <c r="L2797">
        <v>88213809</v>
      </c>
      <c r="M2797">
        <v>78399384</v>
      </c>
      <c r="N2797">
        <v>16122942</v>
      </c>
      <c r="O2797">
        <v>58475</v>
      </c>
      <c r="P2797">
        <v>6817</v>
      </c>
      <c r="Q2797">
        <v>0.93755103098091497</v>
      </c>
      <c r="R2797">
        <v>19.576979045308001</v>
      </c>
      <c r="S2797">
        <v>1192266395</v>
      </c>
      <c r="T2797">
        <v>882.44772300554996</v>
      </c>
      <c r="U2797">
        <v>27.6907174755173</v>
      </c>
      <c r="V2797">
        <v>15.6949724453301</v>
      </c>
      <c r="W2797">
        <v>5.1405524595672096</v>
      </c>
      <c r="X2797">
        <v>51558.207534096997</v>
      </c>
      <c r="Y2797">
        <v>38.419826382354202</v>
      </c>
      <c r="Z2797">
        <v>615.32685054857495</v>
      </c>
      <c r="AA2797">
        <v>13.180670319311</v>
      </c>
    </row>
    <row r="2798" spans="1:27" x14ac:dyDescent="0.35">
      <c r="A2798" s="1">
        <v>44031</v>
      </c>
      <c r="B2798" t="str">
        <f>_xlfn.XLOOKUP(Table1[[#This Row],[location]],Table8[Location],Table8[Continent])</f>
        <v>Europe</v>
      </c>
      <c r="C2798" s="19" t="s">
        <v>40</v>
      </c>
      <c r="D2798">
        <v>9035949</v>
      </c>
      <c r="E2798">
        <v>534</v>
      </c>
      <c r="F2798">
        <v>295493</v>
      </c>
      <c r="G2798">
        <v>409</v>
      </c>
      <c r="H2798">
        <v>47831486</v>
      </c>
      <c r="I2798">
        <v>98746</v>
      </c>
      <c r="J2798">
        <v>0.77937907830331998</v>
      </c>
      <c r="K2798">
        <v>61.623168089755801</v>
      </c>
      <c r="L2798">
        <v>35927606</v>
      </c>
      <c r="M2798">
        <v>51762455</v>
      </c>
      <c r="N2798">
        <v>28411871</v>
      </c>
      <c r="O2798">
        <v>5450</v>
      </c>
      <c r="P2798">
        <v>5744</v>
      </c>
      <c r="Q2798">
        <v>1.0770127090621799</v>
      </c>
      <c r="R2798">
        <v>63.922013931467099</v>
      </c>
      <c r="S2798">
        <v>808272241</v>
      </c>
      <c r="T2798">
        <v>457.80158059372701</v>
      </c>
      <c r="U2798">
        <v>33.551261528599703</v>
      </c>
      <c r="V2798">
        <v>9.0724732751286403</v>
      </c>
      <c r="W2798">
        <v>19.389799540129498</v>
      </c>
      <c r="X2798">
        <v>3144.73994248503</v>
      </c>
      <c r="Y2798">
        <v>7.1533062711374402</v>
      </c>
      <c r="Z2798">
        <v>580.44911738696101</v>
      </c>
      <c r="AA2798">
        <v>11.1305555558114</v>
      </c>
    </row>
    <row r="2799" spans="1:27" x14ac:dyDescent="0.35">
      <c r="A2799" s="1">
        <v>43884</v>
      </c>
      <c r="B2799" t="str">
        <f>_xlfn.XLOOKUP(Table1[[#This Row],[location]],Table8[Location],Table8[Continent])</f>
        <v>Europe</v>
      </c>
      <c r="C2799" s="19" t="s">
        <v>37</v>
      </c>
      <c r="D2799">
        <v>1520982</v>
      </c>
      <c r="E2799">
        <v>3462</v>
      </c>
      <c r="F2799">
        <v>47098</v>
      </c>
      <c r="G2799">
        <v>210</v>
      </c>
      <c r="H2799">
        <v>63813046</v>
      </c>
      <c r="I2799">
        <v>3936</v>
      </c>
      <c r="J2799">
        <v>0.56676456385237495</v>
      </c>
      <c r="K2799">
        <v>245.65538375634799</v>
      </c>
      <c r="L2799">
        <v>81865596</v>
      </c>
      <c r="M2799">
        <v>50036958</v>
      </c>
      <c r="N2799">
        <v>16339915</v>
      </c>
      <c r="O2799">
        <v>37403</v>
      </c>
      <c r="P2799">
        <v>12092</v>
      </c>
      <c r="Q2799">
        <v>2.2550711540866999</v>
      </c>
      <c r="R2799">
        <v>13.134252583503899</v>
      </c>
      <c r="S2799">
        <v>564826981</v>
      </c>
      <c r="T2799">
        <v>198.98255076133901</v>
      </c>
      <c r="U2799">
        <v>25.031266555156101</v>
      </c>
      <c r="V2799">
        <v>18.5940464580008</v>
      </c>
      <c r="W2799">
        <v>18.6699257206329</v>
      </c>
      <c r="X2799">
        <v>44592.433092143598</v>
      </c>
      <c r="Y2799">
        <v>9.4835856424213407</v>
      </c>
      <c r="Z2799">
        <v>459.23804611090401</v>
      </c>
      <c r="AA2799">
        <v>18.423243518944901</v>
      </c>
    </row>
    <row r="2800" spans="1:27" x14ac:dyDescent="0.35">
      <c r="A2800" s="1">
        <v>43848</v>
      </c>
      <c r="B2800" t="str">
        <f>_xlfn.XLOOKUP(Table1[[#This Row],[location]],Table8[Location],Table8[Continent])</f>
        <v>North America</v>
      </c>
      <c r="C2800" s="19" t="s">
        <v>32</v>
      </c>
      <c r="D2800">
        <v>6281646</v>
      </c>
      <c r="E2800">
        <v>4011</v>
      </c>
      <c r="F2800">
        <v>370579</v>
      </c>
      <c r="G2800">
        <v>665</v>
      </c>
      <c r="H2800">
        <v>24388289</v>
      </c>
      <c r="I2800">
        <v>33166</v>
      </c>
      <c r="J2800">
        <v>0.22979568360525901</v>
      </c>
      <c r="K2800">
        <v>327.590906838433</v>
      </c>
      <c r="L2800">
        <v>20455435</v>
      </c>
      <c r="M2800">
        <v>60737098</v>
      </c>
      <c r="N2800">
        <v>59710419</v>
      </c>
      <c r="O2800">
        <v>83652</v>
      </c>
      <c r="P2800">
        <v>16621</v>
      </c>
      <c r="Q2800">
        <v>1.34120506226393</v>
      </c>
      <c r="R2800">
        <v>14.8693810665785</v>
      </c>
      <c r="S2800">
        <v>68438891</v>
      </c>
      <c r="T2800">
        <v>754.88783566323298</v>
      </c>
      <c r="U2800">
        <v>33.387240851054898</v>
      </c>
      <c r="V2800">
        <v>5.3829658238429197</v>
      </c>
      <c r="W2800">
        <v>13.187033258462099</v>
      </c>
      <c r="X2800">
        <v>44457.142796968401</v>
      </c>
      <c r="Y2800">
        <v>45.847009862753197</v>
      </c>
      <c r="Z2800">
        <v>394.18232424875902</v>
      </c>
      <c r="AA2800">
        <v>9.7971458590924101</v>
      </c>
    </row>
    <row r="2801" spans="1:27" x14ac:dyDescent="0.35">
      <c r="A2801" s="1">
        <v>44374</v>
      </c>
      <c r="B2801" t="str">
        <f>_xlfn.XLOOKUP(Table1[[#This Row],[location]],Table8[Location],Table8[Continent])</f>
        <v>Asia</v>
      </c>
      <c r="C2801" s="19" t="s">
        <v>30</v>
      </c>
      <c r="D2801">
        <v>3998422</v>
      </c>
      <c r="E2801">
        <v>3398</v>
      </c>
      <c r="F2801">
        <v>393348</v>
      </c>
      <c r="G2801">
        <v>292</v>
      </c>
      <c r="H2801">
        <v>17367045</v>
      </c>
      <c r="I2801">
        <v>25727</v>
      </c>
      <c r="J2801">
        <v>3.7894362883996002E-2</v>
      </c>
      <c r="K2801">
        <v>289.563958377755</v>
      </c>
      <c r="L2801">
        <v>15132055</v>
      </c>
      <c r="M2801">
        <v>1777302</v>
      </c>
      <c r="N2801">
        <v>49374910</v>
      </c>
      <c r="O2801">
        <v>46791</v>
      </c>
      <c r="P2801">
        <v>3355</v>
      </c>
      <c r="Q2801">
        <v>1.8588647809541701</v>
      </c>
      <c r="R2801">
        <v>32.820524162793099</v>
      </c>
      <c r="S2801">
        <v>1005583256</v>
      </c>
      <c r="T2801">
        <v>329.64481467527497</v>
      </c>
      <c r="U2801">
        <v>30.282053771521699</v>
      </c>
      <c r="V2801">
        <v>5.4236818842571299</v>
      </c>
      <c r="W2801">
        <v>3.9982761085831502</v>
      </c>
      <c r="X2801">
        <v>5645.0776263745802</v>
      </c>
      <c r="Y2801">
        <v>0.48645777533273199</v>
      </c>
      <c r="Z2801">
        <v>560.01182014573897</v>
      </c>
      <c r="AA2801">
        <v>13.2038274034417</v>
      </c>
    </row>
    <row r="2802" spans="1:27" x14ac:dyDescent="0.35">
      <c r="A2802" s="1">
        <v>44785</v>
      </c>
      <c r="B2802" t="str">
        <f>_xlfn.XLOOKUP(Table1[[#This Row],[location]],Table8[Location],Table8[Continent])</f>
        <v>Asia</v>
      </c>
      <c r="C2802" s="19" t="s">
        <v>39</v>
      </c>
      <c r="D2802">
        <v>6426288</v>
      </c>
      <c r="E2802">
        <v>2155</v>
      </c>
      <c r="F2802">
        <v>51990</v>
      </c>
      <c r="G2802">
        <v>986</v>
      </c>
      <c r="H2802">
        <v>89669140</v>
      </c>
      <c r="I2802">
        <v>63969</v>
      </c>
      <c r="J2802">
        <v>0.61828882119100503</v>
      </c>
      <c r="K2802">
        <v>70.000241350371198</v>
      </c>
      <c r="L2802">
        <v>36736085</v>
      </c>
      <c r="M2802">
        <v>65726376</v>
      </c>
      <c r="N2802">
        <v>871815</v>
      </c>
      <c r="O2802">
        <v>27289</v>
      </c>
      <c r="P2802">
        <v>7904</v>
      </c>
      <c r="Q2802">
        <v>0.53679218532306505</v>
      </c>
      <c r="R2802">
        <v>40.190642407283001</v>
      </c>
      <c r="S2802">
        <v>526391229</v>
      </c>
      <c r="T2802">
        <v>260.78523890548399</v>
      </c>
      <c r="U2802">
        <v>45.817915321088101</v>
      </c>
      <c r="V2802">
        <v>14.569746825566099</v>
      </c>
      <c r="W2802">
        <v>10.7214486677497</v>
      </c>
      <c r="X2802">
        <v>29316.3072969813</v>
      </c>
      <c r="Y2802">
        <v>9.8572020616769294</v>
      </c>
      <c r="Z2802">
        <v>122.703324237982</v>
      </c>
      <c r="AA2802">
        <v>8.6303519568120901</v>
      </c>
    </row>
    <row r="2803" spans="1:27" x14ac:dyDescent="0.35">
      <c r="A2803" s="1">
        <v>44378</v>
      </c>
      <c r="B2803" t="str">
        <f>_xlfn.XLOOKUP(Table1[[#This Row],[location]],Table8[Location],Table8[Continent])</f>
        <v>North America</v>
      </c>
      <c r="C2803" s="19" t="s">
        <v>34</v>
      </c>
      <c r="D2803">
        <v>9590446</v>
      </c>
      <c r="E2803">
        <v>5966</v>
      </c>
      <c r="F2803">
        <v>331065</v>
      </c>
      <c r="G2803">
        <v>733</v>
      </c>
      <c r="H2803">
        <v>86910007</v>
      </c>
      <c r="I2803">
        <v>28368</v>
      </c>
      <c r="J2803">
        <v>0.13103722536554799</v>
      </c>
      <c r="K2803">
        <v>80.686685757414594</v>
      </c>
      <c r="L2803">
        <v>56121063</v>
      </c>
      <c r="M2803">
        <v>38322022</v>
      </c>
      <c r="N2803">
        <v>34926938</v>
      </c>
      <c r="O2803">
        <v>55679</v>
      </c>
      <c r="P2803">
        <v>1158</v>
      </c>
      <c r="Q2803">
        <v>2.1278513557657299</v>
      </c>
      <c r="R2803">
        <v>49.8559650517387</v>
      </c>
      <c r="S2803">
        <v>1310325747</v>
      </c>
      <c r="T2803">
        <v>169.70522271373201</v>
      </c>
      <c r="U2803">
        <v>43.847096378848597</v>
      </c>
      <c r="V2803">
        <v>15.838057605405499</v>
      </c>
      <c r="W2803">
        <v>6.0476403390822604</v>
      </c>
      <c r="X2803">
        <v>63016.449529250698</v>
      </c>
      <c r="Y2803">
        <v>10.777804563920901</v>
      </c>
      <c r="Z2803">
        <v>152.98270306414801</v>
      </c>
      <c r="AA2803">
        <v>16.759683747762001</v>
      </c>
    </row>
    <row r="2804" spans="1:27" x14ac:dyDescent="0.35">
      <c r="A2804" s="1">
        <v>44522</v>
      </c>
      <c r="B2804" t="str">
        <f>_xlfn.XLOOKUP(Table1[[#This Row],[location]],Table8[Location],Table8[Continent])</f>
        <v>North America</v>
      </c>
      <c r="C2804" s="19" t="s">
        <v>34</v>
      </c>
      <c r="D2804">
        <v>2164563</v>
      </c>
      <c r="E2804">
        <v>7329</v>
      </c>
      <c r="F2804">
        <v>167610</v>
      </c>
      <c r="G2804">
        <v>114</v>
      </c>
      <c r="H2804">
        <v>49308887</v>
      </c>
      <c r="I2804">
        <v>68531</v>
      </c>
      <c r="J2804">
        <v>0.343176387032331</v>
      </c>
      <c r="K2804">
        <v>335.69550241249402</v>
      </c>
      <c r="L2804">
        <v>37332378</v>
      </c>
      <c r="M2804">
        <v>53804373</v>
      </c>
      <c r="N2804">
        <v>55775603</v>
      </c>
      <c r="O2804">
        <v>23109</v>
      </c>
      <c r="P2804">
        <v>594</v>
      </c>
      <c r="Q2804">
        <v>0.98065788839283397</v>
      </c>
      <c r="R2804">
        <v>58.070687000704098</v>
      </c>
      <c r="S2804">
        <v>359843118</v>
      </c>
      <c r="T2804">
        <v>491.75568783121997</v>
      </c>
      <c r="U2804">
        <v>49.785637503965901</v>
      </c>
      <c r="V2804">
        <v>10.497789634005199</v>
      </c>
      <c r="W2804">
        <v>13.683229562981399</v>
      </c>
      <c r="X2804">
        <v>66787.278904528604</v>
      </c>
      <c r="Y2804">
        <v>14.0940281690488</v>
      </c>
      <c r="Z2804">
        <v>501.16072824205298</v>
      </c>
      <c r="AA2804">
        <v>18.601138268008601</v>
      </c>
    </row>
    <row r="2805" spans="1:27" x14ac:dyDescent="0.35">
      <c r="A2805" s="1">
        <v>44838</v>
      </c>
      <c r="B2805" t="str">
        <f>_xlfn.XLOOKUP(Table1[[#This Row],[location]],Table8[Location],Table8[Continent])</f>
        <v>Asia</v>
      </c>
      <c r="C2805" s="19" t="s">
        <v>28</v>
      </c>
      <c r="D2805">
        <v>5181377</v>
      </c>
      <c r="E2805">
        <v>6957</v>
      </c>
      <c r="F2805">
        <v>100572</v>
      </c>
      <c r="G2805">
        <v>948</v>
      </c>
      <c r="H2805">
        <v>89556533</v>
      </c>
      <c r="I2805">
        <v>39097</v>
      </c>
      <c r="J2805">
        <v>0.67578475367123103</v>
      </c>
      <c r="K2805">
        <v>404.45464804488802</v>
      </c>
      <c r="L2805">
        <v>95637266</v>
      </c>
      <c r="M2805">
        <v>38161000</v>
      </c>
      <c r="N2805">
        <v>25322280</v>
      </c>
      <c r="O2805">
        <v>43439</v>
      </c>
      <c r="P2805">
        <v>18134</v>
      </c>
      <c r="Q2805">
        <v>1.1180786578208599</v>
      </c>
      <c r="R2805">
        <v>46.881381981388103</v>
      </c>
      <c r="S2805">
        <v>608706855</v>
      </c>
      <c r="T2805">
        <v>102.46005955395</v>
      </c>
      <c r="U2805">
        <v>35.867351988963399</v>
      </c>
      <c r="V2805">
        <v>16.0335106725366</v>
      </c>
      <c r="W2805">
        <v>6.2294083097347297</v>
      </c>
      <c r="X2805">
        <v>54972.555392212002</v>
      </c>
      <c r="Y2805">
        <v>18.170585354721801</v>
      </c>
      <c r="Z2805">
        <v>247.195118518952</v>
      </c>
      <c r="AA2805">
        <v>9.2029029988404005</v>
      </c>
    </row>
    <row r="2806" spans="1:27" x14ac:dyDescent="0.35">
      <c r="A2806" s="1">
        <v>44121</v>
      </c>
      <c r="B2806" t="str">
        <f>_xlfn.XLOOKUP(Table1[[#This Row],[location]],Table8[Location],Table8[Continent])</f>
        <v>Europe</v>
      </c>
      <c r="C2806" s="19" t="s">
        <v>40</v>
      </c>
      <c r="D2806">
        <v>5281091</v>
      </c>
      <c r="E2806">
        <v>9196</v>
      </c>
      <c r="F2806">
        <v>492495</v>
      </c>
      <c r="G2806">
        <v>669</v>
      </c>
      <c r="H2806">
        <v>4663608</v>
      </c>
      <c r="I2806">
        <v>34984</v>
      </c>
      <c r="J2806">
        <v>9.8023440582931803E-2</v>
      </c>
      <c r="K2806">
        <v>454.03720126479499</v>
      </c>
      <c r="L2806">
        <v>40227528</v>
      </c>
      <c r="M2806">
        <v>5555241</v>
      </c>
      <c r="N2806">
        <v>37882704</v>
      </c>
      <c r="O2806">
        <v>24415</v>
      </c>
      <c r="P2806">
        <v>16786</v>
      </c>
      <c r="Q2806">
        <v>0.59051286397407698</v>
      </c>
      <c r="R2806">
        <v>4.5638722117941901</v>
      </c>
      <c r="S2806">
        <v>226274175</v>
      </c>
      <c r="T2806">
        <v>787.75699782264803</v>
      </c>
      <c r="U2806">
        <v>37.2619128067265</v>
      </c>
      <c r="V2806">
        <v>15.3221846597118</v>
      </c>
      <c r="W2806">
        <v>11.1905602272102</v>
      </c>
      <c r="X2806">
        <v>11451.5120389886</v>
      </c>
      <c r="Y2806">
        <v>5.15890059193661</v>
      </c>
      <c r="Z2806">
        <v>642.34879664897198</v>
      </c>
      <c r="AA2806">
        <v>2.57132508905016</v>
      </c>
    </row>
    <row r="2807" spans="1:27" x14ac:dyDescent="0.35">
      <c r="A2807" s="1">
        <v>43990</v>
      </c>
      <c r="B2807" t="str">
        <f>_xlfn.XLOOKUP(Table1[[#This Row],[location]],Table8[Location],Table8[Continent])</f>
        <v>South America</v>
      </c>
      <c r="C2807" s="19" t="s">
        <v>36</v>
      </c>
      <c r="D2807">
        <v>4408285</v>
      </c>
      <c r="E2807">
        <v>5325</v>
      </c>
      <c r="F2807">
        <v>236981</v>
      </c>
      <c r="G2807">
        <v>258</v>
      </c>
      <c r="H2807">
        <v>49038195</v>
      </c>
      <c r="I2807">
        <v>50859</v>
      </c>
      <c r="J2807">
        <v>0.12725147978395501</v>
      </c>
      <c r="K2807">
        <v>406.805757673058</v>
      </c>
      <c r="L2807">
        <v>81942522</v>
      </c>
      <c r="M2807">
        <v>58635439</v>
      </c>
      <c r="N2807">
        <v>15551544</v>
      </c>
      <c r="O2807">
        <v>83339</v>
      </c>
      <c r="P2807">
        <v>10427</v>
      </c>
      <c r="Q2807">
        <v>1.3193858119472299</v>
      </c>
      <c r="R2807">
        <v>34.346037691879602</v>
      </c>
      <c r="S2807">
        <v>974512942</v>
      </c>
      <c r="T2807">
        <v>475.96783089974599</v>
      </c>
      <c r="U2807">
        <v>48.399375443471897</v>
      </c>
      <c r="V2807">
        <v>11.984411095452799</v>
      </c>
      <c r="W2807">
        <v>6.4956577566232303</v>
      </c>
      <c r="X2807">
        <v>26855.6770183757</v>
      </c>
      <c r="Y2807">
        <v>23.4227139941516</v>
      </c>
      <c r="Z2807">
        <v>640.65478222366096</v>
      </c>
      <c r="AA2807">
        <v>4.1071807545161896</v>
      </c>
    </row>
    <row r="2808" spans="1:27" x14ac:dyDescent="0.35">
      <c r="A2808" s="1">
        <v>44848</v>
      </c>
      <c r="B2808" t="str">
        <f>_xlfn.XLOOKUP(Table1[[#This Row],[location]],Table8[Location],Table8[Continent])</f>
        <v>South America</v>
      </c>
      <c r="C2808" s="19" t="s">
        <v>36</v>
      </c>
      <c r="D2808">
        <v>8012369</v>
      </c>
      <c r="E2808">
        <v>8518</v>
      </c>
      <c r="F2808">
        <v>269357</v>
      </c>
      <c r="G2808">
        <v>762</v>
      </c>
      <c r="H2808">
        <v>97274692</v>
      </c>
      <c r="I2808">
        <v>44291</v>
      </c>
      <c r="J2808">
        <v>6.1666207307404103E-2</v>
      </c>
      <c r="K2808">
        <v>486.96193944359698</v>
      </c>
      <c r="L2808">
        <v>99430207</v>
      </c>
      <c r="M2808">
        <v>30889204</v>
      </c>
      <c r="N2808">
        <v>32482430</v>
      </c>
      <c r="O2808">
        <v>10181</v>
      </c>
      <c r="P2808">
        <v>18924</v>
      </c>
      <c r="Q2808">
        <v>2.2051535454800901</v>
      </c>
      <c r="R2808">
        <v>6.1381945466864298</v>
      </c>
      <c r="S2808">
        <v>174283719</v>
      </c>
      <c r="T2808">
        <v>452.50665265073098</v>
      </c>
      <c r="U2808">
        <v>31.987766440625499</v>
      </c>
      <c r="V2808">
        <v>18.035492730902298</v>
      </c>
      <c r="W2808">
        <v>6.0913672155933103</v>
      </c>
      <c r="X2808">
        <v>13596.1810959791</v>
      </c>
      <c r="Y2808">
        <v>19.967518368194401</v>
      </c>
      <c r="Z2808">
        <v>596.97345643240396</v>
      </c>
      <c r="AA2808">
        <v>14.6903422787002</v>
      </c>
    </row>
    <row r="2809" spans="1:27" x14ac:dyDescent="0.35">
      <c r="A2809" s="1">
        <v>44893</v>
      </c>
      <c r="B2809" t="str">
        <f>_xlfn.XLOOKUP(Table1[[#This Row],[location]],Table8[Location],Table8[Continent])</f>
        <v>North America</v>
      </c>
      <c r="C2809" s="19" t="s">
        <v>32</v>
      </c>
      <c r="D2809">
        <v>4204955</v>
      </c>
      <c r="E2809">
        <v>4703</v>
      </c>
      <c r="F2809">
        <v>124693</v>
      </c>
      <c r="G2809">
        <v>121</v>
      </c>
      <c r="H2809">
        <v>74040071</v>
      </c>
      <c r="I2809">
        <v>65228</v>
      </c>
      <c r="J2809">
        <v>0.99607912890682604</v>
      </c>
      <c r="K2809">
        <v>204.12590208256699</v>
      </c>
      <c r="L2809">
        <v>35686307</v>
      </c>
      <c r="M2809">
        <v>66786577</v>
      </c>
      <c r="N2809">
        <v>36499038</v>
      </c>
      <c r="O2809">
        <v>98252</v>
      </c>
      <c r="P2809">
        <v>10494</v>
      </c>
      <c r="Q2809">
        <v>1.2574685162405701</v>
      </c>
      <c r="R2809">
        <v>11.808377436865999</v>
      </c>
      <c r="S2809">
        <v>308066849</v>
      </c>
      <c r="T2809">
        <v>11.8354169167057</v>
      </c>
      <c r="U2809">
        <v>36.670480535245702</v>
      </c>
      <c r="V2809">
        <v>24.158744330935299</v>
      </c>
      <c r="W2809">
        <v>7.2147007910147103</v>
      </c>
      <c r="X2809">
        <v>45997.393395082399</v>
      </c>
      <c r="Y2809">
        <v>31.246690545762402</v>
      </c>
      <c r="Z2809">
        <v>732.52187995061297</v>
      </c>
      <c r="AA2809">
        <v>7.1800817131836796</v>
      </c>
    </row>
    <row r="2810" spans="1:27" x14ac:dyDescent="0.35">
      <c r="A2810" s="1">
        <v>44925</v>
      </c>
      <c r="B2810" t="str">
        <f>_xlfn.XLOOKUP(Table1[[#This Row],[location]],Table8[Location],Table8[Continent])</f>
        <v>Europe</v>
      </c>
      <c r="C2810" s="19" t="s">
        <v>35</v>
      </c>
      <c r="D2810">
        <v>5059667</v>
      </c>
      <c r="E2810">
        <v>2706</v>
      </c>
      <c r="F2810">
        <v>175295</v>
      </c>
      <c r="G2810">
        <v>298</v>
      </c>
      <c r="H2810">
        <v>52312991</v>
      </c>
      <c r="I2810">
        <v>92099</v>
      </c>
      <c r="J2810">
        <v>0.38707676860158102</v>
      </c>
      <c r="K2810">
        <v>165.58287711101701</v>
      </c>
      <c r="L2810">
        <v>3675007</v>
      </c>
      <c r="M2810">
        <v>56427099</v>
      </c>
      <c r="N2810">
        <v>22897157</v>
      </c>
      <c r="O2810">
        <v>70246</v>
      </c>
      <c r="P2810">
        <v>7490</v>
      </c>
      <c r="Q2810">
        <v>2.3172105415127802</v>
      </c>
      <c r="R2810">
        <v>9.2823567761390997</v>
      </c>
      <c r="S2810">
        <v>1084242410</v>
      </c>
      <c r="T2810">
        <v>819.68522170547499</v>
      </c>
      <c r="U2810">
        <v>31.372564871764201</v>
      </c>
      <c r="V2810">
        <v>14.816053888502701</v>
      </c>
      <c r="W2810">
        <v>3.4963397437718799</v>
      </c>
      <c r="X2810">
        <v>54346.967140574503</v>
      </c>
      <c r="Y2810">
        <v>43.375881703434999</v>
      </c>
      <c r="Z2810">
        <v>198.58445670919201</v>
      </c>
      <c r="AA2810">
        <v>15.922314478034</v>
      </c>
    </row>
    <row r="2811" spans="1:27" x14ac:dyDescent="0.35">
      <c r="A2811" s="1">
        <v>43887</v>
      </c>
      <c r="B2811" t="str">
        <f>_xlfn.XLOOKUP(Table1[[#This Row],[location]],Table8[Location],Table8[Continent])</f>
        <v>North America</v>
      </c>
      <c r="C2811" s="19" t="s">
        <v>32</v>
      </c>
      <c r="D2811">
        <v>8090736</v>
      </c>
      <c r="E2811">
        <v>1</v>
      </c>
      <c r="F2811">
        <v>353799</v>
      </c>
      <c r="G2811">
        <v>774</v>
      </c>
      <c r="H2811">
        <v>21854299</v>
      </c>
      <c r="I2811">
        <v>22150</v>
      </c>
      <c r="J2811">
        <v>0.90579516773463398</v>
      </c>
      <c r="K2811">
        <v>14.0920261725584</v>
      </c>
      <c r="L2811">
        <v>76451809</v>
      </c>
      <c r="M2811">
        <v>13965463</v>
      </c>
      <c r="N2811">
        <v>52124582</v>
      </c>
      <c r="O2811">
        <v>28395</v>
      </c>
      <c r="P2811">
        <v>14760</v>
      </c>
      <c r="Q2811">
        <v>2.2348952063853602</v>
      </c>
      <c r="R2811">
        <v>15.809553711855401</v>
      </c>
      <c r="S2811">
        <v>1007586503</v>
      </c>
      <c r="T2811">
        <v>497.90868844787099</v>
      </c>
      <c r="U2811">
        <v>36.375821176942701</v>
      </c>
      <c r="V2811">
        <v>20.721015185499599</v>
      </c>
      <c r="W2811">
        <v>15.1739537654577</v>
      </c>
      <c r="X2811">
        <v>61979.834585097502</v>
      </c>
      <c r="Y2811">
        <v>14.886013006794499</v>
      </c>
      <c r="Z2811">
        <v>281.46823620443098</v>
      </c>
      <c r="AA2811">
        <v>15.2454318397516</v>
      </c>
    </row>
    <row r="2812" spans="1:27" x14ac:dyDescent="0.35">
      <c r="A2812" s="1">
        <v>44383</v>
      </c>
      <c r="B2812" t="str">
        <f>_xlfn.XLOOKUP(Table1[[#This Row],[location]],Table8[Location],Table8[Continent])</f>
        <v>Asia</v>
      </c>
      <c r="C2812" s="19" t="s">
        <v>30</v>
      </c>
      <c r="D2812">
        <v>2985696</v>
      </c>
      <c r="E2812">
        <v>9225</v>
      </c>
      <c r="F2812">
        <v>261498</v>
      </c>
      <c r="G2812">
        <v>380</v>
      </c>
      <c r="H2812">
        <v>70446324</v>
      </c>
      <c r="I2812">
        <v>22061</v>
      </c>
      <c r="J2812">
        <v>0.29358563842428198</v>
      </c>
      <c r="K2812">
        <v>224.94792799404601</v>
      </c>
      <c r="L2812">
        <v>79705539</v>
      </c>
      <c r="M2812">
        <v>3946706</v>
      </c>
      <c r="N2812">
        <v>33432297</v>
      </c>
      <c r="O2812">
        <v>79036</v>
      </c>
      <c r="P2812">
        <v>5534</v>
      </c>
      <c r="Q2812">
        <v>0.62392188598865195</v>
      </c>
      <c r="R2812">
        <v>81.292053335655893</v>
      </c>
      <c r="S2812">
        <v>1255265372</v>
      </c>
      <c r="T2812">
        <v>445.49557460333398</v>
      </c>
      <c r="U2812">
        <v>22.4229929755261</v>
      </c>
      <c r="V2812">
        <v>9.9519312714597898</v>
      </c>
      <c r="W2812">
        <v>8.2143483979511807</v>
      </c>
      <c r="X2812">
        <v>60384.744807317496</v>
      </c>
      <c r="Y2812">
        <v>27.324388712979701</v>
      </c>
      <c r="Z2812">
        <v>276.60949082303102</v>
      </c>
      <c r="AA2812">
        <v>14.1917316900331</v>
      </c>
    </row>
    <row r="2813" spans="1:27" x14ac:dyDescent="0.35">
      <c r="A2813" s="1">
        <v>44264</v>
      </c>
      <c r="B2813" t="str">
        <f>_xlfn.XLOOKUP(Table1[[#This Row],[location]],Table8[Location],Table8[Continent])</f>
        <v>North America</v>
      </c>
      <c r="C2813" s="19" t="s">
        <v>32</v>
      </c>
      <c r="D2813">
        <v>8143179</v>
      </c>
      <c r="E2813">
        <v>8316</v>
      </c>
      <c r="F2813">
        <v>330515</v>
      </c>
      <c r="G2813">
        <v>560</v>
      </c>
      <c r="H2813">
        <v>34800607</v>
      </c>
      <c r="I2813">
        <v>29178</v>
      </c>
      <c r="J2813">
        <v>0.753202565140495</v>
      </c>
      <c r="K2813">
        <v>325.68577620661603</v>
      </c>
      <c r="L2813">
        <v>4763455</v>
      </c>
      <c r="M2813">
        <v>2353100</v>
      </c>
      <c r="N2813">
        <v>36223263</v>
      </c>
      <c r="O2813">
        <v>34209</v>
      </c>
      <c r="P2813">
        <v>5286</v>
      </c>
      <c r="Q2813">
        <v>1.11054388756362</v>
      </c>
      <c r="R2813">
        <v>62.757239663726899</v>
      </c>
      <c r="S2813">
        <v>197426417</v>
      </c>
      <c r="T2813">
        <v>763.77103643154601</v>
      </c>
      <c r="U2813">
        <v>43.5138228003119</v>
      </c>
      <c r="V2813">
        <v>20.2390118701496</v>
      </c>
      <c r="W2813">
        <v>14.867836916952401</v>
      </c>
      <c r="X2813">
        <v>7845.48500860284</v>
      </c>
      <c r="Y2813">
        <v>18.568868507009199</v>
      </c>
      <c r="Z2813">
        <v>647.67207326196694</v>
      </c>
      <c r="AA2813">
        <v>16.470120804546099</v>
      </c>
    </row>
    <row r="2814" spans="1:27" x14ac:dyDescent="0.35">
      <c r="A2814" s="1">
        <v>43948</v>
      </c>
      <c r="B2814" t="str">
        <f>_xlfn.XLOOKUP(Table1[[#This Row],[location]],Table8[Location],Table8[Continent])</f>
        <v>North America</v>
      </c>
      <c r="C2814" s="19" t="s">
        <v>32</v>
      </c>
      <c r="D2814">
        <v>8826233</v>
      </c>
      <c r="E2814">
        <v>1104</v>
      </c>
      <c r="F2814">
        <v>68274</v>
      </c>
      <c r="G2814">
        <v>888</v>
      </c>
      <c r="H2814">
        <v>15037750</v>
      </c>
      <c r="I2814">
        <v>56790</v>
      </c>
      <c r="J2814">
        <v>0.219066616312378</v>
      </c>
      <c r="K2814">
        <v>407.70432066123698</v>
      </c>
      <c r="L2814">
        <v>47465472</v>
      </c>
      <c r="M2814">
        <v>43138144</v>
      </c>
      <c r="N2814">
        <v>45438479</v>
      </c>
      <c r="O2814">
        <v>35158</v>
      </c>
      <c r="P2814">
        <v>1613</v>
      </c>
      <c r="Q2814">
        <v>2.3208346150349199</v>
      </c>
      <c r="R2814">
        <v>50.678091008651798</v>
      </c>
      <c r="S2814">
        <v>593618788</v>
      </c>
      <c r="T2814">
        <v>72.269563609753206</v>
      </c>
      <c r="U2814">
        <v>49.558398422871299</v>
      </c>
      <c r="V2814">
        <v>17.978119090039801</v>
      </c>
      <c r="W2814">
        <v>14.109129713383799</v>
      </c>
      <c r="X2814">
        <v>9671.5064815539499</v>
      </c>
      <c r="Y2814">
        <v>2.0125140544164801</v>
      </c>
      <c r="Z2814">
        <v>464.94126076434702</v>
      </c>
      <c r="AA2814">
        <v>15.3745615351823</v>
      </c>
    </row>
    <row r="2815" spans="1:27" x14ac:dyDescent="0.35">
      <c r="A2815" s="1">
        <v>44519</v>
      </c>
      <c r="B2815" t="str">
        <f>_xlfn.XLOOKUP(Table1[[#This Row],[location]],Table8[Location],Table8[Continent])</f>
        <v>Europe</v>
      </c>
      <c r="C2815" s="19" t="s">
        <v>40</v>
      </c>
      <c r="D2815">
        <v>3301106</v>
      </c>
      <c r="E2815">
        <v>1861</v>
      </c>
      <c r="F2815">
        <v>369997</v>
      </c>
      <c r="G2815">
        <v>840</v>
      </c>
      <c r="H2815">
        <v>90875167</v>
      </c>
      <c r="I2815">
        <v>65696</v>
      </c>
      <c r="J2815">
        <v>0.49832470964824999</v>
      </c>
      <c r="K2815">
        <v>133.72769138718499</v>
      </c>
      <c r="L2815">
        <v>52060760</v>
      </c>
      <c r="M2815">
        <v>18823506</v>
      </c>
      <c r="N2815">
        <v>13365387</v>
      </c>
      <c r="O2815">
        <v>66920</v>
      </c>
      <c r="P2815">
        <v>12772</v>
      </c>
      <c r="Q2815">
        <v>0.55961788494933895</v>
      </c>
      <c r="R2815">
        <v>73.225751274506706</v>
      </c>
      <c r="S2815">
        <v>98386603</v>
      </c>
      <c r="T2815">
        <v>373.01365153425098</v>
      </c>
      <c r="U2815">
        <v>21.972212073186601</v>
      </c>
      <c r="V2815">
        <v>17.793955598566001</v>
      </c>
      <c r="W2815">
        <v>4.1239151965941696</v>
      </c>
      <c r="X2815">
        <v>63767.355093002698</v>
      </c>
      <c r="Y2815">
        <v>41.053768206354597</v>
      </c>
      <c r="Z2815">
        <v>276.87305306985002</v>
      </c>
      <c r="AA2815">
        <v>13.019170083992099</v>
      </c>
    </row>
    <row r="2816" spans="1:27" x14ac:dyDescent="0.35">
      <c r="A2816" s="1">
        <v>44083</v>
      </c>
      <c r="B2816" t="str">
        <f>_xlfn.XLOOKUP(Table1[[#This Row],[location]],Table8[Location],Table8[Continent])</f>
        <v>Asia</v>
      </c>
      <c r="C2816" s="19" t="s">
        <v>39</v>
      </c>
      <c r="D2816">
        <v>1372070</v>
      </c>
      <c r="E2816">
        <v>5269</v>
      </c>
      <c r="F2816">
        <v>266278</v>
      </c>
      <c r="G2816">
        <v>500</v>
      </c>
      <c r="H2816">
        <v>78972956</v>
      </c>
      <c r="I2816">
        <v>15648</v>
      </c>
      <c r="J2816">
        <v>0.82461573929577903</v>
      </c>
      <c r="K2816">
        <v>256.79563818464499</v>
      </c>
      <c r="L2816">
        <v>73566489</v>
      </c>
      <c r="M2816">
        <v>25494323</v>
      </c>
      <c r="N2816">
        <v>58147513</v>
      </c>
      <c r="O2816">
        <v>18540</v>
      </c>
      <c r="P2816">
        <v>5651</v>
      </c>
      <c r="Q2816">
        <v>2.0316165692175101</v>
      </c>
      <c r="R2816">
        <v>96.122377603747495</v>
      </c>
      <c r="S2816">
        <v>1279527348</v>
      </c>
      <c r="T2816">
        <v>579.97661797821797</v>
      </c>
      <c r="U2816">
        <v>44.031191906944201</v>
      </c>
      <c r="V2816">
        <v>22.860706808844501</v>
      </c>
      <c r="W2816">
        <v>8.3045908880966692</v>
      </c>
      <c r="X2816">
        <v>59221.125802337301</v>
      </c>
      <c r="Y2816">
        <v>31.710821999596899</v>
      </c>
      <c r="Z2816">
        <v>195.498999275203</v>
      </c>
      <c r="AA2816">
        <v>1.0803169630245899</v>
      </c>
    </row>
    <row r="2817" spans="1:27" x14ac:dyDescent="0.35">
      <c r="A2817" s="1">
        <v>43885</v>
      </c>
      <c r="B2817" t="str">
        <f>_xlfn.XLOOKUP(Table1[[#This Row],[location]],Table8[Location],Table8[Continent])</f>
        <v>Asia</v>
      </c>
      <c r="C2817" s="19" t="s">
        <v>30</v>
      </c>
      <c r="D2817">
        <v>2593726</v>
      </c>
      <c r="E2817">
        <v>6943</v>
      </c>
      <c r="F2817">
        <v>353572</v>
      </c>
      <c r="G2817">
        <v>296</v>
      </c>
      <c r="H2817">
        <v>42082347</v>
      </c>
      <c r="I2817">
        <v>61779</v>
      </c>
      <c r="J2817">
        <v>0.81633439889508197</v>
      </c>
      <c r="K2817">
        <v>331.00478230702299</v>
      </c>
      <c r="L2817">
        <v>63099478</v>
      </c>
      <c r="M2817">
        <v>10915551</v>
      </c>
      <c r="N2817">
        <v>69479386</v>
      </c>
      <c r="O2817">
        <v>4396</v>
      </c>
      <c r="P2817">
        <v>3552</v>
      </c>
      <c r="Q2817">
        <v>2.3128559583025301</v>
      </c>
      <c r="R2817">
        <v>41.767514527860101</v>
      </c>
      <c r="S2817">
        <v>929368822</v>
      </c>
      <c r="T2817">
        <v>465.97178711179498</v>
      </c>
      <c r="U2817">
        <v>27.252044014850998</v>
      </c>
      <c r="V2817">
        <v>9.6670050990450296</v>
      </c>
      <c r="W2817">
        <v>12.6366290662381</v>
      </c>
      <c r="X2817">
        <v>32766.0933884113</v>
      </c>
      <c r="Y2817">
        <v>0.10861351876415</v>
      </c>
      <c r="Z2817">
        <v>725.111434265257</v>
      </c>
      <c r="AA2817">
        <v>10.7978669537738</v>
      </c>
    </row>
    <row r="2818" spans="1:27" x14ac:dyDescent="0.35">
      <c r="A2818" s="1">
        <v>43952</v>
      </c>
      <c r="B2818" t="str">
        <f>_xlfn.XLOOKUP(Table1[[#This Row],[location]],Table8[Location],Table8[Continent])</f>
        <v>Asia</v>
      </c>
      <c r="C2818" s="19" t="s">
        <v>30</v>
      </c>
      <c r="D2818">
        <v>6721308</v>
      </c>
      <c r="E2818">
        <v>8320</v>
      </c>
      <c r="F2818">
        <v>39601</v>
      </c>
      <c r="G2818">
        <v>361</v>
      </c>
      <c r="H2818">
        <v>85024413</v>
      </c>
      <c r="I2818">
        <v>36672</v>
      </c>
      <c r="J2818">
        <v>0.79428071736267403</v>
      </c>
      <c r="K2818">
        <v>275.80143299204599</v>
      </c>
      <c r="L2818">
        <v>59883009</v>
      </c>
      <c r="M2818">
        <v>61557710</v>
      </c>
      <c r="N2818">
        <v>16440848</v>
      </c>
      <c r="O2818">
        <v>1391</v>
      </c>
      <c r="P2818">
        <v>11870</v>
      </c>
      <c r="Q2818">
        <v>2.0409827966716501</v>
      </c>
      <c r="R2818">
        <v>36.7411942585315</v>
      </c>
      <c r="S2818">
        <v>668623153</v>
      </c>
      <c r="T2818">
        <v>189.82250097919399</v>
      </c>
      <c r="U2818">
        <v>25.9264115983094</v>
      </c>
      <c r="V2818">
        <v>12.369002341818801</v>
      </c>
      <c r="W2818">
        <v>18.612820297823301</v>
      </c>
      <c r="X2818">
        <v>30673.594332623499</v>
      </c>
      <c r="Y2818">
        <v>12.4785970101308</v>
      </c>
      <c r="Z2818">
        <v>584.49033270483596</v>
      </c>
      <c r="AA2818">
        <v>12.3098049682329</v>
      </c>
    </row>
    <row r="2819" spans="1:27" x14ac:dyDescent="0.35">
      <c r="A2819" s="1">
        <v>44014</v>
      </c>
      <c r="B2819" t="str">
        <f>_xlfn.XLOOKUP(Table1[[#This Row],[location]],Table8[Location],Table8[Continent])</f>
        <v>Europe</v>
      </c>
      <c r="C2819" s="19" t="s">
        <v>33</v>
      </c>
      <c r="D2819">
        <v>8241353</v>
      </c>
      <c r="E2819">
        <v>437</v>
      </c>
      <c r="F2819">
        <v>336033</v>
      </c>
      <c r="G2819">
        <v>588</v>
      </c>
      <c r="H2819">
        <v>31867913</v>
      </c>
      <c r="I2819">
        <v>69109</v>
      </c>
      <c r="J2819">
        <v>0.82373441303855199</v>
      </c>
      <c r="K2819">
        <v>137.01035870120299</v>
      </c>
      <c r="L2819">
        <v>2788306</v>
      </c>
      <c r="M2819">
        <v>70069910</v>
      </c>
      <c r="N2819">
        <v>20559725</v>
      </c>
      <c r="O2819">
        <v>56574</v>
      </c>
      <c r="P2819">
        <v>16061</v>
      </c>
      <c r="Q2819">
        <v>1.9876286340118099</v>
      </c>
      <c r="R2819">
        <v>97.777356400463901</v>
      </c>
      <c r="S2819">
        <v>439955713</v>
      </c>
      <c r="T2819">
        <v>306.28374260350802</v>
      </c>
      <c r="U2819">
        <v>40.801111948203697</v>
      </c>
      <c r="V2819">
        <v>6.66134914021971</v>
      </c>
      <c r="W2819">
        <v>9.8224350776245402</v>
      </c>
      <c r="X2819">
        <v>39143.177566935199</v>
      </c>
      <c r="Y2819">
        <v>15.449470249448799</v>
      </c>
      <c r="Z2819">
        <v>469.96749413357202</v>
      </c>
      <c r="AA2819">
        <v>19.252272116860599</v>
      </c>
    </row>
    <row r="2820" spans="1:27" x14ac:dyDescent="0.35">
      <c r="A2820" s="1">
        <v>44765</v>
      </c>
      <c r="B2820" t="str">
        <f>_xlfn.XLOOKUP(Table1[[#This Row],[location]],Table8[Location],Table8[Continent])</f>
        <v>Europe</v>
      </c>
      <c r="C2820" s="19" t="s">
        <v>37</v>
      </c>
      <c r="D2820">
        <v>5670706</v>
      </c>
      <c r="E2820">
        <v>4846</v>
      </c>
      <c r="F2820">
        <v>277834</v>
      </c>
      <c r="G2820">
        <v>462</v>
      </c>
      <c r="H2820">
        <v>49120003</v>
      </c>
      <c r="I2820">
        <v>60521</v>
      </c>
      <c r="J2820">
        <v>0.211472281305879</v>
      </c>
      <c r="K2820">
        <v>398.14121914753099</v>
      </c>
      <c r="L2820">
        <v>65799155</v>
      </c>
      <c r="M2820">
        <v>25017156</v>
      </c>
      <c r="N2820">
        <v>5939710</v>
      </c>
      <c r="O2820">
        <v>16652</v>
      </c>
      <c r="P2820">
        <v>4996</v>
      </c>
      <c r="Q2820">
        <v>2.1867115512342998</v>
      </c>
      <c r="R2820">
        <v>77.133036536013606</v>
      </c>
      <c r="S2820">
        <v>496477102</v>
      </c>
      <c r="T2820">
        <v>307.19855207115597</v>
      </c>
      <c r="U2820">
        <v>21.3239674566974</v>
      </c>
      <c r="V2820">
        <v>19.522399535384199</v>
      </c>
      <c r="W2820">
        <v>11.581456268662</v>
      </c>
      <c r="X2820">
        <v>42167.873641831902</v>
      </c>
      <c r="Y2820">
        <v>40.576577026556997</v>
      </c>
      <c r="Z2820">
        <v>775.829607261653</v>
      </c>
      <c r="AA2820">
        <v>13.3591591693775</v>
      </c>
    </row>
    <row r="2821" spans="1:27" x14ac:dyDescent="0.35">
      <c r="A2821" s="1">
        <v>44591</v>
      </c>
      <c r="B2821" t="str">
        <f>_xlfn.XLOOKUP(Table1[[#This Row],[location]],Table8[Location],Table8[Continent])</f>
        <v>North America</v>
      </c>
      <c r="C2821" s="19" t="s">
        <v>32</v>
      </c>
      <c r="D2821">
        <v>4450252</v>
      </c>
      <c r="E2821">
        <v>3129</v>
      </c>
      <c r="F2821">
        <v>264053</v>
      </c>
      <c r="G2821">
        <v>437</v>
      </c>
      <c r="H2821">
        <v>6589209</v>
      </c>
      <c r="I2821">
        <v>34593</v>
      </c>
      <c r="J2821">
        <v>0.48221627256038602</v>
      </c>
      <c r="K2821">
        <v>86.680506235966803</v>
      </c>
      <c r="L2821">
        <v>44718979</v>
      </c>
      <c r="M2821">
        <v>14760887</v>
      </c>
      <c r="N2821">
        <v>2777625</v>
      </c>
      <c r="O2821">
        <v>85837</v>
      </c>
      <c r="P2821">
        <v>1464</v>
      </c>
      <c r="Q2821">
        <v>1.8315791220640201</v>
      </c>
      <c r="R2821">
        <v>77.711122634801598</v>
      </c>
      <c r="S2821">
        <v>1150427221</v>
      </c>
      <c r="T2821">
        <v>992.05109473757398</v>
      </c>
      <c r="U2821">
        <v>33.897180417570802</v>
      </c>
      <c r="V2821">
        <v>21.877345705992202</v>
      </c>
      <c r="W2821">
        <v>15.7526996595059</v>
      </c>
      <c r="X2821">
        <v>18540.942669967</v>
      </c>
      <c r="Y2821">
        <v>38.035660520334801</v>
      </c>
      <c r="Z2821">
        <v>694.71366475558796</v>
      </c>
      <c r="AA2821">
        <v>11.934001349204401</v>
      </c>
    </row>
    <row r="2822" spans="1:27" x14ac:dyDescent="0.35">
      <c r="A2822" s="1">
        <v>44727</v>
      </c>
      <c r="B2822" t="str">
        <f>_xlfn.XLOOKUP(Table1[[#This Row],[location]],Table8[Location],Table8[Continent])</f>
        <v>Europe</v>
      </c>
      <c r="C2822" s="19" t="s">
        <v>40</v>
      </c>
      <c r="D2822">
        <v>9958665</v>
      </c>
      <c r="E2822">
        <v>9413</v>
      </c>
      <c r="F2822">
        <v>353383</v>
      </c>
      <c r="G2822">
        <v>126</v>
      </c>
      <c r="H2822">
        <v>11375977</v>
      </c>
      <c r="I2822">
        <v>13786</v>
      </c>
      <c r="J2822">
        <v>0.48487147459715801</v>
      </c>
      <c r="K2822">
        <v>452.489916893182</v>
      </c>
      <c r="L2822">
        <v>51942904</v>
      </c>
      <c r="M2822">
        <v>52337237</v>
      </c>
      <c r="N2822">
        <v>23614976</v>
      </c>
      <c r="O2822">
        <v>9716</v>
      </c>
      <c r="P2822">
        <v>6282</v>
      </c>
      <c r="Q2822">
        <v>1.3461923775659399</v>
      </c>
      <c r="R2822">
        <v>59.994229502198699</v>
      </c>
      <c r="S2822">
        <v>374189469</v>
      </c>
      <c r="T2822">
        <v>332.93514761858199</v>
      </c>
      <c r="U2822">
        <v>20.0433339774596</v>
      </c>
      <c r="V2822">
        <v>13.116670072635999</v>
      </c>
      <c r="W2822">
        <v>16.656023054861102</v>
      </c>
      <c r="X2822">
        <v>28858.1816799304</v>
      </c>
      <c r="Y2822">
        <v>19.807192606775899</v>
      </c>
      <c r="Z2822">
        <v>224.68496301378201</v>
      </c>
      <c r="AA2822">
        <v>11.282683026238001</v>
      </c>
    </row>
    <row r="2823" spans="1:27" x14ac:dyDescent="0.35">
      <c r="A2823" s="1">
        <v>44672</v>
      </c>
      <c r="B2823" t="str">
        <f>_xlfn.XLOOKUP(Table1[[#This Row],[location]],Table8[Location],Table8[Continent])</f>
        <v>Asia</v>
      </c>
      <c r="C2823" s="19" t="s">
        <v>30</v>
      </c>
      <c r="D2823">
        <v>9249677</v>
      </c>
      <c r="E2823">
        <v>8081</v>
      </c>
      <c r="F2823">
        <v>342176</v>
      </c>
      <c r="G2823">
        <v>196</v>
      </c>
      <c r="H2823">
        <v>28566752</v>
      </c>
      <c r="I2823">
        <v>94036</v>
      </c>
      <c r="J2823">
        <v>0.89050248734791204</v>
      </c>
      <c r="K2823">
        <v>476.29837452740497</v>
      </c>
      <c r="L2823">
        <v>11069038</v>
      </c>
      <c r="M2823">
        <v>19237033</v>
      </c>
      <c r="N2823">
        <v>47443746</v>
      </c>
      <c r="O2823">
        <v>15568</v>
      </c>
      <c r="P2823">
        <v>6245</v>
      </c>
      <c r="Q2823">
        <v>0.62551110267011001</v>
      </c>
      <c r="R2823">
        <v>50.700842896128897</v>
      </c>
      <c r="S2823">
        <v>27529290</v>
      </c>
      <c r="T2823">
        <v>213.130241916876</v>
      </c>
      <c r="U2823">
        <v>36.631820859394203</v>
      </c>
      <c r="V2823">
        <v>12.1365363693651</v>
      </c>
      <c r="W2823">
        <v>18.6967885626749</v>
      </c>
      <c r="X2823">
        <v>43758.814525585301</v>
      </c>
      <c r="Y2823">
        <v>7.8671108139322596</v>
      </c>
      <c r="Z2823">
        <v>455.691415627038</v>
      </c>
      <c r="AA2823">
        <v>2.9625668811072301</v>
      </c>
    </row>
    <row r="2824" spans="1:27" x14ac:dyDescent="0.35">
      <c r="A2824" s="1">
        <v>44028</v>
      </c>
      <c r="B2824" t="str">
        <f>_xlfn.XLOOKUP(Table1[[#This Row],[location]],Table8[Location],Table8[Continent])</f>
        <v>Asia</v>
      </c>
      <c r="C2824" s="19" t="s">
        <v>39</v>
      </c>
      <c r="D2824">
        <v>9245234</v>
      </c>
      <c r="E2824">
        <v>901</v>
      </c>
      <c r="F2824">
        <v>12062</v>
      </c>
      <c r="G2824">
        <v>220</v>
      </c>
      <c r="H2824">
        <v>53381206</v>
      </c>
      <c r="I2824">
        <v>9815</v>
      </c>
      <c r="J2824">
        <v>0.29689182939942799</v>
      </c>
      <c r="K2824">
        <v>182.786631037631</v>
      </c>
      <c r="L2824">
        <v>35047076</v>
      </c>
      <c r="M2824">
        <v>41669777</v>
      </c>
      <c r="N2824">
        <v>24581384</v>
      </c>
      <c r="O2824">
        <v>8669</v>
      </c>
      <c r="P2824">
        <v>6611</v>
      </c>
      <c r="Q2824">
        <v>2.0759348900288899</v>
      </c>
      <c r="R2824">
        <v>55.059171024843401</v>
      </c>
      <c r="S2824">
        <v>92979036</v>
      </c>
      <c r="T2824">
        <v>824.41078157310403</v>
      </c>
      <c r="U2824">
        <v>33.862450031948697</v>
      </c>
      <c r="V2824">
        <v>18.173037117130502</v>
      </c>
      <c r="W2824">
        <v>11.452220434857701</v>
      </c>
      <c r="X2824">
        <v>15232.4496387687</v>
      </c>
      <c r="Y2824">
        <v>19.301607629068702</v>
      </c>
      <c r="Z2824">
        <v>440.25505611237998</v>
      </c>
      <c r="AA2824">
        <v>9.1247776703095393</v>
      </c>
    </row>
    <row r="2825" spans="1:27" x14ac:dyDescent="0.35">
      <c r="A2825" s="1">
        <v>44159</v>
      </c>
      <c r="B2825" t="str">
        <f>_xlfn.XLOOKUP(Table1[[#This Row],[location]],Table8[Location],Table8[Continent])</f>
        <v>Asia</v>
      </c>
      <c r="C2825" s="19" t="s">
        <v>39</v>
      </c>
      <c r="D2825">
        <v>8494630</v>
      </c>
      <c r="E2825">
        <v>5398</v>
      </c>
      <c r="F2825">
        <v>337530</v>
      </c>
      <c r="G2825">
        <v>994</v>
      </c>
      <c r="H2825">
        <v>93872197</v>
      </c>
      <c r="I2825">
        <v>21966</v>
      </c>
      <c r="J2825">
        <v>0.93149589338904804</v>
      </c>
      <c r="K2825">
        <v>188.09089524297499</v>
      </c>
      <c r="L2825">
        <v>54410109</v>
      </c>
      <c r="M2825">
        <v>54604832</v>
      </c>
      <c r="N2825">
        <v>29246806</v>
      </c>
      <c r="O2825">
        <v>69807</v>
      </c>
      <c r="P2825">
        <v>3100</v>
      </c>
      <c r="Q2825">
        <v>2.3105072780817801</v>
      </c>
      <c r="R2825">
        <v>65.208505069171096</v>
      </c>
      <c r="S2825">
        <v>338211564</v>
      </c>
      <c r="T2825">
        <v>426.959542453572</v>
      </c>
      <c r="U2825">
        <v>47.464478200420103</v>
      </c>
      <c r="V2825">
        <v>6.5118092157867302</v>
      </c>
      <c r="W2825">
        <v>6.2952448015317097</v>
      </c>
      <c r="X2825">
        <v>69919.493396691498</v>
      </c>
      <c r="Y2825">
        <v>40.507316119947497</v>
      </c>
      <c r="Z2825">
        <v>691.00049460410605</v>
      </c>
      <c r="AA2825">
        <v>3.5527581574590701</v>
      </c>
    </row>
    <row r="2826" spans="1:27" x14ac:dyDescent="0.35">
      <c r="A2826" s="1">
        <v>44289</v>
      </c>
      <c r="B2826" t="str">
        <f>_xlfn.XLOOKUP(Table1[[#This Row],[location]],Table8[Location],Table8[Continent])</f>
        <v>Asia</v>
      </c>
      <c r="C2826" s="19" t="s">
        <v>39</v>
      </c>
      <c r="D2826">
        <v>5655635</v>
      </c>
      <c r="E2826">
        <v>6678</v>
      </c>
      <c r="F2826">
        <v>224309</v>
      </c>
      <c r="G2826">
        <v>90</v>
      </c>
      <c r="H2826">
        <v>70711681</v>
      </c>
      <c r="I2826">
        <v>13794</v>
      </c>
      <c r="J2826">
        <v>0.45079573630609898</v>
      </c>
      <c r="K2826">
        <v>371.63912945859698</v>
      </c>
      <c r="L2826">
        <v>36516796</v>
      </c>
      <c r="M2826">
        <v>5461506</v>
      </c>
      <c r="N2826">
        <v>12600357</v>
      </c>
      <c r="O2826">
        <v>49390</v>
      </c>
      <c r="P2826">
        <v>4113</v>
      </c>
      <c r="Q2826">
        <v>1.5231729231064</v>
      </c>
      <c r="R2826">
        <v>37.683935051189202</v>
      </c>
      <c r="S2826">
        <v>356678967</v>
      </c>
      <c r="T2826">
        <v>449.42505754218001</v>
      </c>
      <c r="U2826">
        <v>41.608157083532397</v>
      </c>
      <c r="V2826">
        <v>10.8768379227262</v>
      </c>
      <c r="W2826">
        <v>15.995160906618</v>
      </c>
      <c r="X2826">
        <v>20522.822208150501</v>
      </c>
      <c r="Y2826">
        <v>22.619568015832598</v>
      </c>
      <c r="Z2826">
        <v>204.36165001065601</v>
      </c>
      <c r="AA2826">
        <v>2.0012572613510602</v>
      </c>
    </row>
    <row r="2827" spans="1:27" x14ac:dyDescent="0.35">
      <c r="A2827" s="1">
        <v>43978</v>
      </c>
      <c r="B2827" t="str">
        <f>_xlfn.XLOOKUP(Table1[[#This Row],[location]],Table8[Location],Table8[Continent])</f>
        <v>North America</v>
      </c>
      <c r="C2827" s="19" t="s">
        <v>34</v>
      </c>
      <c r="D2827">
        <v>4975045</v>
      </c>
      <c r="E2827">
        <v>5529</v>
      </c>
      <c r="F2827">
        <v>165803</v>
      </c>
      <c r="G2827">
        <v>410</v>
      </c>
      <c r="H2827">
        <v>52101142</v>
      </c>
      <c r="I2827">
        <v>31423</v>
      </c>
      <c r="J2827">
        <v>0.66978700317741802</v>
      </c>
      <c r="K2827">
        <v>228.144299276</v>
      </c>
      <c r="L2827">
        <v>82264282</v>
      </c>
      <c r="M2827">
        <v>46845184</v>
      </c>
      <c r="N2827">
        <v>58099971</v>
      </c>
      <c r="O2827">
        <v>80764</v>
      </c>
      <c r="P2827">
        <v>4093</v>
      </c>
      <c r="Q2827">
        <v>1.5650209489115801</v>
      </c>
      <c r="R2827">
        <v>78.229476457579494</v>
      </c>
      <c r="S2827">
        <v>1386892610</v>
      </c>
      <c r="T2827">
        <v>553.40017286077898</v>
      </c>
      <c r="U2827">
        <v>23.780185156368201</v>
      </c>
      <c r="V2827">
        <v>12.3242559707036</v>
      </c>
      <c r="W2827">
        <v>5.1347794982912802</v>
      </c>
      <c r="X2827">
        <v>39116.654183517901</v>
      </c>
      <c r="Y2827">
        <v>5.7935094142927497</v>
      </c>
      <c r="Z2827">
        <v>416.250366219743</v>
      </c>
      <c r="AA2827">
        <v>7.2599146507341903</v>
      </c>
    </row>
    <row r="2828" spans="1:27" x14ac:dyDescent="0.35">
      <c r="A2828" s="1">
        <v>43975</v>
      </c>
      <c r="B2828" t="str">
        <f>_xlfn.XLOOKUP(Table1[[#This Row],[location]],Table8[Location],Table8[Continent])</f>
        <v>Asia</v>
      </c>
      <c r="C2828" s="19" t="s">
        <v>30</v>
      </c>
      <c r="D2828">
        <v>470529</v>
      </c>
      <c r="E2828">
        <v>6604</v>
      </c>
      <c r="F2828">
        <v>136225</v>
      </c>
      <c r="G2828">
        <v>7</v>
      </c>
      <c r="H2828">
        <v>42268417</v>
      </c>
      <c r="I2828">
        <v>99480</v>
      </c>
      <c r="J2828">
        <v>0.26888311227933398</v>
      </c>
      <c r="K2828">
        <v>14.305071799617499</v>
      </c>
      <c r="L2828">
        <v>76525060</v>
      </c>
      <c r="M2828">
        <v>25173117</v>
      </c>
      <c r="N2828">
        <v>56455570</v>
      </c>
      <c r="O2828">
        <v>79792</v>
      </c>
      <c r="P2828">
        <v>8124</v>
      </c>
      <c r="Q2828">
        <v>1.30657396829213</v>
      </c>
      <c r="R2828">
        <v>90.922094359295798</v>
      </c>
      <c r="S2828">
        <v>135956361</v>
      </c>
      <c r="T2828">
        <v>599.73230528988597</v>
      </c>
      <c r="U2828">
        <v>30.6361987925584</v>
      </c>
      <c r="V2828">
        <v>15.371805680614999</v>
      </c>
      <c r="W2828">
        <v>10.111819306934301</v>
      </c>
      <c r="X2828">
        <v>39237.011967539504</v>
      </c>
      <c r="Y2828">
        <v>1.9273736200528599</v>
      </c>
      <c r="Z2828">
        <v>545.57838733648396</v>
      </c>
      <c r="AA2828">
        <v>13.2634012052252</v>
      </c>
    </row>
    <row r="2829" spans="1:27" x14ac:dyDescent="0.35">
      <c r="A2829" s="1">
        <v>43870</v>
      </c>
      <c r="B2829" t="str">
        <f>_xlfn.XLOOKUP(Table1[[#This Row],[location]],Table8[Location],Table8[Continent])</f>
        <v>Europe</v>
      </c>
      <c r="C2829" s="19" t="s">
        <v>33</v>
      </c>
      <c r="D2829">
        <v>161445</v>
      </c>
      <c r="E2829">
        <v>3918</v>
      </c>
      <c r="F2829">
        <v>141553</v>
      </c>
      <c r="G2829">
        <v>543</v>
      </c>
      <c r="H2829">
        <v>5617467</v>
      </c>
      <c r="I2829">
        <v>21302</v>
      </c>
      <c r="J2829">
        <v>0.41029810683130702</v>
      </c>
      <c r="K2829">
        <v>459.93836383761999</v>
      </c>
      <c r="L2829">
        <v>18046862</v>
      </c>
      <c r="M2829">
        <v>24710078</v>
      </c>
      <c r="N2829">
        <v>57353188</v>
      </c>
      <c r="O2829">
        <v>90721</v>
      </c>
      <c r="P2829">
        <v>10228</v>
      </c>
      <c r="Q2829">
        <v>2.2137652216677099</v>
      </c>
      <c r="R2829">
        <v>57.128368616570697</v>
      </c>
      <c r="S2829">
        <v>464208205</v>
      </c>
      <c r="T2829">
        <v>594.65004440623602</v>
      </c>
      <c r="U2829">
        <v>47.947393090364301</v>
      </c>
      <c r="V2829">
        <v>14.531384389380101</v>
      </c>
      <c r="W2829">
        <v>13.679621847484199</v>
      </c>
      <c r="X2829">
        <v>32152.480758848102</v>
      </c>
      <c r="Y2829">
        <v>16.666763614504799</v>
      </c>
      <c r="Z2829">
        <v>761.67823027649604</v>
      </c>
      <c r="AA2829">
        <v>17.469149365941799</v>
      </c>
    </row>
    <row r="2830" spans="1:27" x14ac:dyDescent="0.35">
      <c r="A2830" s="1">
        <v>44417</v>
      </c>
      <c r="B2830" t="str">
        <f>_xlfn.XLOOKUP(Table1[[#This Row],[location]],Table8[Location],Table8[Continent])</f>
        <v>Europe</v>
      </c>
      <c r="C2830" s="19" t="s">
        <v>40</v>
      </c>
      <c r="D2830">
        <v>3834242</v>
      </c>
      <c r="E2830">
        <v>1067</v>
      </c>
      <c r="F2830">
        <v>99270</v>
      </c>
      <c r="G2830">
        <v>467</v>
      </c>
      <c r="H2830">
        <v>68312913</v>
      </c>
      <c r="I2830">
        <v>61064</v>
      </c>
      <c r="J2830">
        <v>0.70980093206913997</v>
      </c>
      <c r="K2830">
        <v>215.375170982881</v>
      </c>
      <c r="L2830">
        <v>75129558</v>
      </c>
      <c r="M2830">
        <v>70315120</v>
      </c>
      <c r="N2830">
        <v>29517060</v>
      </c>
      <c r="O2830">
        <v>23386</v>
      </c>
      <c r="P2830">
        <v>3579</v>
      </c>
      <c r="Q2830">
        <v>0.52960660792715997</v>
      </c>
      <c r="R2830">
        <v>38.147562292429299</v>
      </c>
      <c r="S2830">
        <v>1208572476</v>
      </c>
      <c r="T2830">
        <v>44.154725186933398</v>
      </c>
      <c r="U2830">
        <v>41.760024418222599</v>
      </c>
      <c r="V2830">
        <v>9.1736084554925306</v>
      </c>
      <c r="W2830">
        <v>14.761555169430199</v>
      </c>
      <c r="X2830">
        <v>17666.4985107229</v>
      </c>
      <c r="Y2830">
        <v>7.4181405510423</v>
      </c>
      <c r="Z2830">
        <v>729.48545444607305</v>
      </c>
      <c r="AA2830">
        <v>16.396951477638101</v>
      </c>
    </row>
    <row r="2831" spans="1:27" x14ac:dyDescent="0.35">
      <c r="A2831" s="1">
        <v>43851</v>
      </c>
      <c r="B2831" t="str">
        <f>_xlfn.XLOOKUP(Table1[[#This Row],[location]],Table8[Location],Table8[Continent])</f>
        <v>South America</v>
      </c>
      <c r="C2831" s="19" t="s">
        <v>36</v>
      </c>
      <c r="D2831">
        <v>6494503</v>
      </c>
      <c r="E2831">
        <v>26</v>
      </c>
      <c r="F2831">
        <v>328569</v>
      </c>
      <c r="G2831">
        <v>319</v>
      </c>
      <c r="H2831">
        <v>42738243</v>
      </c>
      <c r="I2831">
        <v>86800</v>
      </c>
      <c r="J2831">
        <v>0.512747141851009</v>
      </c>
      <c r="K2831">
        <v>101.747550270155</v>
      </c>
      <c r="L2831">
        <v>86006768</v>
      </c>
      <c r="M2831">
        <v>20945710</v>
      </c>
      <c r="N2831">
        <v>25064923</v>
      </c>
      <c r="O2831">
        <v>24152</v>
      </c>
      <c r="P2831">
        <v>9571</v>
      </c>
      <c r="Q2831">
        <v>1.74909709923037</v>
      </c>
      <c r="R2831">
        <v>69.558978487609906</v>
      </c>
      <c r="S2831">
        <v>393950230</v>
      </c>
      <c r="T2831">
        <v>820.65400856897304</v>
      </c>
      <c r="U2831">
        <v>37.828253449588601</v>
      </c>
      <c r="V2831">
        <v>15.815757477266599</v>
      </c>
      <c r="W2831">
        <v>15.4614711926707</v>
      </c>
      <c r="X2831">
        <v>40009.361991150799</v>
      </c>
      <c r="Y2831">
        <v>37.2520589230826</v>
      </c>
      <c r="Z2831">
        <v>473.69350889073598</v>
      </c>
      <c r="AA2831">
        <v>6.5991071620631603</v>
      </c>
    </row>
    <row r="2832" spans="1:27" x14ac:dyDescent="0.35">
      <c r="A2832" s="1">
        <v>44447</v>
      </c>
      <c r="B2832" t="str">
        <f>_xlfn.XLOOKUP(Table1[[#This Row],[location]],Table8[Location],Table8[Continent])</f>
        <v>Europe</v>
      </c>
      <c r="C2832" s="19" t="s">
        <v>33</v>
      </c>
      <c r="D2832">
        <v>684029</v>
      </c>
      <c r="E2832">
        <v>6937</v>
      </c>
      <c r="F2832">
        <v>194672</v>
      </c>
      <c r="G2832">
        <v>393</v>
      </c>
      <c r="H2832">
        <v>22979935</v>
      </c>
      <c r="I2832">
        <v>85140</v>
      </c>
      <c r="J2832">
        <v>0.93070801168833295</v>
      </c>
      <c r="K2832">
        <v>277.83203657439299</v>
      </c>
      <c r="L2832">
        <v>81008081</v>
      </c>
      <c r="M2832">
        <v>30554475</v>
      </c>
      <c r="N2832">
        <v>31237225</v>
      </c>
      <c r="O2832">
        <v>87803</v>
      </c>
      <c r="P2832">
        <v>7566</v>
      </c>
      <c r="Q2832">
        <v>2.3148261955174698</v>
      </c>
      <c r="R2832">
        <v>18.216455418055698</v>
      </c>
      <c r="S2832">
        <v>266736512</v>
      </c>
      <c r="T2832">
        <v>202.90429088408899</v>
      </c>
      <c r="U2832">
        <v>36.772147723606999</v>
      </c>
      <c r="V2832">
        <v>23.517373817735301</v>
      </c>
      <c r="W2832">
        <v>6.2900506561871197</v>
      </c>
      <c r="X2832">
        <v>7279.9946591576299</v>
      </c>
      <c r="Y2832">
        <v>13.937840701004699</v>
      </c>
      <c r="Z2832">
        <v>524.70455344091999</v>
      </c>
      <c r="AA2832">
        <v>1.8739357487761099</v>
      </c>
    </row>
    <row r="2833" spans="1:27" x14ac:dyDescent="0.35">
      <c r="A2833" s="1">
        <v>44099</v>
      </c>
      <c r="B2833" t="str">
        <f>_xlfn.XLOOKUP(Table1[[#This Row],[location]],Table8[Location],Table8[Continent])</f>
        <v>Europe</v>
      </c>
      <c r="C2833" s="19" t="s">
        <v>35</v>
      </c>
      <c r="D2833">
        <v>5337355</v>
      </c>
      <c r="E2833">
        <v>7264</v>
      </c>
      <c r="F2833">
        <v>84981</v>
      </c>
      <c r="G2833">
        <v>268</v>
      </c>
      <c r="H2833">
        <v>24585915</v>
      </c>
      <c r="I2833">
        <v>27835</v>
      </c>
      <c r="J2833">
        <v>0.737124965897477</v>
      </c>
      <c r="K2833">
        <v>109.453081295658</v>
      </c>
      <c r="L2833">
        <v>69449497</v>
      </c>
      <c r="M2833">
        <v>54685458</v>
      </c>
      <c r="N2833">
        <v>9765167</v>
      </c>
      <c r="O2833">
        <v>78315</v>
      </c>
      <c r="P2833">
        <v>9233</v>
      </c>
      <c r="Q2833">
        <v>0.70644465106453402</v>
      </c>
      <c r="R2833">
        <v>96.857264822814599</v>
      </c>
      <c r="S2833">
        <v>1023161336</v>
      </c>
      <c r="T2833">
        <v>299.41870650602198</v>
      </c>
      <c r="U2833">
        <v>31.942953992116301</v>
      </c>
      <c r="V2833">
        <v>5.5417578059425896</v>
      </c>
      <c r="W2833">
        <v>19.6880364233248</v>
      </c>
      <c r="X2833">
        <v>27697.901820151801</v>
      </c>
      <c r="Y2833">
        <v>43.872651547971401</v>
      </c>
      <c r="Z2833">
        <v>696.68094018831198</v>
      </c>
      <c r="AA2833">
        <v>8.6508853428062196</v>
      </c>
    </row>
    <row r="2834" spans="1:27" x14ac:dyDescent="0.35">
      <c r="A2834" s="1">
        <v>43927</v>
      </c>
      <c r="B2834" t="str">
        <f>_xlfn.XLOOKUP(Table1[[#This Row],[location]],Table8[Location],Table8[Continent])</f>
        <v>North America</v>
      </c>
      <c r="C2834" s="19" t="s">
        <v>34</v>
      </c>
      <c r="D2834">
        <v>8898978</v>
      </c>
      <c r="E2834">
        <v>7118</v>
      </c>
      <c r="F2834">
        <v>465213</v>
      </c>
      <c r="G2834">
        <v>190</v>
      </c>
      <c r="H2834">
        <v>25639474</v>
      </c>
      <c r="I2834">
        <v>73356</v>
      </c>
      <c r="J2834">
        <v>0.56440292551059901</v>
      </c>
      <c r="K2834">
        <v>103.010999840803</v>
      </c>
      <c r="L2834">
        <v>47570429</v>
      </c>
      <c r="M2834">
        <v>25445570</v>
      </c>
      <c r="N2834">
        <v>35853758</v>
      </c>
      <c r="O2834">
        <v>14434</v>
      </c>
      <c r="P2834">
        <v>1573</v>
      </c>
      <c r="Q2834">
        <v>2.4183290747959698</v>
      </c>
      <c r="R2834">
        <v>65.798735464799506</v>
      </c>
      <c r="S2834">
        <v>293661646</v>
      </c>
      <c r="T2834">
        <v>181.69522482046801</v>
      </c>
      <c r="U2834">
        <v>37.556043880069303</v>
      </c>
      <c r="V2834">
        <v>18.6061314480934</v>
      </c>
      <c r="W2834">
        <v>6.0331158025223104</v>
      </c>
      <c r="X2834">
        <v>16473.401456104199</v>
      </c>
      <c r="Y2834">
        <v>30.867464468804499</v>
      </c>
      <c r="Z2834">
        <v>621.07178564910998</v>
      </c>
      <c r="AA2834">
        <v>6.9808065226170299</v>
      </c>
    </row>
    <row r="2835" spans="1:27" x14ac:dyDescent="0.35">
      <c r="A2835" s="1">
        <v>44397</v>
      </c>
      <c r="B2835" t="str">
        <f>_xlfn.XLOOKUP(Table1[[#This Row],[location]],Table8[Location],Table8[Continent])</f>
        <v>North America</v>
      </c>
      <c r="C2835" s="19" t="s">
        <v>34</v>
      </c>
      <c r="D2835">
        <v>6981440</v>
      </c>
      <c r="E2835">
        <v>547</v>
      </c>
      <c r="F2835">
        <v>104470</v>
      </c>
      <c r="G2835">
        <v>860</v>
      </c>
      <c r="H2835">
        <v>99027809</v>
      </c>
      <c r="I2835">
        <v>49282</v>
      </c>
      <c r="J2835">
        <v>0.88666975665220804</v>
      </c>
      <c r="K2835">
        <v>272.86566369531602</v>
      </c>
      <c r="L2835">
        <v>63689517</v>
      </c>
      <c r="M2835">
        <v>23240530</v>
      </c>
      <c r="N2835">
        <v>42405683</v>
      </c>
      <c r="O2835">
        <v>29000</v>
      </c>
      <c r="P2835">
        <v>12663</v>
      </c>
      <c r="Q2835">
        <v>2.43535632807022</v>
      </c>
      <c r="R2835">
        <v>6.7568723086461002</v>
      </c>
      <c r="S2835">
        <v>393390843</v>
      </c>
      <c r="T2835">
        <v>769.40589096051895</v>
      </c>
      <c r="U2835">
        <v>43.149932446027698</v>
      </c>
      <c r="V2835">
        <v>17.494180545246099</v>
      </c>
      <c r="W2835">
        <v>4.6332478893556797</v>
      </c>
      <c r="X2835">
        <v>9568.2664038572893</v>
      </c>
      <c r="Y2835">
        <v>19.683187990717201</v>
      </c>
      <c r="Z2835">
        <v>715.53492638690102</v>
      </c>
      <c r="AA2835">
        <v>8.0540261597450407</v>
      </c>
    </row>
    <row r="2836" spans="1:27" x14ac:dyDescent="0.35">
      <c r="A2836" s="1">
        <v>43905</v>
      </c>
      <c r="B2836" t="str">
        <f>_xlfn.XLOOKUP(Table1[[#This Row],[location]],Table8[Location],Table8[Continent])</f>
        <v>Europe</v>
      </c>
      <c r="C2836" s="19" t="s">
        <v>35</v>
      </c>
      <c r="D2836">
        <v>3999694</v>
      </c>
      <c r="E2836">
        <v>8758</v>
      </c>
      <c r="F2836">
        <v>159277</v>
      </c>
      <c r="G2836">
        <v>674</v>
      </c>
      <c r="H2836">
        <v>19240113</v>
      </c>
      <c r="I2836">
        <v>52714</v>
      </c>
      <c r="J2836">
        <v>0.66555638878874401</v>
      </c>
      <c r="K2836">
        <v>195.52114609473401</v>
      </c>
      <c r="L2836">
        <v>98751077</v>
      </c>
      <c r="M2836">
        <v>65839828</v>
      </c>
      <c r="N2836">
        <v>48636758</v>
      </c>
      <c r="O2836">
        <v>27973</v>
      </c>
      <c r="P2836">
        <v>9555</v>
      </c>
      <c r="Q2836">
        <v>2.3595779303122999</v>
      </c>
      <c r="R2836">
        <v>52.9750071518447</v>
      </c>
      <c r="S2836">
        <v>656158709</v>
      </c>
      <c r="T2836">
        <v>587.82141269916497</v>
      </c>
      <c r="U2836">
        <v>23.826130290691001</v>
      </c>
      <c r="V2836">
        <v>23.4885390942332</v>
      </c>
      <c r="W2836">
        <v>14.2888568327907</v>
      </c>
      <c r="X2836">
        <v>64858.3222307998</v>
      </c>
      <c r="Y2836">
        <v>30.502877716231101</v>
      </c>
      <c r="Z2836">
        <v>727.15143003223795</v>
      </c>
      <c r="AA2836">
        <v>11.622879876627</v>
      </c>
    </row>
    <row r="2837" spans="1:27" x14ac:dyDescent="0.35">
      <c r="A2837" s="1">
        <v>43882</v>
      </c>
      <c r="B2837" t="str">
        <f>_xlfn.XLOOKUP(Table1[[#This Row],[location]],Table8[Location],Table8[Continent])</f>
        <v>Europe</v>
      </c>
      <c r="C2837" s="19" t="s">
        <v>35</v>
      </c>
      <c r="D2837">
        <v>3308505</v>
      </c>
      <c r="E2837">
        <v>8895</v>
      </c>
      <c r="F2837">
        <v>88887</v>
      </c>
      <c r="G2837">
        <v>60</v>
      </c>
      <c r="H2837">
        <v>28798372</v>
      </c>
      <c r="I2837">
        <v>67035</v>
      </c>
      <c r="J2837">
        <v>0.64732047342043197</v>
      </c>
      <c r="K2837">
        <v>286.496639126611</v>
      </c>
      <c r="L2837">
        <v>49189289</v>
      </c>
      <c r="M2837">
        <v>1164608</v>
      </c>
      <c r="N2837">
        <v>59667501</v>
      </c>
      <c r="O2837">
        <v>37861</v>
      </c>
      <c r="P2837">
        <v>15509</v>
      </c>
      <c r="Q2837">
        <v>1.42509219194384</v>
      </c>
      <c r="R2837">
        <v>75.034074925884994</v>
      </c>
      <c r="S2837">
        <v>486516148</v>
      </c>
      <c r="T2837">
        <v>757.74319122453005</v>
      </c>
      <c r="U2837">
        <v>49.094919189443701</v>
      </c>
      <c r="V2837">
        <v>17.906898808141602</v>
      </c>
      <c r="W2837">
        <v>18.469999997561899</v>
      </c>
      <c r="X2837">
        <v>49296.0611310858</v>
      </c>
      <c r="Y2837">
        <v>14.7586986516216</v>
      </c>
      <c r="Z2837">
        <v>682.81021402034003</v>
      </c>
      <c r="AA2837">
        <v>1.5778569412075001</v>
      </c>
    </row>
    <row r="2838" spans="1:27" x14ac:dyDescent="0.35">
      <c r="A2838" s="1">
        <v>44142</v>
      </c>
      <c r="B2838" t="str">
        <f>_xlfn.XLOOKUP(Table1[[#This Row],[location]],Table8[Location],Table8[Continent])</f>
        <v>Europe</v>
      </c>
      <c r="C2838" s="19" t="s">
        <v>33</v>
      </c>
      <c r="D2838">
        <v>8201428</v>
      </c>
      <c r="E2838">
        <v>5338</v>
      </c>
      <c r="F2838">
        <v>343686</v>
      </c>
      <c r="G2838">
        <v>437</v>
      </c>
      <c r="H2838">
        <v>87427966</v>
      </c>
      <c r="I2838">
        <v>23814</v>
      </c>
      <c r="J2838">
        <v>0.24637133314762699</v>
      </c>
      <c r="K2838">
        <v>498.41271840562001</v>
      </c>
      <c r="L2838">
        <v>43525679</v>
      </c>
      <c r="M2838">
        <v>39745305</v>
      </c>
      <c r="N2838">
        <v>58648273</v>
      </c>
      <c r="O2838">
        <v>6438</v>
      </c>
      <c r="P2838">
        <v>9202</v>
      </c>
      <c r="Q2838">
        <v>1.26594000606459</v>
      </c>
      <c r="R2838">
        <v>27.784592507823799</v>
      </c>
      <c r="S2838">
        <v>634837441</v>
      </c>
      <c r="T2838">
        <v>656.86442137500705</v>
      </c>
      <c r="U2838">
        <v>27.180946072669201</v>
      </c>
      <c r="V2838">
        <v>17.496854249620799</v>
      </c>
      <c r="W2838">
        <v>12.509523180489101</v>
      </c>
      <c r="X2838">
        <v>12649.1928815381</v>
      </c>
      <c r="Y2838">
        <v>7.0661939518889199</v>
      </c>
      <c r="Z2838">
        <v>106.564746925715</v>
      </c>
      <c r="AA2838">
        <v>8.0453089910881204</v>
      </c>
    </row>
    <row r="2839" spans="1:27" x14ac:dyDescent="0.35">
      <c r="A2839" s="1">
        <v>44469</v>
      </c>
      <c r="B2839" t="str">
        <f>_xlfn.XLOOKUP(Table1[[#This Row],[location]],Table8[Location],Table8[Continent])</f>
        <v>Asia</v>
      </c>
      <c r="C2839" s="19" t="s">
        <v>30</v>
      </c>
      <c r="D2839">
        <v>208944</v>
      </c>
      <c r="E2839">
        <v>3140</v>
      </c>
      <c r="F2839">
        <v>437365</v>
      </c>
      <c r="G2839">
        <v>263</v>
      </c>
      <c r="H2839">
        <v>45765516</v>
      </c>
      <c r="I2839">
        <v>24089</v>
      </c>
      <c r="J2839">
        <v>0.39485696552820998</v>
      </c>
      <c r="K2839">
        <v>429.509077185384</v>
      </c>
      <c r="L2839">
        <v>2618778</v>
      </c>
      <c r="M2839">
        <v>32297314</v>
      </c>
      <c r="N2839">
        <v>24770815</v>
      </c>
      <c r="O2839">
        <v>12729</v>
      </c>
      <c r="P2839">
        <v>13003</v>
      </c>
      <c r="Q2839">
        <v>1.91189547304407</v>
      </c>
      <c r="R2839">
        <v>5.0989540297290104</v>
      </c>
      <c r="S2839">
        <v>1371757969</v>
      </c>
      <c r="T2839">
        <v>113.11704807520699</v>
      </c>
      <c r="U2839">
        <v>33.432280443121201</v>
      </c>
      <c r="V2839">
        <v>20.396113201964798</v>
      </c>
      <c r="W2839">
        <v>13.1232013867505</v>
      </c>
      <c r="X2839">
        <v>66508.314381366596</v>
      </c>
      <c r="Y2839">
        <v>48.208879746169899</v>
      </c>
      <c r="Z2839">
        <v>317.65371107969997</v>
      </c>
      <c r="AA2839">
        <v>11.614032880236399</v>
      </c>
    </row>
    <row r="2840" spans="1:27" x14ac:dyDescent="0.35">
      <c r="A2840" s="1">
        <v>43836</v>
      </c>
      <c r="B2840" t="str">
        <f>_xlfn.XLOOKUP(Table1[[#This Row],[location]],Table8[Location],Table8[Continent])</f>
        <v>Asia</v>
      </c>
      <c r="C2840" s="19" t="s">
        <v>28</v>
      </c>
      <c r="D2840">
        <v>5186686</v>
      </c>
      <c r="E2840">
        <v>7996</v>
      </c>
      <c r="F2840">
        <v>311256</v>
      </c>
      <c r="G2840">
        <v>796</v>
      </c>
      <c r="H2840">
        <v>44952848</v>
      </c>
      <c r="I2840">
        <v>73162</v>
      </c>
      <c r="J2840">
        <v>0.68330365260402104</v>
      </c>
      <c r="K2840">
        <v>3.8353996448943701</v>
      </c>
      <c r="L2840">
        <v>55326483</v>
      </c>
      <c r="M2840">
        <v>68408106</v>
      </c>
      <c r="N2840">
        <v>61757576</v>
      </c>
      <c r="O2840">
        <v>95002</v>
      </c>
      <c r="P2840">
        <v>17640</v>
      </c>
      <c r="Q2840">
        <v>1.1373804358881801</v>
      </c>
      <c r="R2840">
        <v>48.916243789993899</v>
      </c>
      <c r="S2840">
        <v>55444774</v>
      </c>
      <c r="T2840">
        <v>308.48477809249499</v>
      </c>
      <c r="U2840">
        <v>20.681468739433399</v>
      </c>
      <c r="V2840">
        <v>10.3561189763932</v>
      </c>
      <c r="W2840">
        <v>12.1542407148834</v>
      </c>
      <c r="X2840">
        <v>15903.455462195199</v>
      </c>
      <c r="Y2840">
        <v>28.158072277484202</v>
      </c>
      <c r="Z2840">
        <v>382.46189127430398</v>
      </c>
      <c r="AA2840">
        <v>9.1884465483640199</v>
      </c>
    </row>
    <row r="2841" spans="1:27" x14ac:dyDescent="0.35">
      <c r="A2841" s="1">
        <v>44048</v>
      </c>
      <c r="B2841" t="str">
        <f>_xlfn.XLOOKUP(Table1[[#This Row],[location]],Table8[Location],Table8[Continent])</f>
        <v>North America</v>
      </c>
      <c r="C2841" s="19" t="s">
        <v>32</v>
      </c>
      <c r="D2841">
        <v>7576472</v>
      </c>
      <c r="E2841">
        <v>1590</v>
      </c>
      <c r="F2841">
        <v>142012</v>
      </c>
      <c r="G2841">
        <v>94</v>
      </c>
      <c r="H2841">
        <v>65620251</v>
      </c>
      <c r="I2841">
        <v>55831</v>
      </c>
      <c r="J2841">
        <v>0.89179171148315695</v>
      </c>
      <c r="K2841">
        <v>25.277854768694802</v>
      </c>
      <c r="L2841">
        <v>96833477</v>
      </c>
      <c r="M2841">
        <v>21261794</v>
      </c>
      <c r="N2841">
        <v>38868198</v>
      </c>
      <c r="O2841">
        <v>26407</v>
      </c>
      <c r="P2841">
        <v>17511</v>
      </c>
      <c r="Q2841">
        <v>0.63668830619077899</v>
      </c>
      <c r="R2841">
        <v>83.362444346531205</v>
      </c>
      <c r="S2841">
        <v>946765915</v>
      </c>
      <c r="T2841">
        <v>512.19250799422002</v>
      </c>
      <c r="U2841">
        <v>36.510377688754502</v>
      </c>
      <c r="V2841">
        <v>16.9146452486447</v>
      </c>
      <c r="W2841">
        <v>3.7267192995791101</v>
      </c>
      <c r="X2841">
        <v>17257.315202009398</v>
      </c>
      <c r="Y2841">
        <v>0.36640606274023202</v>
      </c>
      <c r="Z2841">
        <v>574.54071021230004</v>
      </c>
      <c r="AA2841">
        <v>13.6773499131571</v>
      </c>
    </row>
    <row r="2842" spans="1:27" x14ac:dyDescent="0.35">
      <c r="A2842" s="1">
        <v>44152</v>
      </c>
      <c r="B2842" t="str">
        <f>_xlfn.XLOOKUP(Table1[[#This Row],[location]],Table8[Location],Table8[Continent])</f>
        <v>Asia</v>
      </c>
      <c r="C2842" s="19" t="s">
        <v>39</v>
      </c>
      <c r="D2842">
        <v>1361303</v>
      </c>
      <c r="E2842">
        <v>7776</v>
      </c>
      <c r="F2842">
        <v>321154</v>
      </c>
      <c r="G2842">
        <v>552</v>
      </c>
      <c r="H2842">
        <v>38331066</v>
      </c>
      <c r="I2842">
        <v>32746</v>
      </c>
      <c r="J2842">
        <v>0.31554747364491498</v>
      </c>
      <c r="K2842">
        <v>305.03972006562202</v>
      </c>
      <c r="L2842">
        <v>40149874</v>
      </c>
      <c r="M2842">
        <v>66614991</v>
      </c>
      <c r="N2842">
        <v>16870977</v>
      </c>
      <c r="O2842">
        <v>95098</v>
      </c>
      <c r="P2842">
        <v>11886</v>
      </c>
      <c r="Q2842">
        <v>2.3028443267240601</v>
      </c>
      <c r="R2842">
        <v>25.153437239137801</v>
      </c>
      <c r="S2842">
        <v>1235902476</v>
      </c>
      <c r="T2842">
        <v>311.89558111705003</v>
      </c>
      <c r="U2842">
        <v>31.456005417848701</v>
      </c>
      <c r="V2842">
        <v>15.3884221872369</v>
      </c>
      <c r="W2842">
        <v>14.5822967323871</v>
      </c>
      <c r="X2842">
        <v>10195.6559126092</v>
      </c>
      <c r="Y2842">
        <v>15.515710314778699</v>
      </c>
      <c r="Z2842">
        <v>314.80268706957798</v>
      </c>
      <c r="AA2842">
        <v>4.53650404645163</v>
      </c>
    </row>
    <row r="2843" spans="1:27" x14ac:dyDescent="0.35">
      <c r="A2843" s="1">
        <v>43898</v>
      </c>
      <c r="B2843" t="str">
        <f>_xlfn.XLOOKUP(Table1[[#This Row],[location]],Table8[Location],Table8[Continent])</f>
        <v>South America</v>
      </c>
      <c r="C2843" s="19" t="s">
        <v>36</v>
      </c>
      <c r="D2843">
        <v>4201765</v>
      </c>
      <c r="E2843">
        <v>4943</v>
      </c>
      <c r="F2843">
        <v>207866</v>
      </c>
      <c r="G2843">
        <v>925</v>
      </c>
      <c r="H2843">
        <v>23266617</v>
      </c>
      <c r="I2843">
        <v>81673</v>
      </c>
      <c r="J2843">
        <v>0.21548562194298401</v>
      </c>
      <c r="K2843">
        <v>313.12804056614902</v>
      </c>
      <c r="L2843">
        <v>99333794</v>
      </c>
      <c r="M2843">
        <v>10665960</v>
      </c>
      <c r="N2843">
        <v>35267532</v>
      </c>
      <c r="O2843">
        <v>88094</v>
      </c>
      <c r="P2843">
        <v>19168</v>
      </c>
      <c r="Q2843">
        <v>1.7697121198635</v>
      </c>
      <c r="R2843">
        <v>71.701311377110699</v>
      </c>
      <c r="S2843">
        <v>960342583</v>
      </c>
      <c r="T2843">
        <v>215.230865362055</v>
      </c>
      <c r="U2843">
        <v>27.492676168189899</v>
      </c>
      <c r="V2843">
        <v>13.769450133099401</v>
      </c>
      <c r="W2843">
        <v>9.0893850492390396</v>
      </c>
      <c r="X2843">
        <v>51221.866344772301</v>
      </c>
      <c r="Y2843">
        <v>7.9767247062830604</v>
      </c>
      <c r="Z2843">
        <v>326.49069174364502</v>
      </c>
      <c r="AA2843">
        <v>3.9227340760119902</v>
      </c>
    </row>
    <row r="2844" spans="1:27" x14ac:dyDescent="0.35">
      <c r="A2844" s="1">
        <v>44236</v>
      </c>
      <c r="B2844" t="str">
        <f>_xlfn.XLOOKUP(Table1[[#This Row],[location]],Table8[Location],Table8[Continent])</f>
        <v>Asia</v>
      </c>
      <c r="C2844" s="19" t="s">
        <v>39</v>
      </c>
      <c r="D2844">
        <v>7964443</v>
      </c>
      <c r="E2844">
        <v>8997</v>
      </c>
      <c r="F2844">
        <v>286629</v>
      </c>
      <c r="G2844">
        <v>469</v>
      </c>
      <c r="H2844">
        <v>35175320</v>
      </c>
      <c r="I2844">
        <v>51940</v>
      </c>
      <c r="J2844">
        <v>0.59369597881585501</v>
      </c>
      <c r="K2844">
        <v>439.095422037996</v>
      </c>
      <c r="L2844">
        <v>44883787</v>
      </c>
      <c r="M2844">
        <v>29444807</v>
      </c>
      <c r="N2844">
        <v>8097829</v>
      </c>
      <c r="O2844">
        <v>91266</v>
      </c>
      <c r="P2844">
        <v>1049</v>
      </c>
      <c r="Q2844">
        <v>0.91430899658253495</v>
      </c>
      <c r="R2844">
        <v>40.779068274823402</v>
      </c>
      <c r="S2844">
        <v>1008673154</v>
      </c>
      <c r="T2844">
        <v>871.113849375933</v>
      </c>
      <c r="U2844">
        <v>49.5657276134706</v>
      </c>
      <c r="V2844">
        <v>6.5897433473892102</v>
      </c>
      <c r="W2844">
        <v>18.906454520328602</v>
      </c>
      <c r="X2844">
        <v>40390.404851807798</v>
      </c>
      <c r="Y2844">
        <v>12.9091656594769</v>
      </c>
      <c r="Z2844">
        <v>380.14212769936501</v>
      </c>
      <c r="AA2844">
        <v>6.8496140575538202</v>
      </c>
    </row>
    <row r="2845" spans="1:27" x14ac:dyDescent="0.35">
      <c r="A2845" s="1">
        <v>44332</v>
      </c>
      <c r="B2845" t="str">
        <f>_xlfn.XLOOKUP(Table1[[#This Row],[location]],Table8[Location],Table8[Continent])</f>
        <v>Asia</v>
      </c>
      <c r="C2845" s="19" t="s">
        <v>39</v>
      </c>
      <c r="D2845">
        <v>2894100</v>
      </c>
      <c r="E2845">
        <v>7798</v>
      </c>
      <c r="F2845">
        <v>89299</v>
      </c>
      <c r="G2845">
        <v>660</v>
      </c>
      <c r="H2845">
        <v>85614466</v>
      </c>
      <c r="I2845">
        <v>86796</v>
      </c>
      <c r="J2845">
        <v>6.7197098102713099E-2</v>
      </c>
      <c r="K2845">
        <v>314.52858726091199</v>
      </c>
      <c r="L2845">
        <v>97730991</v>
      </c>
      <c r="M2845">
        <v>40861754</v>
      </c>
      <c r="N2845">
        <v>34546842</v>
      </c>
      <c r="O2845">
        <v>42711</v>
      </c>
      <c r="P2845">
        <v>5183</v>
      </c>
      <c r="Q2845">
        <v>0.53681712269656801</v>
      </c>
      <c r="R2845">
        <v>5.9632058138209496</v>
      </c>
      <c r="S2845">
        <v>77171778</v>
      </c>
      <c r="T2845">
        <v>750.30583846322202</v>
      </c>
      <c r="U2845">
        <v>32.844234280168202</v>
      </c>
      <c r="V2845">
        <v>10.8525771602568</v>
      </c>
      <c r="W2845">
        <v>6.1754308083264302</v>
      </c>
      <c r="X2845">
        <v>5019.3281366260699</v>
      </c>
      <c r="Y2845">
        <v>2.78577598667674</v>
      </c>
      <c r="Z2845">
        <v>768.73352030504896</v>
      </c>
      <c r="AA2845">
        <v>2.9328555952059299</v>
      </c>
    </row>
    <row r="2846" spans="1:27" x14ac:dyDescent="0.35">
      <c r="A2846" s="1">
        <v>44239</v>
      </c>
      <c r="B2846" t="str">
        <f>_xlfn.XLOOKUP(Table1[[#This Row],[location]],Table8[Location],Table8[Continent])</f>
        <v>Europe</v>
      </c>
      <c r="C2846" s="19" t="s">
        <v>35</v>
      </c>
      <c r="D2846">
        <v>4666805</v>
      </c>
      <c r="E2846">
        <v>3791</v>
      </c>
      <c r="F2846">
        <v>367728</v>
      </c>
      <c r="G2846">
        <v>715</v>
      </c>
      <c r="H2846">
        <v>66642541</v>
      </c>
      <c r="I2846">
        <v>36476</v>
      </c>
      <c r="J2846">
        <v>0.71454170145000495</v>
      </c>
      <c r="K2846">
        <v>113.857269257871</v>
      </c>
      <c r="L2846">
        <v>70377455</v>
      </c>
      <c r="M2846">
        <v>69321474</v>
      </c>
      <c r="N2846">
        <v>65650166</v>
      </c>
      <c r="O2846">
        <v>92597</v>
      </c>
      <c r="P2846">
        <v>2301</v>
      </c>
      <c r="Q2846">
        <v>1.9470319338626101</v>
      </c>
      <c r="R2846">
        <v>30.396304980992898</v>
      </c>
      <c r="S2846">
        <v>476579628</v>
      </c>
      <c r="T2846">
        <v>351.767859948634</v>
      </c>
      <c r="U2846">
        <v>32.4288909078169</v>
      </c>
      <c r="V2846">
        <v>10.599634279803301</v>
      </c>
      <c r="W2846">
        <v>8.1359682891767697</v>
      </c>
      <c r="X2846">
        <v>2745.6965096324402</v>
      </c>
      <c r="Y2846">
        <v>12.2542813987274</v>
      </c>
      <c r="Z2846">
        <v>406.010492581059</v>
      </c>
      <c r="AA2846">
        <v>5.48897551787792</v>
      </c>
    </row>
    <row r="2847" spans="1:27" x14ac:dyDescent="0.35">
      <c r="A2847" s="1">
        <v>44611</v>
      </c>
      <c r="B2847" t="str">
        <f>_xlfn.XLOOKUP(Table1[[#This Row],[location]],Table8[Location],Table8[Continent])</f>
        <v>North America</v>
      </c>
      <c r="C2847" s="19" t="s">
        <v>34</v>
      </c>
      <c r="D2847">
        <v>1197162</v>
      </c>
      <c r="E2847">
        <v>1357</v>
      </c>
      <c r="F2847">
        <v>394283</v>
      </c>
      <c r="G2847">
        <v>778</v>
      </c>
      <c r="H2847">
        <v>58993457</v>
      </c>
      <c r="I2847">
        <v>26283</v>
      </c>
      <c r="J2847">
        <v>0.70313854328748004</v>
      </c>
      <c r="K2847">
        <v>234.25811385182499</v>
      </c>
      <c r="L2847">
        <v>23067843</v>
      </c>
      <c r="M2847">
        <v>131460</v>
      </c>
      <c r="N2847">
        <v>47639015</v>
      </c>
      <c r="O2847">
        <v>87365</v>
      </c>
      <c r="P2847">
        <v>16413</v>
      </c>
      <c r="Q2847">
        <v>2.20559984552879</v>
      </c>
      <c r="R2847">
        <v>31.390240526824599</v>
      </c>
      <c r="S2847">
        <v>527005135</v>
      </c>
      <c r="T2847">
        <v>767.36223900260904</v>
      </c>
      <c r="U2847">
        <v>33.8930979344292</v>
      </c>
      <c r="V2847">
        <v>19.485019143279999</v>
      </c>
      <c r="W2847">
        <v>11.582530730994799</v>
      </c>
      <c r="X2847">
        <v>37753.504656525402</v>
      </c>
      <c r="Y2847">
        <v>34.150805026639098</v>
      </c>
      <c r="Z2847">
        <v>198.47055614139899</v>
      </c>
      <c r="AA2847">
        <v>2.65118469414127</v>
      </c>
    </row>
    <row r="2848" spans="1:27" x14ac:dyDescent="0.35">
      <c r="A2848" s="1">
        <v>44625</v>
      </c>
      <c r="B2848" t="str">
        <f>_xlfn.XLOOKUP(Table1[[#This Row],[location]],Table8[Location],Table8[Continent])</f>
        <v>North America</v>
      </c>
      <c r="C2848" s="19" t="s">
        <v>32</v>
      </c>
      <c r="D2848">
        <v>1046161</v>
      </c>
      <c r="E2848">
        <v>8092</v>
      </c>
      <c r="F2848">
        <v>282751</v>
      </c>
      <c r="G2848">
        <v>513</v>
      </c>
      <c r="H2848">
        <v>80441385</v>
      </c>
      <c r="I2848">
        <v>1769</v>
      </c>
      <c r="J2848">
        <v>0.35496603098615498</v>
      </c>
      <c r="K2848">
        <v>404.49270033559401</v>
      </c>
      <c r="L2848">
        <v>15037816</v>
      </c>
      <c r="M2848">
        <v>13782366</v>
      </c>
      <c r="N2848">
        <v>833469</v>
      </c>
      <c r="O2848">
        <v>78191</v>
      </c>
      <c r="P2848">
        <v>12297</v>
      </c>
      <c r="Q2848">
        <v>1.31129515129665</v>
      </c>
      <c r="R2848">
        <v>90.466429211381296</v>
      </c>
      <c r="S2848">
        <v>1137491355</v>
      </c>
      <c r="T2848">
        <v>631.263232260775</v>
      </c>
      <c r="U2848">
        <v>23.4846133719848</v>
      </c>
      <c r="V2848">
        <v>23.4131227042086</v>
      </c>
      <c r="W2848">
        <v>11.1150357415231</v>
      </c>
      <c r="X2848">
        <v>45955.652242665397</v>
      </c>
      <c r="Y2848">
        <v>41.030477369587601</v>
      </c>
      <c r="Z2848">
        <v>104.449064673846</v>
      </c>
      <c r="AA2848">
        <v>8.6375773183956692</v>
      </c>
    </row>
    <row r="2849" spans="1:27" x14ac:dyDescent="0.35">
      <c r="A2849" s="1">
        <v>43898</v>
      </c>
      <c r="B2849" t="str">
        <f>_xlfn.XLOOKUP(Table1[[#This Row],[location]],Table8[Location],Table8[Continent])</f>
        <v>North America</v>
      </c>
      <c r="C2849" s="19" t="s">
        <v>32</v>
      </c>
      <c r="D2849">
        <v>6674851</v>
      </c>
      <c r="E2849">
        <v>3225</v>
      </c>
      <c r="F2849">
        <v>240491</v>
      </c>
      <c r="G2849">
        <v>689</v>
      </c>
      <c r="H2849">
        <v>796415</v>
      </c>
      <c r="I2849">
        <v>42278</v>
      </c>
      <c r="J2849">
        <v>0.89267765334490101</v>
      </c>
      <c r="K2849">
        <v>461.412482299185</v>
      </c>
      <c r="L2849">
        <v>21984620</v>
      </c>
      <c r="M2849">
        <v>21732196</v>
      </c>
      <c r="N2849">
        <v>61626825</v>
      </c>
      <c r="O2849">
        <v>86501</v>
      </c>
      <c r="P2849">
        <v>11352</v>
      </c>
      <c r="Q2849">
        <v>0.66179642170629005</v>
      </c>
      <c r="R2849">
        <v>98.174816210443495</v>
      </c>
      <c r="S2849">
        <v>258809479</v>
      </c>
      <c r="T2849">
        <v>13.7478762960727</v>
      </c>
      <c r="U2849">
        <v>31.792883294448298</v>
      </c>
      <c r="V2849">
        <v>9.6157444575369695</v>
      </c>
      <c r="W2849">
        <v>9.8051806085507192</v>
      </c>
      <c r="X2849">
        <v>57778.279539594798</v>
      </c>
      <c r="Y2849">
        <v>17.3696008816251</v>
      </c>
      <c r="Z2849">
        <v>265.62886278145999</v>
      </c>
      <c r="AA2849">
        <v>14.517665376512699</v>
      </c>
    </row>
    <row r="2850" spans="1:27" x14ac:dyDescent="0.35">
      <c r="A2850" s="1">
        <v>44441</v>
      </c>
      <c r="B2850" t="str">
        <f>_xlfn.XLOOKUP(Table1[[#This Row],[location]],Table8[Location],Table8[Continent])</f>
        <v>Asia</v>
      </c>
      <c r="C2850" s="19" t="s">
        <v>30</v>
      </c>
      <c r="D2850">
        <v>4688482</v>
      </c>
      <c r="E2850">
        <v>2460</v>
      </c>
      <c r="F2850">
        <v>61597</v>
      </c>
      <c r="G2850">
        <v>936</v>
      </c>
      <c r="H2850">
        <v>98959757</v>
      </c>
      <c r="I2850">
        <v>46994</v>
      </c>
      <c r="J2850">
        <v>0.50218114153912696</v>
      </c>
      <c r="K2850">
        <v>118.457559483354</v>
      </c>
      <c r="L2850">
        <v>29273923</v>
      </c>
      <c r="M2850">
        <v>74972836</v>
      </c>
      <c r="N2850">
        <v>28924431</v>
      </c>
      <c r="O2850">
        <v>55850</v>
      </c>
      <c r="P2850">
        <v>9362</v>
      </c>
      <c r="Q2850">
        <v>1.7972424754006899</v>
      </c>
      <c r="R2850">
        <v>20.976779630778498</v>
      </c>
      <c r="S2850">
        <v>234207989</v>
      </c>
      <c r="T2850">
        <v>386.45940575151798</v>
      </c>
      <c r="U2850">
        <v>30.092127773166801</v>
      </c>
      <c r="V2850">
        <v>6.4924787778265101</v>
      </c>
      <c r="W2850">
        <v>8.3448499406839005</v>
      </c>
      <c r="X2850">
        <v>34000.831766732197</v>
      </c>
      <c r="Y2850">
        <v>26.123287427421399</v>
      </c>
      <c r="Z2850">
        <v>757.16762557003904</v>
      </c>
      <c r="AA2850">
        <v>6.4442235335353804</v>
      </c>
    </row>
    <row r="2851" spans="1:27" x14ac:dyDescent="0.35">
      <c r="A2851" s="1">
        <v>44247</v>
      </c>
      <c r="B2851" t="str">
        <f>_xlfn.XLOOKUP(Table1[[#This Row],[location]],Table8[Location],Table8[Continent])</f>
        <v>Asia</v>
      </c>
      <c r="C2851" s="19" t="s">
        <v>30</v>
      </c>
      <c r="D2851">
        <v>8348022</v>
      </c>
      <c r="E2851">
        <v>8737</v>
      </c>
      <c r="F2851">
        <v>257808</v>
      </c>
      <c r="G2851">
        <v>193</v>
      </c>
      <c r="H2851">
        <v>80237059</v>
      </c>
      <c r="I2851">
        <v>62898</v>
      </c>
      <c r="J2851">
        <v>0.64576495069293605</v>
      </c>
      <c r="K2851">
        <v>269.80236750666199</v>
      </c>
      <c r="L2851">
        <v>54404739</v>
      </c>
      <c r="M2851">
        <v>66462131</v>
      </c>
      <c r="N2851">
        <v>38068748</v>
      </c>
      <c r="O2851">
        <v>81852</v>
      </c>
      <c r="P2851">
        <v>3198</v>
      </c>
      <c r="Q2851">
        <v>1.0938581044697899</v>
      </c>
      <c r="R2851">
        <v>43.051284600378899</v>
      </c>
      <c r="S2851">
        <v>268335783</v>
      </c>
      <c r="T2851">
        <v>297.58262420238702</v>
      </c>
      <c r="U2851">
        <v>33.953733762876602</v>
      </c>
      <c r="V2851">
        <v>24.999139087375401</v>
      </c>
      <c r="W2851">
        <v>5.5021405221861199</v>
      </c>
      <c r="X2851">
        <v>47680.603034374901</v>
      </c>
      <c r="Y2851">
        <v>2.0895298455090301</v>
      </c>
      <c r="Z2851">
        <v>768.49477493272002</v>
      </c>
      <c r="AA2851">
        <v>1.0708873807841399</v>
      </c>
    </row>
    <row r="2852" spans="1:27" x14ac:dyDescent="0.35">
      <c r="A2852" s="1">
        <v>43860</v>
      </c>
      <c r="B2852" t="str">
        <f>_xlfn.XLOOKUP(Table1[[#This Row],[location]],Table8[Location],Table8[Continent])</f>
        <v>Europe</v>
      </c>
      <c r="C2852" s="19" t="s">
        <v>40</v>
      </c>
      <c r="D2852">
        <v>6983604</v>
      </c>
      <c r="E2852">
        <v>2728</v>
      </c>
      <c r="F2852">
        <v>336698</v>
      </c>
      <c r="G2852">
        <v>481</v>
      </c>
      <c r="H2852">
        <v>12698499</v>
      </c>
      <c r="I2852">
        <v>15634</v>
      </c>
      <c r="J2852">
        <v>0.209578481938337</v>
      </c>
      <c r="K2852">
        <v>79.463775085201306</v>
      </c>
      <c r="L2852">
        <v>57256870</v>
      </c>
      <c r="M2852">
        <v>62228414</v>
      </c>
      <c r="N2852">
        <v>4694385</v>
      </c>
      <c r="O2852">
        <v>73895</v>
      </c>
      <c r="P2852">
        <v>10937</v>
      </c>
      <c r="Q2852">
        <v>0.78789344990055299</v>
      </c>
      <c r="R2852">
        <v>97.670345400083505</v>
      </c>
      <c r="S2852">
        <v>1137680207</v>
      </c>
      <c r="T2852">
        <v>225.729535488837</v>
      </c>
      <c r="U2852">
        <v>45.698635005238401</v>
      </c>
      <c r="V2852">
        <v>18.824106602681098</v>
      </c>
      <c r="W2852">
        <v>16.955671838851199</v>
      </c>
      <c r="X2852">
        <v>51622.2406060391</v>
      </c>
      <c r="Y2852">
        <v>4.5400400212251304</v>
      </c>
      <c r="Z2852">
        <v>470.30094916378999</v>
      </c>
      <c r="AA2852">
        <v>11.5842812733427</v>
      </c>
    </row>
    <row r="2853" spans="1:27" x14ac:dyDescent="0.35">
      <c r="A2853" s="1">
        <v>44080</v>
      </c>
      <c r="B2853" t="str">
        <f>_xlfn.XLOOKUP(Table1[[#This Row],[location]],Table8[Location],Table8[Continent])</f>
        <v>Europe</v>
      </c>
      <c r="C2853" s="19" t="s">
        <v>35</v>
      </c>
      <c r="D2853">
        <v>1897501</v>
      </c>
      <c r="E2853">
        <v>6726</v>
      </c>
      <c r="F2853">
        <v>441737</v>
      </c>
      <c r="G2853">
        <v>898</v>
      </c>
      <c r="H2853">
        <v>80974428</v>
      </c>
      <c r="I2853">
        <v>10965</v>
      </c>
      <c r="J2853">
        <v>0.41734033516000002</v>
      </c>
      <c r="K2853">
        <v>248.49984946378399</v>
      </c>
      <c r="L2853">
        <v>83941780</v>
      </c>
      <c r="M2853">
        <v>42690950</v>
      </c>
      <c r="N2853">
        <v>15223699</v>
      </c>
      <c r="O2853">
        <v>14172</v>
      </c>
      <c r="P2853">
        <v>13930</v>
      </c>
      <c r="Q2853">
        <v>1.5207931104124599</v>
      </c>
      <c r="R2853">
        <v>40.726816005720899</v>
      </c>
      <c r="S2853">
        <v>482560862</v>
      </c>
      <c r="T2853">
        <v>259.07350013013598</v>
      </c>
      <c r="U2853">
        <v>25.783561836773199</v>
      </c>
      <c r="V2853">
        <v>22.729416939805098</v>
      </c>
      <c r="W2853">
        <v>10.629086383627101</v>
      </c>
      <c r="X2853">
        <v>43300.635815489302</v>
      </c>
      <c r="Y2853">
        <v>27.596207094669602</v>
      </c>
      <c r="Z2853">
        <v>552.45434135052801</v>
      </c>
      <c r="AA2853">
        <v>14.1468893971419</v>
      </c>
    </row>
    <row r="2854" spans="1:27" x14ac:dyDescent="0.35">
      <c r="A2854" s="1">
        <v>44186</v>
      </c>
      <c r="B2854" t="str">
        <f>_xlfn.XLOOKUP(Table1[[#This Row],[location]],Table8[Location],Table8[Continent])</f>
        <v>Asia</v>
      </c>
      <c r="C2854" s="19" t="s">
        <v>28</v>
      </c>
      <c r="D2854">
        <v>4754619</v>
      </c>
      <c r="E2854">
        <v>7481</v>
      </c>
      <c r="F2854">
        <v>243554</v>
      </c>
      <c r="G2854">
        <v>335</v>
      </c>
      <c r="H2854">
        <v>25637721</v>
      </c>
      <c r="I2854">
        <v>27566</v>
      </c>
      <c r="J2854">
        <v>0.86241754026976802</v>
      </c>
      <c r="K2854">
        <v>45.057060374750499</v>
      </c>
      <c r="L2854">
        <v>44673089</v>
      </c>
      <c r="M2854">
        <v>3258848</v>
      </c>
      <c r="N2854">
        <v>58996614</v>
      </c>
      <c r="O2854">
        <v>69078</v>
      </c>
      <c r="P2854">
        <v>17748</v>
      </c>
      <c r="Q2854">
        <v>1.46368744978451</v>
      </c>
      <c r="R2854">
        <v>34.917109803135801</v>
      </c>
      <c r="S2854">
        <v>173351873</v>
      </c>
      <c r="T2854">
        <v>942.94119810976702</v>
      </c>
      <c r="U2854">
        <v>38.232179771588598</v>
      </c>
      <c r="V2854">
        <v>7.8775883172759196</v>
      </c>
      <c r="W2854">
        <v>12.7402615046839</v>
      </c>
      <c r="X2854">
        <v>25302.9214133524</v>
      </c>
      <c r="Y2854">
        <v>42.028845541737397</v>
      </c>
      <c r="Z2854">
        <v>657.14260691679601</v>
      </c>
      <c r="AA2854">
        <v>8.4350074650222702</v>
      </c>
    </row>
    <row r="2855" spans="1:27" x14ac:dyDescent="0.35">
      <c r="A2855" s="1">
        <v>44591</v>
      </c>
      <c r="B2855" t="str">
        <f>_xlfn.XLOOKUP(Table1[[#This Row],[location]],Table8[Location],Table8[Continent])</f>
        <v>Europe</v>
      </c>
      <c r="C2855" s="19" t="s">
        <v>35</v>
      </c>
      <c r="D2855">
        <v>6465377</v>
      </c>
      <c r="E2855">
        <v>6430</v>
      </c>
      <c r="F2855">
        <v>277331</v>
      </c>
      <c r="G2855">
        <v>434</v>
      </c>
      <c r="H2855">
        <v>68197326</v>
      </c>
      <c r="I2855">
        <v>52196</v>
      </c>
      <c r="J2855">
        <v>0.21293954763234199</v>
      </c>
      <c r="K2855">
        <v>470.86403497523702</v>
      </c>
      <c r="L2855">
        <v>94188431</v>
      </c>
      <c r="M2855">
        <v>24883313</v>
      </c>
      <c r="N2855">
        <v>61762134</v>
      </c>
      <c r="O2855">
        <v>15529</v>
      </c>
      <c r="P2855">
        <v>9733</v>
      </c>
      <c r="Q2855">
        <v>1.5335408181547101</v>
      </c>
      <c r="R2855">
        <v>10.988151248268901</v>
      </c>
      <c r="S2855">
        <v>604503688</v>
      </c>
      <c r="T2855">
        <v>491.45389731162101</v>
      </c>
      <c r="U2855">
        <v>21.129112692557801</v>
      </c>
      <c r="V2855">
        <v>21.015360822347301</v>
      </c>
      <c r="W2855">
        <v>12.291398681807999</v>
      </c>
      <c r="X2855">
        <v>10100.7883289073</v>
      </c>
      <c r="Y2855">
        <v>4.3993982526984601</v>
      </c>
      <c r="Z2855">
        <v>139.12133764819501</v>
      </c>
      <c r="AA2855">
        <v>6.6429981251146399</v>
      </c>
    </row>
    <row r="2856" spans="1:27" x14ac:dyDescent="0.35">
      <c r="A2856" s="1">
        <v>44589</v>
      </c>
      <c r="B2856" t="str">
        <f>_xlfn.XLOOKUP(Table1[[#This Row],[location]],Table8[Location],Table8[Continent])</f>
        <v>South America</v>
      </c>
      <c r="C2856" s="19" t="s">
        <v>36</v>
      </c>
      <c r="D2856">
        <v>6129439</v>
      </c>
      <c r="E2856">
        <v>3114</v>
      </c>
      <c r="F2856">
        <v>233983</v>
      </c>
      <c r="G2856">
        <v>195</v>
      </c>
      <c r="H2856">
        <v>91578281</v>
      </c>
      <c r="I2856">
        <v>98679</v>
      </c>
      <c r="J2856">
        <v>0.39057437759246799</v>
      </c>
      <c r="K2856">
        <v>319.02822914130701</v>
      </c>
      <c r="L2856">
        <v>12747142</v>
      </c>
      <c r="M2856">
        <v>63303401</v>
      </c>
      <c r="N2856">
        <v>47417884</v>
      </c>
      <c r="O2856">
        <v>73590</v>
      </c>
      <c r="P2856">
        <v>2695</v>
      </c>
      <c r="Q2856">
        <v>2.1478646471183902</v>
      </c>
      <c r="R2856">
        <v>75.328450124529894</v>
      </c>
      <c r="S2856">
        <v>294667418</v>
      </c>
      <c r="T2856">
        <v>849.23163104187802</v>
      </c>
      <c r="U2856">
        <v>29.503775063000599</v>
      </c>
      <c r="V2856">
        <v>21.266474919762</v>
      </c>
      <c r="W2856">
        <v>12.783312093019401</v>
      </c>
      <c r="X2856">
        <v>45680.159572535602</v>
      </c>
      <c r="Y2856">
        <v>20.927333429300699</v>
      </c>
      <c r="Z2856">
        <v>362.01510936528001</v>
      </c>
      <c r="AA2856">
        <v>10.322118190129499</v>
      </c>
    </row>
    <row r="2857" spans="1:27" x14ac:dyDescent="0.35">
      <c r="A2857" s="1">
        <v>44184</v>
      </c>
      <c r="B2857" t="str">
        <f>_xlfn.XLOOKUP(Table1[[#This Row],[location]],Table8[Location],Table8[Continent])</f>
        <v>North America</v>
      </c>
      <c r="C2857" s="19" t="s">
        <v>32</v>
      </c>
      <c r="D2857">
        <v>9061826</v>
      </c>
      <c r="E2857">
        <v>616</v>
      </c>
      <c r="F2857">
        <v>266129</v>
      </c>
      <c r="G2857">
        <v>854</v>
      </c>
      <c r="H2857">
        <v>96565141</v>
      </c>
      <c r="I2857">
        <v>48285</v>
      </c>
      <c r="J2857">
        <v>0.31807654442812899</v>
      </c>
      <c r="K2857">
        <v>427.10837085683801</v>
      </c>
      <c r="L2857">
        <v>65732690</v>
      </c>
      <c r="M2857">
        <v>67889030</v>
      </c>
      <c r="N2857">
        <v>65832447</v>
      </c>
      <c r="O2857">
        <v>40281</v>
      </c>
      <c r="P2857">
        <v>6645</v>
      </c>
      <c r="Q2857">
        <v>1.4690917649553701</v>
      </c>
      <c r="R2857">
        <v>44.700555867636702</v>
      </c>
      <c r="S2857">
        <v>443826412</v>
      </c>
      <c r="T2857">
        <v>222.07498063145201</v>
      </c>
      <c r="U2857">
        <v>34.179728572780697</v>
      </c>
      <c r="V2857">
        <v>8.0297785198121794</v>
      </c>
      <c r="W2857">
        <v>14.9822863213596</v>
      </c>
      <c r="X2857">
        <v>54040.0468950555</v>
      </c>
      <c r="Y2857">
        <v>48.521233392507298</v>
      </c>
      <c r="Z2857">
        <v>549.57311174832</v>
      </c>
      <c r="AA2857">
        <v>2.9235536309788999</v>
      </c>
    </row>
    <row r="2858" spans="1:27" x14ac:dyDescent="0.35">
      <c r="A2858" s="1">
        <v>44823</v>
      </c>
      <c r="B2858" t="str">
        <f>_xlfn.XLOOKUP(Table1[[#This Row],[location]],Table8[Location],Table8[Continent])</f>
        <v>North America</v>
      </c>
      <c r="C2858" s="19" t="s">
        <v>32</v>
      </c>
      <c r="D2858">
        <v>3885250</v>
      </c>
      <c r="E2858">
        <v>3644</v>
      </c>
      <c r="F2858">
        <v>174124</v>
      </c>
      <c r="G2858">
        <v>248</v>
      </c>
      <c r="H2858">
        <v>46756652</v>
      </c>
      <c r="I2858">
        <v>55499</v>
      </c>
      <c r="J2858">
        <v>0.15111018486478001</v>
      </c>
      <c r="K2858">
        <v>499.14758709095298</v>
      </c>
      <c r="L2858">
        <v>63882218</v>
      </c>
      <c r="M2858">
        <v>58697899</v>
      </c>
      <c r="N2858">
        <v>26330944</v>
      </c>
      <c r="O2858">
        <v>73805</v>
      </c>
      <c r="P2858">
        <v>8149</v>
      </c>
      <c r="Q2858">
        <v>2.3010811594917202</v>
      </c>
      <c r="R2858">
        <v>63.866295206740197</v>
      </c>
      <c r="S2858">
        <v>964427637</v>
      </c>
      <c r="T2858">
        <v>182.65976164948799</v>
      </c>
      <c r="U2858">
        <v>22.2283745239266</v>
      </c>
      <c r="V2858">
        <v>8.2280836018819095</v>
      </c>
      <c r="W2858">
        <v>13.699476915684</v>
      </c>
      <c r="X2858">
        <v>14098.0711871233</v>
      </c>
      <c r="Y2858">
        <v>36.939627268756297</v>
      </c>
      <c r="Z2858">
        <v>728.77740055934203</v>
      </c>
      <c r="AA2858">
        <v>13.2345981798211</v>
      </c>
    </row>
    <row r="2859" spans="1:27" x14ac:dyDescent="0.35">
      <c r="A2859" s="1">
        <v>44847</v>
      </c>
      <c r="B2859" t="str">
        <f>_xlfn.XLOOKUP(Table1[[#This Row],[location]],Table8[Location],Table8[Continent])</f>
        <v>Europe</v>
      </c>
      <c r="C2859" s="19" t="s">
        <v>33</v>
      </c>
      <c r="D2859">
        <v>8991899</v>
      </c>
      <c r="E2859">
        <v>6413</v>
      </c>
      <c r="F2859">
        <v>150635</v>
      </c>
      <c r="G2859">
        <v>497</v>
      </c>
      <c r="H2859">
        <v>17730610</v>
      </c>
      <c r="I2859">
        <v>19420</v>
      </c>
      <c r="J2859">
        <v>0.289717918127535</v>
      </c>
      <c r="K2859">
        <v>91.332997352689105</v>
      </c>
      <c r="L2859">
        <v>43573728</v>
      </c>
      <c r="M2859">
        <v>56369169</v>
      </c>
      <c r="N2859">
        <v>3198066</v>
      </c>
      <c r="O2859">
        <v>76626</v>
      </c>
      <c r="P2859">
        <v>15032</v>
      </c>
      <c r="Q2859">
        <v>2.1836212392443302</v>
      </c>
      <c r="R2859">
        <v>50.985677264501803</v>
      </c>
      <c r="S2859">
        <v>846051797</v>
      </c>
      <c r="T2859">
        <v>889.90169243077003</v>
      </c>
      <c r="U2859">
        <v>36.319038038705003</v>
      </c>
      <c r="V2859">
        <v>10.909024322436</v>
      </c>
      <c r="W2859">
        <v>7.6563495957755903</v>
      </c>
      <c r="X2859">
        <v>35145.803616622201</v>
      </c>
      <c r="Y2859">
        <v>9.8801610140103602</v>
      </c>
      <c r="Z2859">
        <v>608.78069279543195</v>
      </c>
      <c r="AA2859">
        <v>14.9326458269142</v>
      </c>
    </row>
    <row r="2860" spans="1:27" x14ac:dyDescent="0.35">
      <c r="A2860" s="1">
        <v>44130</v>
      </c>
      <c r="B2860" t="str">
        <f>_xlfn.XLOOKUP(Table1[[#This Row],[location]],Table8[Location],Table8[Continent])</f>
        <v>Europe</v>
      </c>
      <c r="C2860" s="19" t="s">
        <v>35</v>
      </c>
      <c r="D2860">
        <v>4902059</v>
      </c>
      <c r="E2860">
        <v>1203</v>
      </c>
      <c r="F2860">
        <v>178394</v>
      </c>
      <c r="G2860">
        <v>211</v>
      </c>
      <c r="H2860">
        <v>22885041</v>
      </c>
      <c r="I2860">
        <v>25236</v>
      </c>
      <c r="J2860">
        <v>0.23277228357521601</v>
      </c>
      <c r="K2860">
        <v>347.071707479824</v>
      </c>
      <c r="L2860">
        <v>44278536</v>
      </c>
      <c r="M2860">
        <v>39375082</v>
      </c>
      <c r="N2860">
        <v>44062661</v>
      </c>
      <c r="O2860">
        <v>66644</v>
      </c>
      <c r="P2860">
        <v>13147</v>
      </c>
      <c r="Q2860">
        <v>1.8022318985664001</v>
      </c>
      <c r="R2860">
        <v>17.453713859502098</v>
      </c>
      <c r="S2860">
        <v>310284075</v>
      </c>
      <c r="T2860">
        <v>500.74763892464301</v>
      </c>
      <c r="U2860">
        <v>29.309768632162399</v>
      </c>
      <c r="V2860">
        <v>9.3357489527147894</v>
      </c>
      <c r="W2860">
        <v>12.4130687425543</v>
      </c>
      <c r="X2860">
        <v>28409.9315502998</v>
      </c>
      <c r="Y2860">
        <v>14.258713358291701</v>
      </c>
      <c r="Z2860">
        <v>345.04302606607502</v>
      </c>
      <c r="AA2860">
        <v>14.3879828662782</v>
      </c>
    </row>
    <row r="2861" spans="1:27" x14ac:dyDescent="0.35">
      <c r="A2861" s="1">
        <v>44758</v>
      </c>
      <c r="B2861" t="str">
        <f>_xlfn.XLOOKUP(Table1[[#This Row],[location]],Table8[Location],Table8[Continent])</f>
        <v>Asia</v>
      </c>
      <c r="C2861" s="19" t="s">
        <v>30</v>
      </c>
      <c r="D2861">
        <v>6607912</v>
      </c>
      <c r="E2861">
        <v>9951</v>
      </c>
      <c r="F2861">
        <v>496058</v>
      </c>
      <c r="G2861">
        <v>664</v>
      </c>
      <c r="H2861">
        <v>31481746</v>
      </c>
      <c r="I2861">
        <v>6218</v>
      </c>
      <c r="J2861">
        <v>0.92359363046132703</v>
      </c>
      <c r="K2861">
        <v>443.49314675342902</v>
      </c>
      <c r="L2861">
        <v>51633380</v>
      </c>
      <c r="M2861">
        <v>41234302</v>
      </c>
      <c r="N2861">
        <v>69171334</v>
      </c>
      <c r="O2861">
        <v>58235</v>
      </c>
      <c r="P2861">
        <v>10658</v>
      </c>
      <c r="Q2861">
        <v>0.61370371521061196</v>
      </c>
      <c r="R2861">
        <v>17.6369795649791</v>
      </c>
      <c r="S2861">
        <v>87316768</v>
      </c>
      <c r="T2861">
        <v>896.20060405928803</v>
      </c>
      <c r="U2861">
        <v>49.784300407769301</v>
      </c>
      <c r="V2861">
        <v>24.508198161131801</v>
      </c>
      <c r="W2861">
        <v>7.1567193941960801</v>
      </c>
      <c r="X2861">
        <v>15193.5122112468</v>
      </c>
      <c r="Y2861">
        <v>47.395811623571198</v>
      </c>
      <c r="Z2861">
        <v>736.98762287035299</v>
      </c>
      <c r="AA2861">
        <v>7.2446718639199297</v>
      </c>
    </row>
    <row r="2862" spans="1:27" x14ac:dyDescent="0.35">
      <c r="A2862" s="1">
        <v>44293</v>
      </c>
      <c r="B2862" t="str">
        <f>_xlfn.XLOOKUP(Table1[[#This Row],[location]],Table8[Location],Table8[Continent])</f>
        <v>North America</v>
      </c>
      <c r="C2862" s="19" t="s">
        <v>34</v>
      </c>
      <c r="D2862">
        <v>5573694</v>
      </c>
      <c r="E2862">
        <v>2565</v>
      </c>
      <c r="F2862">
        <v>192317</v>
      </c>
      <c r="G2862">
        <v>669</v>
      </c>
      <c r="H2862">
        <v>82027554</v>
      </c>
      <c r="I2862">
        <v>49892</v>
      </c>
      <c r="J2862">
        <v>0.74107880454279595</v>
      </c>
      <c r="K2862">
        <v>287.969083705895</v>
      </c>
      <c r="L2862">
        <v>17575929</v>
      </c>
      <c r="M2862">
        <v>5362494</v>
      </c>
      <c r="N2862">
        <v>32525227</v>
      </c>
      <c r="O2862">
        <v>86676</v>
      </c>
      <c r="P2862">
        <v>10433</v>
      </c>
      <c r="Q2862">
        <v>2.2298887789256701</v>
      </c>
      <c r="R2862">
        <v>93.975632532513004</v>
      </c>
      <c r="S2862">
        <v>1075409343</v>
      </c>
      <c r="T2862">
        <v>72.398564342562096</v>
      </c>
      <c r="U2862">
        <v>38.929085065570099</v>
      </c>
      <c r="V2862">
        <v>12.258876672728601</v>
      </c>
      <c r="W2862">
        <v>13.0102198184382</v>
      </c>
      <c r="X2862">
        <v>17926.6073404667</v>
      </c>
      <c r="Y2862">
        <v>11.049384653742701</v>
      </c>
      <c r="Z2862">
        <v>565.23361377567096</v>
      </c>
      <c r="AA2862">
        <v>17.0115026244615</v>
      </c>
    </row>
    <row r="2863" spans="1:27" x14ac:dyDescent="0.35">
      <c r="A2863" s="1">
        <v>43879</v>
      </c>
      <c r="B2863" t="str">
        <f>_xlfn.XLOOKUP(Table1[[#This Row],[location]],Table8[Location],Table8[Continent])</f>
        <v>Asia</v>
      </c>
      <c r="C2863" s="19" t="s">
        <v>39</v>
      </c>
      <c r="D2863">
        <v>5228566</v>
      </c>
      <c r="E2863">
        <v>3174</v>
      </c>
      <c r="F2863">
        <v>313658</v>
      </c>
      <c r="G2863">
        <v>465</v>
      </c>
      <c r="H2863">
        <v>83717481</v>
      </c>
      <c r="I2863">
        <v>74031</v>
      </c>
      <c r="J2863">
        <v>0.31610158178282399</v>
      </c>
      <c r="K2863">
        <v>319.84818918328</v>
      </c>
      <c r="L2863">
        <v>12991248</v>
      </c>
      <c r="M2863">
        <v>21449923</v>
      </c>
      <c r="N2863">
        <v>34840519</v>
      </c>
      <c r="O2863">
        <v>66760</v>
      </c>
      <c r="P2863">
        <v>17379</v>
      </c>
      <c r="Q2863">
        <v>2.31114405889348</v>
      </c>
      <c r="R2863">
        <v>88.951914616924597</v>
      </c>
      <c r="S2863">
        <v>150703909</v>
      </c>
      <c r="T2863">
        <v>917.27116695454401</v>
      </c>
      <c r="U2863">
        <v>27.325255880471499</v>
      </c>
      <c r="V2863">
        <v>20.226128235344099</v>
      </c>
      <c r="W2863">
        <v>10.342888543441299</v>
      </c>
      <c r="X2863">
        <v>17399.5162346096</v>
      </c>
      <c r="Y2863">
        <v>22.045369099536799</v>
      </c>
      <c r="Z2863">
        <v>681.16470027177002</v>
      </c>
      <c r="AA2863">
        <v>18.9901266408996</v>
      </c>
    </row>
    <row r="2864" spans="1:27" x14ac:dyDescent="0.35">
      <c r="A2864" s="1">
        <v>44098</v>
      </c>
      <c r="B2864" t="str">
        <f>_xlfn.XLOOKUP(Table1[[#This Row],[location]],Table8[Location],Table8[Continent])</f>
        <v>Asia</v>
      </c>
      <c r="C2864" s="19" t="s">
        <v>39</v>
      </c>
      <c r="D2864">
        <v>719407</v>
      </c>
      <c r="E2864">
        <v>3081</v>
      </c>
      <c r="F2864">
        <v>280752</v>
      </c>
      <c r="G2864">
        <v>873</v>
      </c>
      <c r="H2864">
        <v>397904</v>
      </c>
      <c r="I2864">
        <v>99389</v>
      </c>
      <c r="J2864">
        <v>0.76333905324270901</v>
      </c>
      <c r="K2864">
        <v>203.83554475856801</v>
      </c>
      <c r="L2864">
        <v>76031706</v>
      </c>
      <c r="M2864">
        <v>59171954</v>
      </c>
      <c r="N2864">
        <v>65699596</v>
      </c>
      <c r="O2864">
        <v>12876</v>
      </c>
      <c r="P2864">
        <v>6865</v>
      </c>
      <c r="Q2864">
        <v>1.2500942690205801</v>
      </c>
      <c r="R2864">
        <v>61.063400498918902</v>
      </c>
      <c r="S2864">
        <v>575228733</v>
      </c>
      <c r="T2864">
        <v>421.29086317880001</v>
      </c>
      <c r="U2864">
        <v>23.080197363425999</v>
      </c>
      <c r="V2864">
        <v>21.101016069653401</v>
      </c>
      <c r="W2864">
        <v>3.6701124310420399</v>
      </c>
      <c r="X2864">
        <v>29906.235860042099</v>
      </c>
      <c r="Y2864">
        <v>17.780502679352502</v>
      </c>
      <c r="Z2864">
        <v>369.85527928254498</v>
      </c>
      <c r="AA2864">
        <v>6.6444102368828002</v>
      </c>
    </row>
    <row r="2865" spans="1:27" x14ac:dyDescent="0.35">
      <c r="A2865" s="1">
        <v>44153</v>
      </c>
      <c r="B2865" t="str">
        <f>_xlfn.XLOOKUP(Table1[[#This Row],[location]],Table8[Location],Table8[Continent])</f>
        <v>Europe</v>
      </c>
      <c r="C2865" s="19" t="s">
        <v>40</v>
      </c>
      <c r="D2865">
        <v>2538143</v>
      </c>
      <c r="E2865">
        <v>2630</v>
      </c>
      <c r="F2865">
        <v>497891</v>
      </c>
      <c r="G2865">
        <v>650</v>
      </c>
      <c r="H2865">
        <v>24711820</v>
      </c>
      <c r="I2865">
        <v>64057</v>
      </c>
      <c r="J2865">
        <v>2.2139953033871299E-2</v>
      </c>
      <c r="K2865">
        <v>337.38041685825698</v>
      </c>
      <c r="L2865">
        <v>7726192</v>
      </c>
      <c r="M2865">
        <v>65625484</v>
      </c>
      <c r="N2865">
        <v>13916106</v>
      </c>
      <c r="O2865">
        <v>56680</v>
      </c>
      <c r="P2865">
        <v>13610</v>
      </c>
      <c r="Q2865">
        <v>1.55230351931321</v>
      </c>
      <c r="R2865">
        <v>0.124425270348493</v>
      </c>
      <c r="S2865">
        <v>210213849</v>
      </c>
      <c r="T2865">
        <v>163.816782547629</v>
      </c>
      <c r="U2865">
        <v>21.2215933811461</v>
      </c>
      <c r="V2865">
        <v>12.7188177430934</v>
      </c>
      <c r="W2865">
        <v>15.477756685261101</v>
      </c>
      <c r="X2865">
        <v>27941.872364892399</v>
      </c>
      <c r="Y2865">
        <v>24.501941598446599</v>
      </c>
      <c r="Z2865">
        <v>101.511188524887</v>
      </c>
      <c r="AA2865">
        <v>5.9916645584691803</v>
      </c>
    </row>
    <row r="2866" spans="1:27" x14ac:dyDescent="0.35">
      <c r="A2866" s="1">
        <v>44350</v>
      </c>
      <c r="B2866" t="str">
        <f>_xlfn.XLOOKUP(Table1[[#This Row],[location]],Table8[Location],Table8[Continent])</f>
        <v>Asia</v>
      </c>
      <c r="C2866" s="19" t="s">
        <v>30</v>
      </c>
      <c r="D2866">
        <v>337913</v>
      </c>
      <c r="E2866">
        <v>3161</v>
      </c>
      <c r="F2866">
        <v>460478</v>
      </c>
      <c r="G2866">
        <v>220</v>
      </c>
      <c r="H2866">
        <v>5781833</v>
      </c>
      <c r="I2866">
        <v>78609</v>
      </c>
      <c r="J2866">
        <v>0.52652471077113905</v>
      </c>
      <c r="K2866">
        <v>197.78895734806099</v>
      </c>
      <c r="L2866">
        <v>98118283</v>
      </c>
      <c r="M2866">
        <v>9187745</v>
      </c>
      <c r="N2866">
        <v>59060603</v>
      </c>
      <c r="O2866">
        <v>15097</v>
      </c>
      <c r="P2866">
        <v>10715</v>
      </c>
      <c r="Q2866">
        <v>1.06204134127705</v>
      </c>
      <c r="R2866">
        <v>43.329564079223097</v>
      </c>
      <c r="S2866">
        <v>739655983</v>
      </c>
      <c r="T2866">
        <v>686.54886254084204</v>
      </c>
      <c r="U2866">
        <v>22.723197931256301</v>
      </c>
      <c r="V2866">
        <v>18.651711085646699</v>
      </c>
      <c r="W2866">
        <v>7.66932910152891</v>
      </c>
      <c r="X2866">
        <v>39238.332523647201</v>
      </c>
      <c r="Y2866">
        <v>11.8290093483108</v>
      </c>
      <c r="Z2866">
        <v>216.31801579545299</v>
      </c>
      <c r="AA2866">
        <v>14.3780094348494</v>
      </c>
    </row>
    <row r="2867" spans="1:27" x14ac:dyDescent="0.35">
      <c r="A2867" s="1">
        <v>44564</v>
      </c>
      <c r="B2867" t="str">
        <f>_xlfn.XLOOKUP(Table1[[#This Row],[location]],Table8[Location],Table8[Continent])</f>
        <v>Europe</v>
      </c>
      <c r="C2867" s="19" t="s">
        <v>35</v>
      </c>
      <c r="D2867">
        <v>328821</v>
      </c>
      <c r="E2867">
        <v>4321</v>
      </c>
      <c r="F2867">
        <v>485334</v>
      </c>
      <c r="G2867">
        <v>272</v>
      </c>
      <c r="H2867">
        <v>71275530</v>
      </c>
      <c r="I2867">
        <v>76907</v>
      </c>
      <c r="J2867">
        <v>0.250334563734673</v>
      </c>
      <c r="K2867">
        <v>238.30981907572399</v>
      </c>
      <c r="L2867">
        <v>49237176</v>
      </c>
      <c r="M2867">
        <v>49916525</v>
      </c>
      <c r="N2867">
        <v>50542057</v>
      </c>
      <c r="O2867">
        <v>74292</v>
      </c>
      <c r="P2867">
        <v>2631</v>
      </c>
      <c r="Q2867">
        <v>0.52943266801478295</v>
      </c>
      <c r="R2867">
        <v>53.042800522514199</v>
      </c>
      <c r="S2867">
        <v>893548844</v>
      </c>
      <c r="T2867">
        <v>798.93365646131394</v>
      </c>
      <c r="U2867">
        <v>40.401785810867999</v>
      </c>
      <c r="V2867">
        <v>7.1560028179145396</v>
      </c>
      <c r="W2867">
        <v>18.643304037274799</v>
      </c>
      <c r="X2867">
        <v>7431.5376005218704</v>
      </c>
      <c r="Y2867">
        <v>33.417521498217702</v>
      </c>
      <c r="Z2867">
        <v>749.02419208865399</v>
      </c>
      <c r="AA2867">
        <v>14.457357218436099</v>
      </c>
    </row>
    <row r="2868" spans="1:27" x14ac:dyDescent="0.35">
      <c r="A2868" s="1">
        <v>44471</v>
      </c>
      <c r="B2868" t="str">
        <f>_xlfn.XLOOKUP(Table1[[#This Row],[location]],Table8[Location],Table8[Continent])</f>
        <v>Asia</v>
      </c>
      <c r="C2868" s="19" t="s">
        <v>30</v>
      </c>
      <c r="D2868">
        <v>3887008</v>
      </c>
      <c r="E2868">
        <v>8861</v>
      </c>
      <c r="F2868">
        <v>333471</v>
      </c>
      <c r="G2868">
        <v>153</v>
      </c>
      <c r="H2868">
        <v>63460489</v>
      </c>
      <c r="I2868">
        <v>83130</v>
      </c>
      <c r="J2868">
        <v>0.114322071808514</v>
      </c>
      <c r="K2868">
        <v>51.455871311412402</v>
      </c>
      <c r="L2868">
        <v>9463295</v>
      </c>
      <c r="M2868">
        <v>26200284</v>
      </c>
      <c r="N2868">
        <v>17933436</v>
      </c>
      <c r="O2868">
        <v>2859</v>
      </c>
      <c r="P2868">
        <v>263</v>
      </c>
      <c r="Q2868">
        <v>1.4589021226382599</v>
      </c>
      <c r="R2868">
        <v>44.943780740503001</v>
      </c>
      <c r="S2868">
        <v>666776602</v>
      </c>
      <c r="T2868">
        <v>56.900980305586302</v>
      </c>
      <c r="U2868">
        <v>45.649768279830198</v>
      </c>
      <c r="V2868">
        <v>12.939241029638699</v>
      </c>
      <c r="W2868">
        <v>7.7694731082512201</v>
      </c>
      <c r="X2868">
        <v>41106.273177394003</v>
      </c>
      <c r="Y2868">
        <v>11.729549308455301</v>
      </c>
      <c r="Z2868">
        <v>123.18682362395801</v>
      </c>
      <c r="AA2868">
        <v>10.697931020639199</v>
      </c>
    </row>
    <row r="2869" spans="1:27" x14ac:dyDescent="0.35">
      <c r="A2869" s="1">
        <v>43849</v>
      </c>
      <c r="B2869" t="str">
        <f>_xlfn.XLOOKUP(Table1[[#This Row],[location]],Table8[Location],Table8[Continent])</f>
        <v>South America</v>
      </c>
      <c r="C2869" s="19" t="s">
        <v>36</v>
      </c>
      <c r="D2869">
        <v>6725275</v>
      </c>
      <c r="E2869">
        <v>6269</v>
      </c>
      <c r="F2869">
        <v>188297</v>
      </c>
      <c r="G2869">
        <v>248</v>
      </c>
      <c r="H2869">
        <v>75924188</v>
      </c>
      <c r="I2869">
        <v>11226</v>
      </c>
      <c r="J2869">
        <v>0.883758528338488</v>
      </c>
      <c r="K2869">
        <v>3.90420009019082</v>
      </c>
      <c r="L2869">
        <v>34576247</v>
      </c>
      <c r="M2869">
        <v>67198033</v>
      </c>
      <c r="N2869">
        <v>18004005</v>
      </c>
      <c r="O2869">
        <v>24877</v>
      </c>
      <c r="P2869">
        <v>7684</v>
      </c>
      <c r="Q2869">
        <v>0.75871794675526205</v>
      </c>
      <c r="R2869">
        <v>92.544944659404095</v>
      </c>
      <c r="S2869">
        <v>194493908</v>
      </c>
      <c r="T2869">
        <v>987.32401467449904</v>
      </c>
      <c r="U2869">
        <v>24.701993441332299</v>
      </c>
      <c r="V2869">
        <v>24.3462132018979</v>
      </c>
      <c r="W2869">
        <v>19.9425866332979</v>
      </c>
      <c r="X2869">
        <v>2507.3800919970499</v>
      </c>
      <c r="Y2869">
        <v>30.105067717491899</v>
      </c>
      <c r="Z2869">
        <v>517.22748195460395</v>
      </c>
      <c r="AA2869">
        <v>18.543080068358901</v>
      </c>
    </row>
    <row r="2870" spans="1:27" x14ac:dyDescent="0.35">
      <c r="A2870" s="1">
        <v>44811</v>
      </c>
      <c r="B2870" t="str">
        <f>_xlfn.XLOOKUP(Table1[[#This Row],[location]],Table8[Location],Table8[Continent])</f>
        <v>Europe</v>
      </c>
      <c r="C2870" s="19" t="s">
        <v>40</v>
      </c>
      <c r="D2870">
        <v>3615652</v>
      </c>
      <c r="E2870">
        <v>7099</v>
      </c>
      <c r="F2870">
        <v>467210</v>
      </c>
      <c r="G2870">
        <v>278</v>
      </c>
      <c r="H2870">
        <v>76058557</v>
      </c>
      <c r="I2870">
        <v>52271</v>
      </c>
      <c r="J2870">
        <v>0.19934053426257201</v>
      </c>
      <c r="K2870">
        <v>27.575562069473399</v>
      </c>
      <c r="L2870">
        <v>71598602</v>
      </c>
      <c r="M2870">
        <v>35222335</v>
      </c>
      <c r="N2870">
        <v>5771573</v>
      </c>
      <c r="O2870">
        <v>14628</v>
      </c>
      <c r="P2870">
        <v>13830</v>
      </c>
      <c r="Q2870">
        <v>0.86664942045316495</v>
      </c>
      <c r="R2870">
        <v>4.0865841458548804</v>
      </c>
      <c r="S2870">
        <v>969216490</v>
      </c>
      <c r="T2870">
        <v>700.05661844301801</v>
      </c>
      <c r="U2870">
        <v>32.064033606582598</v>
      </c>
      <c r="V2870">
        <v>8.3706130782720702</v>
      </c>
      <c r="W2870">
        <v>10.870169852721</v>
      </c>
      <c r="X2870">
        <v>18758.883855482101</v>
      </c>
      <c r="Y2870">
        <v>17.888465574823201</v>
      </c>
      <c r="Z2870">
        <v>386.38925474227199</v>
      </c>
      <c r="AA2870">
        <v>3.7799854661777701</v>
      </c>
    </row>
    <row r="2871" spans="1:27" x14ac:dyDescent="0.35">
      <c r="A2871" s="1">
        <v>44786</v>
      </c>
      <c r="B2871" t="str">
        <f>_xlfn.XLOOKUP(Table1[[#This Row],[location]],Table8[Location],Table8[Continent])</f>
        <v>Asia</v>
      </c>
      <c r="C2871" s="19" t="s">
        <v>39</v>
      </c>
      <c r="D2871">
        <v>5193734</v>
      </c>
      <c r="E2871">
        <v>7376</v>
      </c>
      <c r="F2871">
        <v>252773</v>
      </c>
      <c r="G2871">
        <v>439</v>
      </c>
      <c r="H2871">
        <v>56315654</v>
      </c>
      <c r="I2871">
        <v>10046</v>
      </c>
      <c r="J2871">
        <v>0.82239109294628199</v>
      </c>
      <c r="K2871">
        <v>96.260820468800802</v>
      </c>
      <c r="L2871">
        <v>9140108</v>
      </c>
      <c r="M2871">
        <v>28469622</v>
      </c>
      <c r="N2871">
        <v>27527273</v>
      </c>
      <c r="O2871">
        <v>78117</v>
      </c>
      <c r="P2871">
        <v>10716</v>
      </c>
      <c r="Q2871">
        <v>1.4614216232445201</v>
      </c>
      <c r="R2871">
        <v>65.492850660281604</v>
      </c>
      <c r="S2871">
        <v>365136789</v>
      </c>
      <c r="T2871">
        <v>328.18797174126502</v>
      </c>
      <c r="U2871">
        <v>30.627060295876699</v>
      </c>
      <c r="V2871">
        <v>12.7142260940126</v>
      </c>
      <c r="W2871">
        <v>3.4489244330139002</v>
      </c>
      <c r="X2871">
        <v>35647.522964582502</v>
      </c>
      <c r="Y2871">
        <v>12.573806596325699</v>
      </c>
      <c r="Z2871">
        <v>400.70507773665003</v>
      </c>
      <c r="AA2871">
        <v>10.0699747341395</v>
      </c>
    </row>
    <row r="2872" spans="1:27" x14ac:dyDescent="0.35">
      <c r="A2872" s="1">
        <v>44768</v>
      </c>
      <c r="B2872" t="str">
        <f>_xlfn.XLOOKUP(Table1[[#This Row],[location]],Table8[Location],Table8[Continent])</f>
        <v>Europe</v>
      </c>
      <c r="C2872" s="19" t="s">
        <v>33</v>
      </c>
      <c r="D2872">
        <v>8457411</v>
      </c>
      <c r="E2872">
        <v>4078</v>
      </c>
      <c r="F2872">
        <v>279365</v>
      </c>
      <c r="G2872">
        <v>947</v>
      </c>
      <c r="H2872">
        <v>95729510</v>
      </c>
      <c r="I2872">
        <v>37117</v>
      </c>
      <c r="J2872">
        <v>0.413222677491771</v>
      </c>
      <c r="K2872">
        <v>228.30190979753201</v>
      </c>
      <c r="L2872">
        <v>94849228</v>
      </c>
      <c r="M2872">
        <v>11029918</v>
      </c>
      <c r="N2872">
        <v>68963552</v>
      </c>
      <c r="O2872">
        <v>8300</v>
      </c>
      <c r="P2872">
        <v>5043</v>
      </c>
      <c r="Q2872">
        <v>2.2340766819600399</v>
      </c>
      <c r="R2872">
        <v>31.383639865258001</v>
      </c>
      <c r="S2872">
        <v>756890649</v>
      </c>
      <c r="T2872">
        <v>159.780857738436</v>
      </c>
      <c r="U2872">
        <v>39.3355427356421</v>
      </c>
      <c r="V2872">
        <v>20.810430197840599</v>
      </c>
      <c r="W2872">
        <v>4.2965726912207103</v>
      </c>
      <c r="X2872">
        <v>48398.604933541297</v>
      </c>
      <c r="Y2872">
        <v>34.750131531326701</v>
      </c>
      <c r="Z2872">
        <v>380.572844393948</v>
      </c>
      <c r="AA2872">
        <v>1.6689305585014</v>
      </c>
    </row>
    <row r="2873" spans="1:27" x14ac:dyDescent="0.35">
      <c r="A2873" s="1">
        <v>44726</v>
      </c>
      <c r="B2873" t="str">
        <f>_xlfn.XLOOKUP(Table1[[#This Row],[location]],Table8[Location],Table8[Continent])</f>
        <v>Europe</v>
      </c>
      <c r="C2873" s="19" t="s">
        <v>33</v>
      </c>
      <c r="D2873">
        <v>7772580</v>
      </c>
      <c r="E2873">
        <v>5801</v>
      </c>
      <c r="F2873">
        <v>310650</v>
      </c>
      <c r="G2873">
        <v>815</v>
      </c>
      <c r="H2873">
        <v>39740862</v>
      </c>
      <c r="I2873">
        <v>4965</v>
      </c>
      <c r="J2873">
        <v>1.42907700407003E-2</v>
      </c>
      <c r="K2873">
        <v>10.497035425726899</v>
      </c>
      <c r="L2873">
        <v>16519909</v>
      </c>
      <c r="M2873">
        <v>31545001</v>
      </c>
      <c r="N2873">
        <v>7556337</v>
      </c>
      <c r="O2873">
        <v>2412</v>
      </c>
      <c r="P2873">
        <v>5116</v>
      </c>
      <c r="Q2873">
        <v>2.1892653435085601</v>
      </c>
      <c r="R2873">
        <v>55.947705579865797</v>
      </c>
      <c r="S2873">
        <v>364174284</v>
      </c>
      <c r="T2873">
        <v>398.60610053143199</v>
      </c>
      <c r="U2873">
        <v>25.480336451709999</v>
      </c>
      <c r="V2873">
        <v>18.308465098209201</v>
      </c>
      <c r="W2873">
        <v>4.39549626741967</v>
      </c>
      <c r="X2873">
        <v>54217.328029407203</v>
      </c>
      <c r="Y2873">
        <v>48.261988923009604</v>
      </c>
      <c r="Z2873">
        <v>147.198079902871</v>
      </c>
      <c r="AA2873">
        <v>2.0004628983441801</v>
      </c>
    </row>
    <row r="2874" spans="1:27" x14ac:dyDescent="0.35">
      <c r="A2874" s="1">
        <v>44599</v>
      </c>
      <c r="B2874" t="str">
        <f>_xlfn.XLOOKUP(Table1[[#This Row],[location]],Table8[Location],Table8[Continent])</f>
        <v>Europe</v>
      </c>
      <c r="C2874" s="19" t="s">
        <v>37</v>
      </c>
      <c r="D2874">
        <v>807744</v>
      </c>
      <c r="E2874">
        <v>4151</v>
      </c>
      <c r="F2874">
        <v>283112</v>
      </c>
      <c r="G2874">
        <v>275</v>
      </c>
      <c r="H2874">
        <v>43619243</v>
      </c>
      <c r="I2874">
        <v>59478</v>
      </c>
      <c r="J2874">
        <v>0.73253282930102503</v>
      </c>
      <c r="K2874">
        <v>77.968319577116205</v>
      </c>
      <c r="L2874">
        <v>28323353</v>
      </c>
      <c r="M2874">
        <v>2116285</v>
      </c>
      <c r="N2874">
        <v>6476172</v>
      </c>
      <c r="O2874">
        <v>92837</v>
      </c>
      <c r="P2874">
        <v>16303</v>
      </c>
      <c r="Q2874">
        <v>2.43013684286006</v>
      </c>
      <c r="R2874">
        <v>65.591734349102197</v>
      </c>
      <c r="S2874">
        <v>717001257</v>
      </c>
      <c r="T2874">
        <v>228.36000395303901</v>
      </c>
      <c r="U2874">
        <v>48.599579313425302</v>
      </c>
      <c r="V2874">
        <v>17.630372031487902</v>
      </c>
      <c r="W2874">
        <v>3.9556451571154998</v>
      </c>
      <c r="X2874">
        <v>3453.7308223802602</v>
      </c>
      <c r="Y2874">
        <v>43.4687720785561</v>
      </c>
      <c r="Z2874">
        <v>185.631347322816</v>
      </c>
      <c r="AA2874">
        <v>2.0200061485798901</v>
      </c>
    </row>
    <row r="2875" spans="1:27" x14ac:dyDescent="0.35">
      <c r="A2875" s="1">
        <v>44357</v>
      </c>
      <c r="B2875" t="str">
        <f>_xlfn.XLOOKUP(Table1[[#This Row],[location]],Table8[Location],Table8[Continent])</f>
        <v>Asia</v>
      </c>
      <c r="C2875" s="19" t="s">
        <v>39</v>
      </c>
      <c r="D2875">
        <v>9137344</v>
      </c>
      <c r="E2875">
        <v>8911</v>
      </c>
      <c r="F2875">
        <v>389821</v>
      </c>
      <c r="G2875">
        <v>513</v>
      </c>
      <c r="H2875">
        <v>72990463</v>
      </c>
      <c r="I2875">
        <v>78872</v>
      </c>
      <c r="J2875">
        <v>0.59635975821936704</v>
      </c>
      <c r="K2875">
        <v>390.72230194221902</v>
      </c>
      <c r="L2875">
        <v>77986110</v>
      </c>
      <c r="M2875">
        <v>22896233</v>
      </c>
      <c r="N2875">
        <v>40343704</v>
      </c>
      <c r="O2875">
        <v>79341</v>
      </c>
      <c r="P2875">
        <v>19517</v>
      </c>
      <c r="Q2875">
        <v>1.46536123704687</v>
      </c>
      <c r="R2875">
        <v>44.082131506160202</v>
      </c>
      <c r="S2875">
        <v>184301164</v>
      </c>
      <c r="T2875">
        <v>499.21169136211398</v>
      </c>
      <c r="U2875">
        <v>41.856691456719602</v>
      </c>
      <c r="V2875">
        <v>22.065149186848402</v>
      </c>
      <c r="W2875">
        <v>7.5524197943998503</v>
      </c>
      <c r="X2875">
        <v>38086.5952697225</v>
      </c>
      <c r="Y2875">
        <v>4.3417696259860801</v>
      </c>
      <c r="Z2875">
        <v>144.05754422520599</v>
      </c>
      <c r="AA2875">
        <v>10.343975288629601</v>
      </c>
    </row>
    <row r="2876" spans="1:27" x14ac:dyDescent="0.35">
      <c r="A2876" s="1">
        <v>44606</v>
      </c>
      <c r="B2876" t="str">
        <f>_xlfn.XLOOKUP(Table1[[#This Row],[location]],Table8[Location],Table8[Continent])</f>
        <v>Europe</v>
      </c>
      <c r="C2876" s="19" t="s">
        <v>33</v>
      </c>
      <c r="D2876">
        <v>5720622</v>
      </c>
      <c r="E2876">
        <v>2600</v>
      </c>
      <c r="F2876">
        <v>213678</v>
      </c>
      <c r="G2876">
        <v>87</v>
      </c>
      <c r="H2876">
        <v>41127739</v>
      </c>
      <c r="I2876">
        <v>57277</v>
      </c>
      <c r="J2876">
        <v>0.34417188316781899</v>
      </c>
      <c r="K2876">
        <v>381.083279131023</v>
      </c>
      <c r="L2876">
        <v>8543390</v>
      </c>
      <c r="M2876">
        <v>70015807</v>
      </c>
      <c r="N2876">
        <v>50753147</v>
      </c>
      <c r="O2876">
        <v>3338</v>
      </c>
      <c r="P2876">
        <v>1636</v>
      </c>
      <c r="Q2876">
        <v>1.6040178194289201</v>
      </c>
      <c r="R2876">
        <v>14.837438393823501</v>
      </c>
      <c r="S2876">
        <v>1205120918</v>
      </c>
      <c r="T2876">
        <v>784.07378140542403</v>
      </c>
      <c r="U2876">
        <v>48.652156366539302</v>
      </c>
      <c r="V2876">
        <v>5.5818768604739502</v>
      </c>
      <c r="W2876">
        <v>8.5180100955497196</v>
      </c>
      <c r="X2876">
        <v>25456.124884060999</v>
      </c>
      <c r="Y2876">
        <v>22.720689409385098</v>
      </c>
      <c r="Z2876">
        <v>137.73550139942199</v>
      </c>
      <c r="AA2876">
        <v>12.1903265072674</v>
      </c>
    </row>
    <row r="2877" spans="1:27" x14ac:dyDescent="0.35">
      <c r="A2877" s="1">
        <v>44336</v>
      </c>
      <c r="B2877" t="str">
        <f>_xlfn.XLOOKUP(Table1[[#This Row],[location]],Table8[Location],Table8[Continent])</f>
        <v>North America</v>
      </c>
      <c r="C2877" s="19" t="s">
        <v>34</v>
      </c>
      <c r="D2877">
        <v>9088147</v>
      </c>
      <c r="E2877">
        <v>6175</v>
      </c>
      <c r="F2877">
        <v>421153</v>
      </c>
      <c r="G2877">
        <v>798</v>
      </c>
      <c r="H2877">
        <v>38152590</v>
      </c>
      <c r="I2877">
        <v>85379</v>
      </c>
      <c r="J2877">
        <v>0.28154593392626298</v>
      </c>
      <c r="K2877">
        <v>394.86514583774903</v>
      </c>
      <c r="L2877">
        <v>49783061</v>
      </c>
      <c r="M2877">
        <v>70971337</v>
      </c>
      <c r="N2877">
        <v>37850083</v>
      </c>
      <c r="O2877">
        <v>59484</v>
      </c>
      <c r="P2877">
        <v>8822</v>
      </c>
      <c r="Q2877">
        <v>2.14423246862001</v>
      </c>
      <c r="R2877">
        <v>51.903812968840199</v>
      </c>
      <c r="S2877">
        <v>410752285</v>
      </c>
      <c r="T2877">
        <v>663.529085061047</v>
      </c>
      <c r="U2877">
        <v>28.321077348600902</v>
      </c>
      <c r="V2877">
        <v>20.423287363639801</v>
      </c>
      <c r="W2877">
        <v>4.8918596897086797</v>
      </c>
      <c r="X2877">
        <v>48948.715499890001</v>
      </c>
      <c r="Y2877">
        <v>34.738997307671902</v>
      </c>
      <c r="Z2877">
        <v>159.92742224587701</v>
      </c>
      <c r="AA2877">
        <v>1.0662624337423801</v>
      </c>
    </row>
    <row r="2878" spans="1:27" x14ac:dyDescent="0.35">
      <c r="A2878" s="1">
        <v>44507</v>
      </c>
      <c r="B2878" t="str">
        <f>_xlfn.XLOOKUP(Table1[[#This Row],[location]],Table8[Location],Table8[Continent])</f>
        <v>North America</v>
      </c>
      <c r="C2878" s="19" t="s">
        <v>32</v>
      </c>
      <c r="D2878">
        <v>8634012</v>
      </c>
      <c r="E2878">
        <v>666</v>
      </c>
      <c r="F2878">
        <v>455651</v>
      </c>
      <c r="G2878">
        <v>922</v>
      </c>
      <c r="H2878">
        <v>6051485</v>
      </c>
      <c r="I2878">
        <v>59613</v>
      </c>
      <c r="J2878">
        <v>7.3691252370434696E-2</v>
      </c>
      <c r="K2878">
        <v>460.770471598386</v>
      </c>
      <c r="L2878">
        <v>32022484</v>
      </c>
      <c r="M2878">
        <v>5236574</v>
      </c>
      <c r="N2878">
        <v>34297691</v>
      </c>
      <c r="O2878">
        <v>5804</v>
      </c>
      <c r="P2878">
        <v>7811</v>
      </c>
      <c r="Q2878">
        <v>1.89934682079934</v>
      </c>
      <c r="R2878">
        <v>93.295616596558901</v>
      </c>
      <c r="S2878">
        <v>1022157238</v>
      </c>
      <c r="T2878">
        <v>441.57555573391102</v>
      </c>
      <c r="U2878">
        <v>37.631469135756603</v>
      </c>
      <c r="V2878">
        <v>22.6509807843163</v>
      </c>
      <c r="W2878">
        <v>10.4482352416235</v>
      </c>
      <c r="X2878">
        <v>20580.803585702699</v>
      </c>
      <c r="Y2878">
        <v>28.130792069475302</v>
      </c>
      <c r="Z2878">
        <v>587.63203424973403</v>
      </c>
      <c r="AA2878">
        <v>13.0183816763693</v>
      </c>
    </row>
    <row r="2879" spans="1:27" x14ac:dyDescent="0.35">
      <c r="A2879" s="1">
        <v>44223</v>
      </c>
      <c r="B2879" t="str">
        <f>_xlfn.XLOOKUP(Table1[[#This Row],[location]],Table8[Location],Table8[Continent])</f>
        <v>North America</v>
      </c>
      <c r="C2879" s="19" t="s">
        <v>34</v>
      </c>
      <c r="D2879">
        <v>6933705</v>
      </c>
      <c r="E2879">
        <v>283</v>
      </c>
      <c r="F2879">
        <v>180580</v>
      </c>
      <c r="G2879">
        <v>641</v>
      </c>
      <c r="H2879">
        <v>15349646</v>
      </c>
      <c r="I2879">
        <v>17373</v>
      </c>
      <c r="J2879">
        <v>0.94142559483527199</v>
      </c>
      <c r="K2879">
        <v>59.535500367259502</v>
      </c>
      <c r="L2879">
        <v>9319177</v>
      </c>
      <c r="M2879">
        <v>51391403</v>
      </c>
      <c r="N2879">
        <v>16630929</v>
      </c>
      <c r="O2879">
        <v>53675</v>
      </c>
      <c r="P2879">
        <v>15223</v>
      </c>
      <c r="Q2879">
        <v>0.86564421380467804</v>
      </c>
      <c r="R2879">
        <v>53.588017889131102</v>
      </c>
      <c r="S2879">
        <v>1276884560</v>
      </c>
      <c r="T2879">
        <v>127.754485334249</v>
      </c>
      <c r="U2879">
        <v>41.968038113310001</v>
      </c>
      <c r="V2879">
        <v>5.3234895499239299</v>
      </c>
      <c r="W2879">
        <v>9.2109639686323206</v>
      </c>
      <c r="X2879">
        <v>52316.930444293997</v>
      </c>
      <c r="Y2879">
        <v>36.3178416568256</v>
      </c>
      <c r="Z2879">
        <v>179.94364015621201</v>
      </c>
      <c r="AA2879">
        <v>10.3043142906537</v>
      </c>
    </row>
    <row r="2880" spans="1:27" x14ac:dyDescent="0.35">
      <c r="A2880" s="1">
        <v>44175</v>
      </c>
      <c r="B2880" t="str">
        <f>_xlfn.XLOOKUP(Table1[[#This Row],[location]],Table8[Location],Table8[Continent])</f>
        <v>Asia</v>
      </c>
      <c r="C2880" s="19" t="s">
        <v>39</v>
      </c>
      <c r="D2880">
        <v>5545403</v>
      </c>
      <c r="E2880">
        <v>5840</v>
      </c>
      <c r="F2880">
        <v>261776</v>
      </c>
      <c r="G2880">
        <v>504</v>
      </c>
      <c r="H2880">
        <v>67291000</v>
      </c>
      <c r="I2880">
        <v>45452</v>
      </c>
      <c r="J2880">
        <v>0.49398488469208501</v>
      </c>
      <c r="K2880">
        <v>81.569938113941404</v>
      </c>
      <c r="L2880">
        <v>89960866</v>
      </c>
      <c r="M2880">
        <v>30601662</v>
      </c>
      <c r="N2880">
        <v>47729854</v>
      </c>
      <c r="O2880">
        <v>94845</v>
      </c>
      <c r="P2880">
        <v>10581</v>
      </c>
      <c r="Q2880">
        <v>1.29634950417991</v>
      </c>
      <c r="R2880">
        <v>12.2939837632396</v>
      </c>
      <c r="S2880">
        <v>108464922</v>
      </c>
      <c r="T2880">
        <v>957.58535314432595</v>
      </c>
      <c r="U2880">
        <v>41.328686683031997</v>
      </c>
      <c r="V2880">
        <v>16.179259022146098</v>
      </c>
      <c r="W2880">
        <v>13.817507928945</v>
      </c>
      <c r="X2880">
        <v>42554.346640729404</v>
      </c>
      <c r="Y2880">
        <v>48.756007090062802</v>
      </c>
      <c r="Z2880">
        <v>283.045145993007</v>
      </c>
      <c r="AA2880">
        <v>5.2522358351716001</v>
      </c>
    </row>
    <row r="2881" spans="1:27" x14ac:dyDescent="0.35">
      <c r="A2881" s="1">
        <v>43890</v>
      </c>
      <c r="B2881" t="str">
        <f>_xlfn.XLOOKUP(Table1[[#This Row],[location]],Table8[Location],Table8[Continent])</f>
        <v>North America</v>
      </c>
      <c r="C2881" s="19" t="s">
        <v>34</v>
      </c>
      <c r="D2881">
        <v>17297</v>
      </c>
      <c r="E2881">
        <v>3565</v>
      </c>
      <c r="F2881">
        <v>172903</v>
      </c>
      <c r="G2881">
        <v>589</v>
      </c>
      <c r="H2881">
        <v>62120285</v>
      </c>
      <c r="I2881">
        <v>50089</v>
      </c>
      <c r="J2881">
        <v>8.5524517576108003E-2</v>
      </c>
      <c r="K2881">
        <v>166.776807300657</v>
      </c>
      <c r="L2881">
        <v>83618329</v>
      </c>
      <c r="M2881">
        <v>27802024</v>
      </c>
      <c r="N2881">
        <v>7248764</v>
      </c>
      <c r="O2881">
        <v>85733</v>
      </c>
      <c r="P2881">
        <v>17482</v>
      </c>
      <c r="Q2881">
        <v>2.3583185841529701</v>
      </c>
      <c r="R2881">
        <v>82.416302466688194</v>
      </c>
      <c r="S2881">
        <v>177218302</v>
      </c>
      <c r="T2881">
        <v>277.66682019598102</v>
      </c>
      <c r="U2881">
        <v>20.640382982850898</v>
      </c>
      <c r="V2881">
        <v>11.971769704212599</v>
      </c>
      <c r="W2881">
        <v>6.3296975115308296</v>
      </c>
      <c r="X2881">
        <v>55487.394476514397</v>
      </c>
      <c r="Y2881">
        <v>17.113590490241101</v>
      </c>
      <c r="Z2881">
        <v>559.86442869929397</v>
      </c>
      <c r="AA2881">
        <v>1.2869023194536899</v>
      </c>
    </row>
    <row r="2882" spans="1:27" x14ac:dyDescent="0.35">
      <c r="A2882" s="1">
        <v>44204</v>
      </c>
      <c r="B2882" t="str">
        <f>_xlfn.XLOOKUP(Table1[[#This Row],[location]],Table8[Location],Table8[Continent])</f>
        <v>North America</v>
      </c>
      <c r="C2882" s="19" t="s">
        <v>34</v>
      </c>
      <c r="D2882">
        <v>788443</v>
      </c>
      <c r="E2882">
        <v>4593</v>
      </c>
      <c r="F2882">
        <v>436149</v>
      </c>
      <c r="G2882">
        <v>771</v>
      </c>
      <c r="H2882">
        <v>5367434</v>
      </c>
      <c r="I2882">
        <v>6654</v>
      </c>
      <c r="J2882">
        <v>0.86867971774446995</v>
      </c>
      <c r="K2882">
        <v>457.57059949045401</v>
      </c>
      <c r="L2882">
        <v>78474822</v>
      </c>
      <c r="M2882">
        <v>62255728</v>
      </c>
      <c r="N2882">
        <v>2113188</v>
      </c>
      <c r="O2882">
        <v>12392</v>
      </c>
      <c r="P2882">
        <v>16673</v>
      </c>
      <c r="Q2882">
        <v>0.79225428658556496</v>
      </c>
      <c r="R2882">
        <v>22.174488716294199</v>
      </c>
      <c r="S2882">
        <v>490094582</v>
      </c>
      <c r="T2882">
        <v>285.05620041626702</v>
      </c>
      <c r="U2882">
        <v>49.948674904696503</v>
      </c>
      <c r="V2882">
        <v>6.01525417627085</v>
      </c>
      <c r="W2882">
        <v>18.537753333694699</v>
      </c>
      <c r="X2882">
        <v>68923.183106921701</v>
      </c>
      <c r="Y2882">
        <v>38.543657953745203</v>
      </c>
      <c r="Z2882">
        <v>178.585963922302</v>
      </c>
      <c r="AA2882">
        <v>3.9659607970441302</v>
      </c>
    </row>
    <row r="2883" spans="1:27" x14ac:dyDescent="0.35">
      <c r="A2883" s="1">
        <v>44517</v>
      </c>
      <c r="B2883" t="str">
        <f>_xlfn.XLOOKUP(Table1[[#This Row],[location]],Table8[Location],Table8[Continent])</f>
        <v>Europe</v>
      </c>
      <c r="C2883" s="19" t="s">
        <v>35</v>
      </c>
      <c r="D2883">
        <v>3265962</v>
      </c>
      <c r="E2883">
        <v>1465</v>
      </c>
      <c r="F2883">
        <v>440523</v>
      </c>
      <c r="G2883">
        <v>240</v>
      </c>
      <c r="H2883">
        <v>52824455</v>
      </c>
      <c r="I2883">
        <v>31280</v>
      </c>
      <c r="J2883">
        <v>0.278833172817816</v>
      </c>
      <c r="K2883">
        <v>387.73887150297202</v>
      </c>
      <c r="L2883">
        <v>99651108</v>
      </c>
      <c r="M2883">
        <v>3762481</v>
      </c>
      <c r="N2883">
        <v>34705334</v>
      </c>
      <c r="O2883">
        <v>75984</v>
      </c>
      <c r="P2883">
        <v>2604</v>
      </c>
      <c r="Q2883">
        <v>0.91871274805280001</v>
      </c>
      <c r="R2883">
        <v>37.021697589421102</v>
      </c>
      <c r="S2883">
        <v>1251373725</v>
      </c>
      <c r="T2883">
        <v>649.04719962014701</v>
      </c>
      <c r="U2883">
        <v>47.8417991830635</v>
      </c>
      <c r="V2883">
        <v>13.3549623863628</v>
      </c>
      <c r="W2883">
        <v>11.771843239731901</v>
      </c>
      <c r="X2883">
        <v>63692.432424327497</v>
      </c>
      <c r="Y2883">
        <v>4.7035658718436197</v>
      </c>
      <c r="Z2883">
        <v>737.17937398638799</v>
      </c>
      <c r="AA2883">
        <v>12.4063124762383</v>
      </c>
    </row>
    <row r="2884" spans="1:27" x14ac:dyDescent="0.35">
      <c r="A2884" s="1">
        <v>44346</v>
      </c>
      <c r="B2884" t="str">
        <f>_xlfn.XLOOKUP(Table1[[#This Row],[location]],Table8[Location],Table8[Continent])</f>
        <v>Asia</v>
      </c>
      <c r="C2884" s="19" t="s">
        <v>30</v>
      </c>
      <c r="D2884">
        <v>6010334</v>
      </c>
      <c r="E2884">
        <v>8321</v>
      </c>
      <c r="F2884">
        <v>179412</v>
      </c>
      <c r="G2884">
        <v>652</v>
      </c>
      <c r="H2884">
        <v>44953238</v>
      </c>
      <c r="I2884">
        <v>56141</v>
      </c>
      <c r="J2884">
        <v>0.20360271573465399</v>
      </c>
      <c r="K2884">
        <v>162.06063616615899</v>
      </c>
      <c r="L2884">
        <v>32582023</v>
      </c>
      <c r="M2884">
        <v>14971611</v>
      </c>
      <c r="N2884">
        <v>36085960</v>
      </c>
      <c r="O2884">
        <v>20029</v>
      </c>
      <c r="P2884">
        <v>207</v>
      </c>
      <c r="Q2884">
        <v>1.30132008384211</v>
      </c>
      <c r="R2884">
        <v>42.875712592481001</v>
      </c>
      <c r="S2884">
        <v>395978398</v>
      </c>
      <c r="T2884">
        <v>772.80452592563097</v>
      </c>
      <c r="U2884">
        <v>23.592562438178302</v>
      </c>
      <c r="V2884">
        <v>17.880602823437702</v>
      </c>
      <c r="W2884">
        <v>13.6034616712078</v>
      </c>
      <c r="X2884">
        <v>41937.023444389</v>
      </c>
      <c r="Y2884">
        <v>43.487411660957399</v>
      </c>
      <c r="Z2884">
        <v>434.23892460101399</v>
      </c>
      <c r="AA2884">
        <v>13.5179638710596</v>
      </c>
    </row>
    <row r="2885" spans="1:27" x14ac:dyDescent="0.35">
      <c r="A2885" s="1">
        <v>44757</v>
      </c>
      <c r="B2885" t="str">
        <f>_xlfn.XLOOKUP(Table1[[#This Row],[location]],Table8[Location],Table8[Continent])</f>
        <v>Asia</v>
      </c>
      <c r="C2885" s="19" t="s">
        <v>28</v>
      </c>
      <c r="D2885">
        <v>9615754</v>
      </c>
      <c r="E2885">
        <v>4734</v>
      </c>
      <c r="F2885">
        <v>102951</v>
      </c>
      <c r="G2885">
        <v>739</v>
      </c>
      <c r="H2885">
        <v>52140501</v>
      </c>
      <c r="I2885">
        <v>87943</v>
      </c>
      <c r="J2885">
        <v>0.28093743834221802</v>
      </c>
      <c r="K2885">
        <v>43.817908891367402</v>
      </c>
      <c r="L2885">
        <v>59843499</v>
      </c>
      <c r="M2885">
        <v>15403461</v>
      </c>
      <c r="N2885">
        <v>43868171</v>
      </c>
      <c r="O2885">
        <v>65263</v>
      </c>
      <c r="P2885">
        <v>8463</v>
      </c>
      <c r="Q2885">
        <v>2.3797482655322</v>
      </c>
      <c r="R2885">
        <v>33.9699247273753</v>
      </c>
      <c r="S2885">
        <v>612864247</v>
      </c>
      <c r="T2885">
        <v>984.31123766417602</v>
      </c>
      <c r="U2885">
        <v>36.307003228855102</v>
      </c>
      <c r="V2885">
        <v>23.3802726317878</v>
      </c>
      <c r="W2885">
        <v>3.6718457528071902</v>
      </c>
      <c r="X2885">
        <v>62669.590241150203</v>
      </c>
      <c r="Y2885">
        <v>38.921612118058903</v>
      </c>
      <c r="Z2885">
        <v>774.14024323718502</v>
      </c>
      <c r="AA2885">
        <v>13.294162835509299</v>
      </c>
    </row>
    <row r="2886" spans="1:27" x14ac:dyDescent="0.35">
      <c r="A2886" s="1">
        <v>44914</v>
      </c>
      <c r="B2886" t="str">
        <f>_xlfn.XLOOKUP(Table1[[#This Row],[location]],Table8[Location],Table8[Continent])</f>
        <v>Europe</v>
      </c>
      <c r="C2886" s="19" t="s">
        <v>40</v>
      </c>
      <c r="D2886">
        <v>5752613</v>
      </c>
      <c r="E2886">
        <v>6257</v>
      </c>
      <c r="F2886">
        <v>370450</v>
      </c>
      <c r="G2886">
        <v>674</v>
      </c>
      <c r="H2886">
        <v>82268694</v>
      </c>
      <c r="I2886">
        <v>67894</v>
      </c>
      <c r="J2886">
        <v>0.564571458607111</v>
      </c>
      <c r="K2886">
        <v>308.19001307441698</v>
      </c>
      <c r="L2886">
        <v>35469283</v>
      </c>
      <c r="M2886">
        <v>39961513</v>
      </c>
      <c r="N2886">
        <v>41822136</v>
      </c>
      <c r="O2886">
        <v>27097</v>
      </c>
      <c r="P2886">
        <v>3678</v>
      </c>
      <c r="Q2886">
        <v>0.72763628323469298</v>
      </c>
      <c r="R2886">
        <v>40.445173729426003</v>
      </c>
      <c r="S2886">
        <v>826730691</v>
      </c>
      <c r="T2886">
        <v>969.47261802152798</v>
      </c>
      <c r="U2886">
        <v>29.436693659582399</v>
      </c>
      <c r="V2886">
        <v>17.410609729921401</v>
      </c>
      <c r="W2886">
        <v>12.504507880744899</v>
      </c>
      <c r="X2886">
        <v>11563.197086981399</v>
      </c>
      <c r="Y2886">
        <v>26.048372950140799</v>
      </c>
      <c r="Z2886">
        <v>234.75751703279201</v>
      </c>
      <c r="AA2886">
        <v>3.9100840820471601</v>
      </c>
    </row>
    <row r="2887" spans="1:27" x14ac:dyDescent="0.35">
      <c r="A2887" s="1">
        <v>44255</v>
      </c>
      <c r="B2887" t="str">
        <f>_xlfn.XLOOKUP(Table1[[#This Row],[location]],Table8[Location],Table8[Continent])</f>
        <v>North America</v>
      </c>
      <c r="C2887" s="19" t="s">
        <v>34</v>
      </c>
      <c r="D2887">
        <v>1333572</v>
      </c>
      <c r="E2887">
        <v>7366</v>
      </c>
      <c r="F2887">
        <v>479554</v>
      </c>
      <c r="G2887">
        <v>235</v>
      </c>
      <c r="H2887">
        <v>9312487</v>
      </c>
      <c r="I2887">
        <v>26583</v>
      </c>
      <c r="J2887">
        <v>7.4056484497036501E-2</v>
      </c>
      <c r="K2887">
        <v>128.409582902826</v>
      </c>
      <c r="L2887">
        <v>79957629</v>
      </c>
      <c r="M2887">
        <v>64858144</v>
      </c>
      <c r="N2887">
        <v>62516523</v>
      </c>
      <c r="O2887">
        <v>62524</v>
      </c>
      <c r="P2887">
        <v>3468</v>
      </c>
      <c r="Q2887">
        <v>1.8458847333861199</v>
      </c>
      <c r="R2887">
        <v>79.548062758066294</v>
      </c>
      <c r="S2887">
        <v>559831975</v>
      </c>
      <c r="T2887">
        <v>914.622918989759</v>
      </c>
      <c r="U2887">
        <v>46.366820477728503</v>
      </c>
      <c r="V2887">
        <v>22.134861631119701</v>
      </c>
      <c r="W2887">
        <v>9.2577034766980493</v>
      </c>
      <c r="X2887">
        <v>3969.4258276144501</v>
      </c>
      <c r="Y2887">
        <v>41.051673500508002</v>
      </c>
      <c r="Z2887">
        <v>121.43707106758001</v>
      </c>
      <c r="AA2887">
        <v>18.313071966042301</v>
      </c>
    </row>
    <row r="2888" spans="1:27" x14ac:dyDescent="0.35">
      <c r="A2888" s="1">
        <v>44223</v>
      </c>
      <c r="B2888" t="str">
        <f>_xlfn.XLOOKUP(Table1[[#This Row],[location]],Table8[Location],Table8[Continent])</f>
        <v>South America</v>
      </c>
      <c r="C2888" s="19" t="s">
        <v>36</v>
      </c>
      <c r="D2888">
        <v>5637025</v>
      </c>
      <c r="E2888">
        <v>3672</v>
      </c>
      <c r="F2888">
        <v>305745</v>
      </c>
      <c r="G2888">
        <v>127</v>
      </c>
      <c r="H2888">
        <v>47800231</v>
      </c>
      <c r="I2888">
        <v>94242</v>
      </c>
      <c r="J2888">
        <v>0.48175690912267599</v>
      </c>
      <c r="K2888">
        <v>265.57628298427602</v>
      </c>
      <c r="L2888">
        <v>40418930</v>
      </c>
      <c r="M2888">
        <v>67110619</v>
      </c>
      <c r="N2888">
        <v>20426726</v>
      </c>
      <c r="O2888">
        <v>16395</v>
      </c>
      <c r="P2888">
        <v>12671</v>
      </c>
      <c r="Q2888">
        <v>0.76424504782413105</v>
      </c>
      <c r="R2888">
        <v>22.335900990451002</v>
      </c>
      <c r="S2888">
        <v>26661742</v>
      </c>
      <c r="T2888">
        <v>440.960431709516</v>
      </c>
      <c r="U2888">
        <v>40.925588917644603</v>
      </c>
      <c r="V2888">
        <v>7.4314301334913004</v>
      </c>
      <c r="W2888">
        <v>18.710924829860499</v>
      </c>
      <c r="X2888">
        <v>37786.194243349302</v>
      </c>
      <c r="Y2888">
        <v>33.331172262744801</v>
      </c>
      <c r="Z2888">
        <v>513.19698563953295</v>
      </c>
      <c r="AA2888">
        <v>8.8080893975194403</v>
      </c>
    </row>
    <row r="2889" spans="1:27" x14ac:dyDescent="0.35">
      <c r="A2889" s="1">
        <v>44104</v>
      </c>
      <c r="B2889" t="str">
        <f>_xlfn.XLOOKUP(Table1[[#This Row],[location]],Table8[Location],Table8[Continent])</f>
        <v>Europe</v>
      </c>
      <c r="C2889" s="19" t="s">
        <v>40</v>
      </c>
      <c r="D2889">
        <v>8072879</v>
      </c>
      <c r="E2889">
        <v>7382</v>
      </c>
      <c r="F2889">
        <v>207028</v>
      </c>
      <c r="G2889">
        <v>502</v>
      </c>
      <c r="H2889">
        <v>14263957</v>
      </c>
      <c r="I2889">
        <v>6360</v>
      </c>
      <c r="J2889">
        <v>0.89574344512431203</v>
      </c>
      <c r="K2889">
        <v>470.90167980048801</v>
      </c>
      <c r="L2889">
        <v>11358449</v>
      </c>
      <c r="M2889">
        <v>16420158</v>
      </c>
      <c r="N2889">
        <v>7287703</v>
      </c>
      <c r="O2889">
        <v>22993</v>
      </c>
      <c r="P2889">
        <v>9476</v>
      </c>
      <c r="Q2889">
        <v>1.54900207116757</v>
      </c>
      <c r="R2889">
        <v>47.041855964278099</v>
      </c>
      <c r="S2889">
        <v>204568945</v>
      </c>
      <c r="T2889">
        <v>175.00296315888301</v>
      </c>
      <c r="U2889">
        <v>26.705514701971701</v>
      </c>
      <c r="V2889">
        <v>9.2104233504626798</v>
      </c>
      <c r="W2889">
        <v>18.055936364313499</v>
      </c>
      <c r="X2889">
        <v>68231.514553581306</v>
      </c>
      <c r="Y2889">
        <v>27.611311636967699</v>
      </c>
      <c r="Z2889">
        <v>330.11687107712299</v>
      </c>
      <c r="AA2889">
        <v>15.592141015885399</v>
      </c>
    </row>
    <row r="2890" spans="1:27" x14ac:dyDescent="0.35">
      <c r="A2890" s="1">
        <v>43961</v>
      </c>
      <c r="B2890" t="str">
        <f>_xlfn.XLOOKUP(Table1[[#This Row],[location]],Table8[Location],Table8[Continent])</f>
        <v>Asia</v>
      </c>
      <c r="C2890" s="19" t="s">
        <v>39</v>
      </c>
      <c r="D2890">
        <v>9004471</v>
      </c>
      <c r="E2890">
        <v>6587</v>
      </c>
      <c r="F2890">
        <v>72178</v>
      </c>
      <c r="G2890">
        <v>199</v>
      </c>
      <c r="H2890">
        <v>73623630</v>
      </c>
      <c r="I2890">
        <v>53968</v>
      </c>
      <c r="J2890">
        <v>0.188171595846123</v>
      </c>
      <c r="K2890">
        <v>286.30862265716701</v>
      </c>
      <c r="L2890">
        <v>61046210</v>
      </c>
      <c r="M2890">
        <v>70680424</v>
      </c>
      <c r="N2890">
        <v>20208779</v>
      </c>
      <c r="O2890">
        <v>62088</v>
      </c>
      <c r="P2890">
        <v>4986</v>
      </c>
      <c r="Q2890">
        <v>1.5731270264802599</v>
      </c>
      <c r="R2890">
        <v>2.00085651706316</v>
      </c>
      <c r="S2890">
        <v>1245444566</v>
      </c>
      <c r="T2890">
        <v>588.62649125376095</v>
      </c>
      <c r="U2890">
        <v>21.015834361018701</v>
      </c>
      <c r="V2890">
        <v>24.405857284291301</v>
      </c>
      <c r="W2890">
        <v>13.840027900369099</v>
      </c>
      <c r="X2890">
        <v>49971.814873491603</v>
      </c>
      <c r="Y2890">
        <v>47.300025596186501</v>
      </c>
      <c r="Z2890">
        <v>500.67337948619098</v>
      </c>
      <c r="AA2890">
        <v>4.1631378543931099</v>
      </c>
    </row>
    <row r="2891" spans="1:27" x14ac:dyDescent="0.35">
      <c r="A2891" s="1">
        <v>44093</v>
      </c>
      <c r="B2891" t="str">
        <f>_xlfn.XLOOKUP(Table1[[#This Row],[location]],Table8[Location],Table8[Continent])</f>
        <v>Asia</v>
      </c>
      <c r="C2891" s="19" t="s">
        <v>30</v>
      </c>
      <c r="D2891">
        <v>4701669</v>
      </c>
      <c r="E2891">
        <v>992</v>
      </c>
      <c r="F2891">
        <v>216383</v>
      </c>
      <c r="G2891">
        <v>961</v>
      </c>
      <c r="H2891">
        <v>55333984</v>
      </c>
      <c r="I2891">
        <v>3743</v>
      </c>
      <c r="J2891">
        <v>0.33118877215224302</v>
      </c>
      <c r="K2891">
        <v>461.91721821168198</v>
      </c>
      <c r="L2891">
        <v>80483302</v>
      </c>
      <c r="M2891">
        <v>70453090</v>
      </c>
      <c r="N2891">
        <v>50452579</v>
      </c>
      <c r="O2891">
        <v>60610</v>
      </c>
      <c r="P2891">
        <v>9854</v>
      </c>
      <c r="Q2891">
        <v>0.58525221306838904</v>
      </c>
      <c r="R2891">
        <v>50.766591930485099</v>
      </c>
      <c r="S2891">
        <v>751494396</v>
      </c>
      <c r="T2891">
        <v>27.0839404913003</v>
      </c>
      <c r="U2891">
        <v>28.752254078443201</v>
      </c>
      <c r="V2891">
        <v>22.748013805128799</v>
      </c>
      <c r="W2891">
        <v>16.053472963697601</v>
      </c>
      <c r="X2891">
        <v>22054.825847270498</v>
      </c>
      <c r="Y2891">
        <v>6.5132608505288996</v>
      </c>
      <c r="Z2891">
        <v>431.55511950311501</v>
      </c>
      <c r="AA2891">
        <v>9.9408055360814895</v>
      </c>
    </row>
    <row r="2892" spans="1:27" x14ac:dyDescent="0.35">
      <c r="A2892" s="1">
        <v>44334</v>
      </c>
      <c r="B2892" t="str">
        <f>_xlfn.XLOOKUP(Table1[[#This Row],[location]],Table8[Location],Table8[Continent])</f>
        <v>Europe</v>
      </c>
      <c r="C2892" s="19" t="s">
        <v>40</v>
      </c>
      <c r="D2892">
        <v>3765056</v>
      </c>
      <c r="E2892">
        <v>6858</v>
      </c>
      <c r="F2892">
        <v>159826</v>
      </c>
      <c r="G2892">
        <v>901</v>
      </c>
      <c r="H2892">
        <v>89918858</v>
      </c>
      <c r="I2892">
        <v>7159</v>
      </c>
      <c r="J2892">
        <v>0.39612196505165198</v>
      </c>
      <c r="K2892">
        <v>196.519392997437</v>
      </c>
      <c r="L2892">
        <v>45753543</v>
      </c>
      <c r="M2892">
        <v>71117783</v>
      </c>
      <c r="N2892">
        <v>1904100</v>
      </c>
      <c r="O2892">
        <v>85065</v>
      </c>
      <c r="P2892">
        <v>15526</v>
      </c>
      <c r="Q2892">
        <v>2.4082355815431402</v>
      </c>
      <c r="R2892">
        <v>11.168864444588801</v>
      </c>
      <c r="S2892">
        <v>1079038223</v>
      </c>
      <c r="T2892">
        <v>204.286350605439</v>
      </c>
      <c r="U2892">
        <v>21.144118184235101</v>
      </c>
      <c r="V2892">
        <v>9.70453906040051</v>
      </c>
      <c r="W2892">
        <v>13.958083670971</v>
      </c>
      <c r="X2892">
        <v>47145.223343690501</v>
      </c>
      <c r="Y2892">
        <v>49.648383594082503</v>
      </c>
      <c r="Z2892">
        <v>420.00931694023598</v>
      </c>
      <c r="AA2892">
        <v>10.9089023703302</v>
      </c>
    </row>
    <row r="2893" spans="1:27" x14ac:dyDescent="0.35">
      <c r="A2893" s="1">
        <v>44596</v>
      </c>
      <c r="B2893" t="str">
        <f>_xlfn.XLOOKUP(Table1[[#This Row],[location]],Table8[Location],Table8[Continent])</f>
        <v>South America</v>
      </c>
      <c r="C2893" s="19" t="s">
        <v>36</v>
      </c>
      <c r="D2893">
        <v>3325315</v>
      </c>
      <c r="E2893">
        <v>2121</v>
      </c>
      <c r="F2893">
        <v>436526</v>
      </c>
      <c r="G2893">
        <v>542</v>
      </c>
      <c r="H2893">
        <v>54259013</v>
      </c>
      <c r="I2893">
        <v>32151</v>
      </c>
      <c r="J2893">
        <v>0.58622071152724498</v>
      </c>
      <c r="K2893">
        <v>316.67566864438498</v>
      </c>
      <c r="L2893">
        <v>53197940</v>
      </c>
      <c r="M2893">
        <v>27899397</v>
      </c>
      <c r="N2893">
        <v>53386376</v>
      </c>
      <c r="O2893">
        <v>17258</v>
      </c>
      <c r="P2893">
        <v>9233</v>
      </c>
      <c r="Q2893">
        <v>2.1132452604716998</v>
      </c>
      <c r="R2893">
        <v>28.223594223480902</v>
      </c>
      <c r="S2893">
        <v>768338248</v>
      </c>
      <c r="T2893">
        <v>12.504102826816901</v>
      </c>
      <c r="U2893">
        <v>24.239321389950799</v>
      </c>
      <c r="V2893">
        <v>17.419477635951498</v>
      </c>
      <c r="W2893">
        <v>3.28845789732642</v>
      </c>
      <c r="X2893">
        <v>3753.6322042244101</v>
      </c>
      <c r="Y2893">
        <v>7.7216438531363103</v>
      </c>
      <c r="Z2893">
        <v>695.82434401292005</v>
      </c>
      <c r="AA2893">
        <v>15.636749765738299</v>
      </c>
    </row>
    <row r="2894" spans="1:27" x14ac:dyDescent="0.35">
      <c r="A2894" s="1">
        <v>43845</v>
      </c>
      <c r="B2894" t="str">
        <f>_xlfn.XLOOKUP(Table1[[#This Row],[location]],Table8[Location],Table8[Continent])</f>
        <v>North America</v>
      </c>
      <c r="C2894" s="19" t="s">
        <v>32</v>
      </c>
      <c r="D2894">
        <v>5217092</v>
      </c>
      <c r="E2894">
        <v>2223</v>
      </c>
      <c r="F2894">
        <v>69893</v>
      </c>
      <c r="G2894">
        <v>501</v>
      </c>
      <c r="H2894">
        <v>44540536</v>
      </c>
      <c r="I2894">
        <v>518</v>
      </c>
      <c r="J2894">
        <v>0.91925424652631105</v>
      </c>
      <c r="K2894">
        <v>446.944986973482</v>
      </c>
      <c r="L2894">
        <v>57095386</v>
      </c>
      <c r="M2894">
        <v>37460324</v>
      </c>
      <c r="N2894">
        <v>41735014</v>
      </c>
      <c r="O2894">
        <v>92545</v>
      </c>
      <c r="P2894">
        <v>6803</v>
      </c>
      <c r="Q2894">
        <v>1.1057084030525099</v>
      </c>
      <c r="R2894">
        <v>32.487339431512403</v>
      </c>
      <c r="S2894">
        <v>986609496</v>
      </c>
      <c r="T2894">
        <v>188.73055344582301</v>
      </c>
      <c r="U2894">
        <v>39.084141248411299</v>
      </c>
      <c r="V2894">
        <v>12.2526551705706</v>
      </c>
      <c r="W2894">
        <v>14.9531512594438</v>
      </c>
      <c r="X2894">
        <v>33472.753825573403</v>
      </c>
      <c r="Y2894">
        <v>24.0087980992943</v>
      </c>
      <c r="Z2894">
        <v>234.28380277116901</v>
      </c>
      <c r="AA2894">
        <v>12.8088597649111</v>
      </c>
    </row>
    <row r="2895" spans="1:27" x14ac:dyDescent="0.35">
      <c r="A2895" s="1">
        <v>44723</v>
      </c>
      <c r="B2895" t="str">
        <f>_xlfn.XLOOKUP(Table1[[#This Row],[location]],Table8[Location],Table8[Continent])</f>
        <v>Europe</v>
      </c>
      <c r="C2895" s="19" t="s">
        <v>37</v>
      </c>
      <c r="D2895">
        <v>8264605</v>
      </c>
      <c r="E2895">
        <v>4522</v>
      </c>
      <c r="F2895">
        <v>348943</v>
      </c>
      <c r="G2895">
        <v>649</v>
      </c>
      <c r="H2895">
        <v>10138641</v>
      </c>
      <c r="I2895">
        <v>16652</v>
      </c>
      <c r="J2895">
        <v>0.394539208242425</v>
      </c>
      <c r="K2895">
        <v>293.99365580456902</v>
      </c>
      <c r="L2895">
        <v>65543472</v>
      </c>
      <c r="M2895">
        <v>35318223</v>
      </c>
      <c r="N2895">
        <v>60374522</v>
      </c>
      <c r="O2895">
        <v>7303</v>
      </c>
      <c r="P2895">
        <v>18678</v>
      </c>
      <c r="Q2895">
        <v>0.76124858361947001</v>
      </c>
      <c r="R2895">
        <v>8.2352625641910002</v>
      </c>
      <c r="S2895">
        <v>1087607395</v>
      </c>
      <c r="T2895">
        <v>480.00955216229301</v>
      </c>
      <c r="U2895">
        <v>42.352552043540697</v>
      </c>
      <c r="V2895">
        <v>14.371970174576701</v>
      </c>
      <c r="W2895">
        <v>6.0105429853428101</v>
      </c>
      <c r="X2895">
        <v>17370.642155519701</v>
      </c>
      <c r="Y2895">
        <v>11.570549842827599</v>
      </c>
      <c r="Z2895">
        <v>449.74444022557901</v>
      </c>
      <c r="AA2895">
        <v>8.5867472929112907</v>
      </c>
    </row>
    <row r="2896" spans="1:27" x14ac:dyDescent="0.35">
      <c r="A2896" s="1">
        <v>44543</v>
      </c>
      <c r="B2896" t="str">
        <f>_xlfn.XLOOKUP(Table1[[#This Row],[location]],Table8[Location],Table8[Continent])</f>
        <v>Asia</v>
      </c>
      <c r="C2896" s="19" t="s">
        <v>30</v>
      </c>
      <c r="D2896">
        <v>828791</v>
      </c>
      <c r="E2896">
        <v>3188</v>
      </c>
      <c r="F2896">
        <v>310511</v>
      </c>
      <c r="G2896">
        <v>491</v>
      </c>
      <c r="H2896">
        <v>70103382</v>
      </c>
      <c r="I2896">
        <v>78461</v>
      </c>
      <c r="J2896">
        <v>6.9152840677763602E-2</v>
      </c>
      <c r="K2896">
        <v>307.44933851355199</v>
      </c>
      <c r="L2896">
        <v>94407971</v>
      </c>
      <c r="M2896">
        <v>14305427</v>
      </c>
      <c r="N2896">
        <v>8258192</v>
      </c>
      <c r="O2896">
        <v>70186</v>
      </c>
      <c r="P2896">
        <v>11905</v>
      </c>
      <c r="Q2896">
        <v>1.19125342604809</v>
      </c>
      <c r="R2896">
        <v>36.0566163413135</v>
      </c>
      <c r="S2896">
        <v>1281049774</v>
      </c>
      <c r="T2896">
        <v>399.39106798248099</v>
      </c>
      <c r="U2896">
        <v>34.040507000172703</v>
      </c>
      <c r="V2896">
        <v>22.217562981845798</v>
      </c>
      <c r="W2896">
        <v>14.6037062344937</v>
      </c>
      <c r="X2896">
        <v>4394.6724577939503</v>
      </c>
      <c r="Y2896">
        <v>13.5956824721311</v>
      </c>
      <c r="Z2896">
        <v>391.20298311642699</v>
      </c>
      <c r="AA2896">
        <v>6.3677783330687303</v>
      </c>
    </row>
    <row r="2897" spans="1:27" x14ac:dyDescent="0.35">
      <c r="A2897" s="1">
        <v>43916</v>
      </c>
      <c r="B2897" t="str">
        <f>_xlfn.XLOOKUP(Table1[[#This Row],[location]],Table8[Location],Table8[Continent])</f>
        <v>Europe</v>
      </c>
      <c r="C2897" s="19" t="s">
        <v>35</v>
      </c>
      <c r="D2897">
        <v>3820887</v>
      </c>
      <c r="E2897">
        <v>3237</v>
      </c>
      <c r="F2897">
        <v>275345</v>
      </c>
      <c r="G2897">
        <v>20</v>
      </c>
      <c r="H2897">
        <v>26792964</v>
      </c>
      <c r="I2897">
        <v>71011</v>
      </c>
      <c r="J2897">
        <v>0.34795086143099202</v>
      </c>
      <c r="K2897">
        <v>358.15399104061203</v>
      </c>
      <c r="L2897">
        <v>86592463</v>
      </c>
      <c r="M2897">
        <v>37737017</v>
      </c>
      <c r="N2897">
        <v>21052152</v>
      </c>
      <c r="O2897">
        <v>12177</v>
      </c>
      <c r="P2897">
        <v>2461</v>
      </c>
      <c r="Q2897">
        <v>2.2885530924884598</v>
      </c>
      <c r="R2897">
        <v>49.805740196553799</v>
      </c>
      <c r="S2897">
        <v>731987178</v>
      </c>
      <c r="T2897">
        <v>375.60359927737198</v>
      </c>
      <c r="U2897">
        <v>38.008636120823802</v>
      </c>
      <c r="V2897">
        <v>19.7142522026606</v>
      </c>
      <c r="W2897">
        <v>3.1786153319129</v>
      </c>
      <c r="X2897">
        <v>18243.816268726699</v>
      </c>
      <c r="Y2897">
        <v>31.591598552369799</v>
      </c>
      <c r="Z2897">
        <v>571.63859482412204</v>
      </c>
      <c r="AA2897">
        <v>19.486178264536601</v>
      </c>
    </row>
    <row r="2898" spans="1:27" x14ac:dyDescent="0.35">
      <c r="A2898" s="1">
        <v>44359</v>
      </c>
      <c r="B2898" t="str">
        <f>_xlfn.XLOOKUP(Table1[[#This Row],[location]],Table8[Location],Table8[Continent])</f>
        <v>North America</v>
      </c>
      <c r="C2898" s="19" t="s">
        <v>32</v>
      </c>
      <c r="D2898">
        <v>6652346</v>
      </c>
      <c r="E2898">
        <v>4136</v>
      </c>
      <c r="F2898">
        <v>395955</v>
      </c>
      <c r="G2898">
        <v>233</v>
      </c>
      <c r="H2898">
        <v>96739064</v>
      </c>
      <c r="I2898">
        <v>42348</v>
      </c>
      <c r="J2898">
        <v>0.19008541259984399</v>
      </c>
      <c r="K2898">
        <v>441.05387859412599</v>
      </c>
      <c r="L2898">
        <v>32683836</v>
      </c>
      <c r="M2898">
        <v>58864342</v>
      </c>
      <c r="N2898">
        <v>8183982</v>
      </c>
      <c r="O2898">
        <v>13747</v>
      </c>
      <c r="P2898">
        <v>7945</v>
      </c>
      <c r="Q2898">
        <v>0.7653671936866</v>
      </c>
      <c r="R2898">
        <v>43.109542132744103</v>
      </c>
      <c r="S2898">
        <v>953879952</v>
      </c>
      <c r="T2898">
        <v>832.64333529452301</v>
      </c>
      <c r="U2898">
        <v>24.676551087980201</v>
      </c>
      <c r="V2898">
        <v>9.7688512344019003</v>
      </c>
      <c r="W2898">
        <v>8.2854157426709403</v>
      </c>
      <c r="X2898">
        <v>50849.769761616</v>
      </c>
      <c r="Y2898">
        <v>1.7355071393355599</v>
      </c>
      <c r="Z2898">
        <v>135.09286670284101</v>
      </c>
      <c r="AA2898">
        <v>6.4060698744386304</v>
      </c>
    </row>
    <row r="2899" spans="1:27" x14ac:dyDescent="0.35">
      <c r="A2899" s="1">
        <v>44258</v>
      </c>
      <c r="B2899" t="str">
        <f>_xlfn.XLOOKUP(Table1[[#This Row],[location]],Table8[Location],Table8[Continent])</f>
        <v>Europe</v>
      </c>
      <c r="C2899" s="19" t="s">
        <v>35</v>
      </c>
      <c r="D2899">
        <v>2846274</v>
      </c>
      <c r="E2899">
        <v>343</v>
      </c>
      <c r="F2899">
        <v>275375</v>
      </c>
      <c r="G2899">
        <v>713</v>
      </c>
      <c r="H2899">
        <v>59726776</v>
      </c>
      <c r="I2899">
        <v>75422</v>
      </c>
      <c r="J2899">
        <v>0.651774478819103</v>
      </c>
      <c r="K2899">
        <v>44.090030620426397</v>
      </c>
      <c r="L2899">
        <v>79943043</v>
      </c>
      <c r="M2899">
        <v>66108731</v>
      </c>
      <c r="N2899">
        <v>61029463</v>
      </c>
      <c r="O2899">
        <v>97318</v>
      </c>
      <c r="P2899">
        <v>5673</v>
      </c>
      <c r="Q2899">
        <v>1.19863419664955</v>
      </c>
      <c r="R2899">
        <v>28.0425314609538</v>
      </c>
      <c r="S2899">
        <v>276076635</v>
      </c>
      <c r="T2899">
        <v>678.24634159922095</v>
      </c>
      <c r="U2899">
        <v>29.503855115981199</v>
      </c>
      <c r="V2899">
        <v>11.3198614939376</v>
      </c>
      <c r="W2899">
        <v>11.787775644261099</v>
      </c>
      <c r="X2899">
        <v>39032.025976406403</v>
      </c>
      <c r="Y2899">
        <v>47.037338934292201</v>
      </c>
      <c r="Z2899">
        <v>470.59430937788301</v>
      </c>
      <c r="AA2899">
        <v>3.4600044880899099</v>
      </c>
    </row>
    <row r="2900" spans="1:27" x14ac:dyDescent="0.35">
      <c r="A2900" s="1">
        <v>44502</v>
      </c>
      <c r="B2900" t="str">
        <f>_xlfn.XLOOKUP(Table1[[#This Row],[location]],Table8[Location],Table8[Continent])</f>
        <v>Asia</v>
      </c>
      <c r="C2900" s="19" t="s">
        <v>28</v>
      </c>
      <c r="D2900">
        <v>5988099</v>
      </c>
      <c r="E2900">
        <v>4704</v>
      </c>
      <c r="F2900">
        <v>256682</v>
      </c>
      <c r="G2900">
        <v>790</v>
      </c>
      <c r="H2900">
        <v>96263157</v>
      </c>
      <c r="I2900">
        <v>77001</v>
      </c>
      <c r="J2900">
        <v>2.9262109167332101E-2</v>
      </c>
      <c r="K2900">
        <v>168.429691088043</v>
      </c>
      <c r="L2900">
        <v>19683915</v>
      </c>
      <c r="M2900">
        <v>40018921</v>
      </c>
      <c r="N2900">
        <v>15748494</v>
      </c>
      <c r="O2900">
        <v>88717</v>
      </c>
      <c r="P2900">
        <v>10954</v>
      </c>
      <c r="Q2900">
        <v>1.4886088493296501</v>
      </c>
      <c r="R2900">
        <v>29.4854960709838</v>
      </c>
      <c r="S2900">
        <v>1282964991</v>
      </c>
      <c r="T2900">
        <v>937.067445242394</v>
      </c>
      <c r="U2900">
        <v>41.3865154183326</v>
      </c>
      <c r="V2900">
        <v>10.794209196379899</v>
      </c>
      <c r="W2900">
        <v>8.6639002061332295</v>
      </c>
      <c r="X2900">
        <v>2617.0079818343902</v>
      </c>
      <c r="Y2900">
        <v>13.9811061949421</v>
      </c>
      <c r="Z2900">
        <v>434.978459570886</v>
      </c>
      <c r="AA2900">
        <v>6.7079171236338304</v>
      </c>
    </row>
    <row r="2901" spans="1:27" x14ac:dyDescent="0.35">
      <c r="A2901" s="1">
        <v>44702</v>
      </c>
      <c r="B2901" t="str">
        <f>_xlfn.XLOOKUP(Table1[[#This Row],[location]],Table8[Location],Table8[Continent])</f>
        <v>Europe</v>
      </c>
      <c r="C2901" s="19" t="s">
        <v>37</v>
      </c>
      <c r="D2901">
        <v>7069337</v>
      </c>
      <c r="E2901">
        <v>4823</v>
      </c>
      <c r="F2901">
        <v>238886</v>
      </c>
      <c r="G2901">
        <v>642</v>
      </c>
      <c r="H2901">
        <v>96675711</v>
      </c>
      <c r="I2901">
        <v>76757</v>
      </c>
      <c r="J2901">
        <v>0.291929971073073</v>
      </c>
      <c r="K2901">
        <v>198.842363040301</v>
      </c>
      <c r="L2901">
        <v>64253241</v>
      </c>
      <c r="M2901">
        <v>76471477</v>
      </c>
      <c r="N2901">
        <v>65982428</v>
      </c>
      <c r="O2901">
        <v>21823</v>
      </c>
      <c r="P2901">
        <v>14004</v>
      </c>
      <c r="Q2901">
        <v>0.56576863357331197</v>
      </c>
      <c r="R2901">
        <v>63.358303538380099</v>
      </c>
      <c r="S2901">
        <v>1374698092</v>
      </c>
      <c r="T2901">
        <v>450.88767977089498</v>
      </c>
      <c r="U2901">
        <v>30.946733482552801</v>
      </c>
      <c r="V2901">
        <v>20.6132555668148</v>
      </c>
      <c r="W2901">
        <v>14.7977832845111</v>
      </c>
      <c r="X2901">
        <v>29271.904967625698</v>
      </c>
      <c r="Y2901">
        <v>13.6266282657628</v>
      </c>
      <c r="Z2901">
        <v>781.50642796981299</v>
      </c>
      <c r="AA2901">
        <v>7.2117915928309104</v>
      </c>
    </row>
    <row r="2902" spans="1:27" x14ac:dyDescent="0.35">
      <c r="A2902" s="1">
        <v>44912</v>
      </c>
      <c r="B2902" t="str">
        <f>_xlfn.XLOOKUP(Table1[[#This Row],[location]],Table8[Location],Table8[Continent])</f>
        <v>Asia</v>
      </c>
      <c r="C2902" s="19" t="s">
        <v>39</v>
      </c>
      <c r="D2902">
        <v>7871917</v>
      </c>
      <c r="E2902">
        <v>4920</v>
      </c>
      <c r="F2902">
        <v>435711</v>
      </c>
      <c r="G2902">
        <v>415</v>
      </c>
      <c r="H2902">
        <v>88777632</v>
      </c>
      <c r="I2902">
        <v>24395</v>
      </c>
      <c r="J2902">
        <v>0.54517350723261904</v>
      </c>
      <c r="K2902">
        <v>454.85483269458803</v>
      </c>
      <c r="L2902">
        <v>11002472</v>
      </c>
      <c r="M2902">
        <v>35841570</v>
      </c>
      <c r="N2902">
        <v>14517985</v>
      </c>
      <c r="O2902">
        <v>79718</v>
      </c>
      <c r="P2902">
        <v>10420</v>
      </c>
      <c r="Q2902">
        <v>1.0360674253026001</v>
      </c>
      <c r="R2902">
        <v>71.839588137691393</v>
      </c>
      <c r="S2902">
        <v>956356008</v>
      </c>
      <c r="T2902">
        <v>279.50737872119203</v>
      </c>
      <c r="U2902">
        <v>30.464336707633599</v>
      </c>
      <c r="V2902">
        <v>14.8017684227366</v>
      </c>
      <c r="W2902">
        <v>11.8860621587575</v>
      </c>
      <c r="X2902">
        <v>52899.806212817799</v>
      </c>
      <c r="Y2902">
        <v>43.178186496060903</v>
      </c>
      <c r="Z2902">
        <v>629.075271059795</v>
      </c>
      <c r="AA2902">
        <v>3.4293306717144101</v>
      </c>
    </row>
    <row r="2903" spans="1:27" x14ac:dyDescent="0.35">
      <c r="A2903" s="1">
        <v>44408</v>
      </c>
      <c r="B2903" t="str">
        <f>_xlfn.XLOOKUP(Table1[[#This Row],[location]],Table8[Location],Table8[Continent])</f>
        <v>Asia</v>
      </c>
      <c r="C2903" s="19" t="s">
        <v>28</v>
      </c>
      <c r="D2903">
        <v>5446079</v>
      </c>
      <c r="E2903">
        <v>3201</v>
      </c>
      <c r="F2903">
        <v>414384</v>
      </c>
      <c r="G2903">
        <v>147</v>
      </c>
      <c r="H2903">
        <v>39548697</v>
      </c>
      <c r="I2903">
        <v>2335</v>
      </c>
      <c r="J2903">
        <v>0.277334206049554</v>
      </c>
      <c r="K2903">
        <v>478.00396225809999</v>
      </c>
      <c r="L2903">
        <v>25611102</v>
      </c>
      <c r="M2903">
        <v>46472790</v>
      </c>
      <c r="N2903">
        <v>69788099</v>
      </c>
      <c r="O2903">
        <v>78812</v>
      </c>
      <c r="P2903">
        <v>19751</v>
      </c>
      <c r="Q2903">
        <v>1.69126778713543</v>
      </c>
      <c r="R2903">
        <v>57.653065188878301</v>
      </c>
      <c r="S2903">
        <v>685915639</v>
      </c>
      <c r="T2903">
        <v>131.45769265302101</v>
      </c>
      <c r="U2903">
        <v>25.819779110781301</v>
      </c>
      <c r="V2903">
        <v>24.014486140487701</v>
      </c>
      <c r="W2903">
        <v>19.314345476348599</v>
      </c>
      <c r="X2903">
        <v>66867.723855871198</v>
      </c>
      <c r="Y2903">
        <v>38.241809331366703</v>
      </c>
      <c r="Z2903">
        <v>208.485033097491</v>
      </c>
      <c r="AA2903">
        <v>14.4547569453691</v>
      </c>
    </row>
    <row r="2904" spans="1:27" x14ac:dyDescent="0.35">
      <c r="A2904" s="1">
        <v>44379</v>
      </c>
      <c r="B2904" t="str">
        <f>_xlfn.XLOOKUP(Table1[[#This Row],[location]],Table8[Location],Table8[Continent])</f>
        <v>South America</v>
      </c>
      <c r="C2904" s="19" t="s">
        <v>36</v>
      </c>
      <c r="D2904">
        <v>376794</v>
      </c>
      <c r="E2904">
        <v>5471</v>
      </c>
      <c r="F2904">
        <v>425840</v>
      </c>
      <c r="G2904">
        <v>969</v>
      </c>
      <c r="H2904">
        <v>96586188</v>
      </c>
      <c r="I2904">
        <v>70112</v>
      </c>
      <c r="J2904">
        <v>0.55099528334525405</v>
      </c>
      <c r="K2904">
        <v>60.190232332562303</v>
      </c>
      <c r="L2904">
        <v>61388878</v>
      </c>
      <c r="M2904">
        <v>60144393</v>
      </c>
      <c r="N2904">
        <v>19161072</v>
      </c>
      <c r="O2904">
        <v>75307</v>
      </c>
      <c r="P2904">
        <v>13967</v>
      </c>
      <c r="Q2904">
        <v>1.1479291624317001</v>
      </c>
      <c r="R2904">
        <v>97.618804069192393</v>
      </c>
      <c r="S2904">
        <v>922736495</v>
      </c>
      <c r="T2904">
        <v>675.30712172829396</v>
      </c>
      <c r="U2904">
        <v>37.8447462819572</v>
      </c>
      <c r="V2904">
        <v>21.333743544581001</v>
      </c>
      <c r="W2904">
        <v>9.0828111996853593</v>
      </c>
      <c r="X2904">
        <v>61330.672389273299</v>
      </c>
      <c r="Y2904">
        <v>33.5860965493777</v>
      </c>
      <c r="Z2904">
        <v>456.45010723406102</v>
      </c>
      <c r="AA2904">
        <v>12.7641352703299</v>
      </c>
    </row>
    <row r="2905" spans="1:27" x14ac:dyDescent="0.35">
      <c r="A2905" s="1">
        <v>44926</v>
      </c>
      <c r="B2905" t="str">
        <f>_xlfn.XLOOKUP(Table1[[#This Row],[location]],Table8[Location],Table8[Continent])</f>
        <v>North America</v>
      </c>
      <c r="C2905" s="19" t="s">
        <v>32</v>
      </c>
      <c r="D2905">
        <v>3878450</v>
      </c>
      <c r="E2905">
        <v>888</v>
      </c>
      <c r="F2905">
        <v>141707</v>
      </c>
      <c r="G2905">
        <v>28</v>
      </c>
      <c r="H2905">
        <v>1058980</v>
      </c>
      <c r="I2905">
        <v>500</v>
      </c>
      <c r="J2905">
        <v>0.114712322187183</v>
      </c>
      <c r="K2905">
        <v>59.5538398943903</v>
      </c>
      <c r="L2905">
        <v>63042547</v>
      </c>
      <c r="M2905">
        <v>2098215</v>
      </c>
      <c r="N2905">
        <v>5883092</v>
      </c>
      <c r="O2905">
        <v>11963</v>
      </c>
      <c r="P2905">
        <v>17327</v>
      </c>
      <c r="Q2905">
        <v>2.2410508807065099</v>
      </c>
      <c r="R2905">
        <v>94.487406326102004</v>
      </c>
      <c r="S2905">
        <v>1059866567</v>
      </c>
      <c r="T2905">
        <v>843.32367758693999</v>
      </c>
      <c r="U2905">
        <v>44.286158180575903</v>
      </c>
      <c r="V2905">
        <v>9.2238886170916192</v>
      </c>
      <c r="W2905">
        <v>15.2716086363633</v>
      </c>
      <c r="X2905">
        <v>1104.8628348681</v>
      </c>
      <c r="Y2905">
        <v>7.3179225301348296</v>
      </c>
      <c r="Z2905">
        <v>648.61584557230799</v>
      </c>
      <c r="AA2905">
        <v>7.0156940721861902</v>
      </c>
    </row>
    <row r="2906" spans="1:27" x14ac:dyDescent="0.35">
      <c r="A2906" s="1">
        <v>44364</v>
      </c>
      <c r="B2906" t="str">
        <f>_xlfn.XLOOKUP(Table1[[#This Row],[location]],Table8[Location],Table8[Continent])</f>
        <v>Europe</v>
      </c>
      <c r="C2906" s="19" t="s">
        <v>40</v>
      </c>
      <c r="D2906">
        <v>3033349</v>
      </c>
      <c r="E2906">
        <v>9533</v>
      </c>
      <c r="F2906">
        <v>9964</v>
      </c>
      <c r="G2906">
        <v>360</v>
      </c>
      <c r="H2906">
        <v>87670283</v>
      </c>
      <c r="I2906">
        <v>92211</v>
      </c>
      <c r="J2906">
        <v>0.94280548798962205</v>
      </c>
      <c r="K2906">
        <v>467.43089712618098</v>
      </c>
      <c r="L2906">
        <v>34342881</v>
      </c>
      <c r="M2906">
        <v>79110782</v>
      </c>
      <c r="N2906">
        <v>61559599</v>
      </c>
      <c r="O2906">
        <v>24928</v>
      </c>
      <c r="P2906">
        <v>4156</v>
      </c>
      <c r="Q2906">
        <v>2.3735308374384299</v>
      </c>
      <c r="R2906">
        <v>9.8468954822270192</v>
      </c>
      <c r="S2906">
        <v>638377165</v>
      </c>
      <c r="T2906">
        <v>191.90197061913801</v>
      </c>
      <c r="U2906">
        <v>34.083350858168998</v>
      </c>
      <c r="V2906">
        <v>20.718855907090902</v>
      </c>
      <c r="W2906">
        <v>17.209308295173798</v>
      </c>
      <c r="X2906">
        <v>16090.437794850601</v>
      </c>
      <c r="Y2906">
        <v>38.480835955300002</v>
      </c>
      <c r="Z2906">
        <v>467.198555860917</v>
      </c>
      <c r="AA2906">
        <v>19.867001786569801</v>
      </c>
    </row>
    <row r="2907" spans="1:27" x14ac:dyDescent="0.35">
      <c r="A2907" s="1">
        <v>44352</v>
      </c>
      <c r="B2907" t="str">
        <f>_xlfn.XLOOKUP(Table1[[#This Row],[location]],Table8[Location],Table8[Continent])</f>
        <v>Europe</v>
      </c>
      <c r="C2907" s="19" t="s">
        <v>33</v>
      </c>
      <c r="D2907">
        <v>9910074</v>
      </c>
      <c r="E2907">
        <v>7127</v>
      </c>
      <c r="F2907">
        <v>421001</v>
      </c>
      <c r="G2907">
        <v>307</v>
      </c>
      <c r="H2907">
        <v>85487628</v>
      </c>
      <c r="I2907">
        <v>8083</v>
      </c>
      <c r="J2907">
        <v>0.290906807329886</v>
      </c>
      <c r="K2907">
        <v>147.88595069129599</v>
      </c>
      <c r="L2907">
        <v>53539228</v>
      </c>
      <c r="M2907">
        <v>48637046</v>
      </c>
      <c r="N2907">
        <v>67229829</v>
      </c>
      <c r="O2907">
        <v>80385</v>
      </c>
      <c r="P2907">
        <v>12251</v>
      </c>
      <c r="Q2907">
        <v>1.38308573089944</v>
      </c>
      <c r="R2907">
        <v>26.137440495002799</v>
      </c>
      <c r="S2907">
        <v>6982222</v>
      </c>
      <c r="T2907">
        <v>879.96521706740998</v>
      </c>
      <c r="U2907">
        <v>23.4661776941326</v>
      </c>
      <c r="V2907">
        <v>15.1215869442785</v>
      </c>
      <c r="W2907">
        <v>7.3115023808610804</v>
      </c>
      <c r="X2907">
        <v>15333.845012690101</v>
      </c>
      <c r="Y2907">
        <v>18.038314566484399</v>
      </c>
      <c r="Z2907">
        <v>349.690539110271</v>
      </c>
      <c r="AA2907">
        <v>13.4452103901495</v>
      </c>
    </row>
    <row r="2908" spans="1:27" x14ac:dyDescent="0.35">
      <c r="A2908" s="1">
        <v>44719</v>
      </c>
      <c r="B2908" t="str">
        <f>_xlfn.XLOOKUP(Table1[[#This Row],[location]],Table8[Location],Table8[Continent])</f>
        <v>Europe</v>
      </c>
      <c r="C2908" s="19" t="s">
        <v>33</v>
      </c>
      <c r="D2908">
        <v>6407054</v>
      </c>
      <c r="E2908">
        <v>3720</v>
      </c>
      <c r="F2908">
        <v>226118</v>
      </c>
      <c r="G2908">
        <v>882</v>
      </c>
      <c r="H2908">
        <v>35196887</v>
      </c>
      <c r="I2908">
        <v>81256</v>
      </c>
      <c r="J2908">
        <v>0.92300083938988298</v>
      </c>
      <c r="K2908">
        <v>120.907209518576</v>
      </c>
      <c r="L2908">
        <v>88311944</v>
      </c>
      <c r="M2908">
        <v>7415880</v>
      </c>
      <c r="N2908">
        <v>37077438</v>
      </c>
      <c r="O2908">
        <v>91618</v>
      </c>
      <c r="P2908">
        <v>13520</v>
      </c>
      <c r="Q2908">
        <v>1.56404095083244</v>
      </c>
      <c r="R2908">
        <v>86.839411287077496</v>
      </c>
      <c r="S2908">
        <v>342676198</v>
      </c>
      <c r="T2908">
        <v>531.01343967837897</v>
      </c>
      <c r="U2908">
        <v>45.151022957283402</v>
      </c>
      <c r="V2908">
        <v>10.074202523614099</v>
      </c>
      <c r="W2908">
        <v>15.8202350885136</v>
      </c>
      <c r="X2908">
        <v>29503.5294719142</v>
      </c>
      <c r="Y2908">
        <v>49.694432366489998</v>
      </c>
      <c r="Z2908">
        <v>363.65876353496799</v>
      </c>
      <c r="AA2908">
        <v>14.360522347409599</v>
      </c>
    </row>
    <row r="2909" spans="1:27" x14ac:dyDescent="0.35">
      <c r="A2909" s="1">
        <v>43886</v>
      </c>
      <c r="B2909" t="str">
        <f>_xlfn.XLOOKUP(Table1[[#This Row],[location]],Table8[Location],Table8[Continent])</f>
        <v>Europe</v>
      </c>
      <c r="C2909" s="19" t="s">
        <v>40</v>
      </c>
      <c r="D2909">
        <v>782877</v>
      </c>
      <c r="E2909">
        <v>2883</v>
      </c>
      <c r="F2909">
        <v>213869</v>
      </c>
      <c r="G2909">
        <v>941</v>
      </c>
      <c r="H2909">
        <v>58054645</v>
      </c>
      <c r="I2909">
        <v>5543</v>
      </c>
      <c r="J2909">
        <v>0.32583543950414501</v>
      </c>
      <c r="K2909">
        <v>17.811432877049299</v>
      </c>
      <c r="L2909">
        <v>40682829</v>
      </c>
      <c r="M2909">
        <v>75664587</v>
      </c>
      <c r="N2909">
        <v>4900981</v>
      </c>
      <c r="O2909">
        <v>69023</v>
      </c>
      <c r="P2909">
        <v>16549</v>
      </c>
      <c r="Q2909">
        <v>1.76161653662201</v>
      </c>
      <c r="R2909">
        <v>2.9663514179050301</v>
      </c>
      <c r="S2909">
        <v>1121765592</v>
      </c>
      <c r="T2909">
        <v>152.63982581954201</v>
      </c>
      <c r="U2909">
        <v>22.141913138046</v>
      </c>
      <c r="V2909">
        <v>12.2666348563578</v>
      </c>
      <c r="W2909">
        <v>9.6863379997109096</v>
      </c>
      <c r="X2909">
        <v>45557.064953421497</v>
      </c>
      <c r="Y2909">
        <v>33.562477251271801</v>
      </c>
      <c r="Z2909">
        <v>356.90276211034097</v>
      </c>
      <c r="AA2909">
        <v>11.586470351972901</v>
      </c>
    </row>
    <row r="2910" spans="1:27" x14ac:dyDescent="0.35">
      <c r="A2910" s="1">
        <v>44130</v>
      </c>
      <c r="B2910" t="str">
        <f>_xlfn.XLOOKUP(Table1[[#This Row],[location]],Table8[Location],Table8[Continent])</f>
        <v>Europe</v>
      </c>
      <c r="C2910" s="19" t="s">
        <v>35</v>
      </c>
      <c r="D2910">
        <v>4902825</v>
      </c>
      <c r="E2910">
        <v>4212</v>
      </c>
      <c r="F2910">
        <v>215862</v>
      </c>
      <c r="G2910">
        <v>161</v>
      </c>
      <c r="H2910">
        <v>4928386</v>
      </c>
      <c r="I2910">
        <v>68812</v>
      </c>
      <c r="J2910">
        <v>0.78184019117298698</v>
      </c>
      <c r="K2910">
        <v>137.797967385324</v>
      </c>
      <c r="L2910">
        <v>84040227</v>
      </c>
      <c r="M2910">
        <v>37335135</v>
      </c>
      <c r="N2910">
        <v>22791937</v>
      </c>
      <c r="O2910">
        <v>92141</v>
      </c>
      <c r="P2910">
        <v>1905</v>
      </c>
      <c r="Q2910">
        <v>1.82906993218957</v>
      </c>
      <c r="R2910">
        <v>59.219716662528903</v>
      </c>
      <c r="S2910">
        <v>951378698</v>
      </c>
      <c r="T2910">
        <v>646.434691652737</v>
      </c>
      <c r="U2910">
        <v>34.151821196036003</v>
      </c>
      <c r="V2910">
        <v>24.442522334866698</v>
      </c>
      <c r="W2910">
        <v>5.1883615777651801</v>
      </c>
      <c r="X2910">
        <v>11561.7652008071</v>
      </c>
      <c r="Y2910">
        <v>41.794653723416197</v>
      </c>
      <c r="Z2910">
        <v>113.968133052741</v>
      </c>
      <c r="AA2910">
        <v>11.4799200711381</v>
      </c>
    </row>
    <row r="2911" spans="1:27" x14ac:dyDescent="0.35">
      <c r="A2911" s="1">
        <v>44636</v>
      </c>
      <c r="B2911" t="str">
        <f>_xlfn.XLOOKUP(Table1[[#This Row],[location]],Table8[Location],Table8[Continent])</f>
        <v>Asia</v>
      </c>
      <c r="C2911" s="19" t="s">
        <v>39</v>
      </c>
      <c r="D2911">
        <v>7068132</v>
      </c>
      <c r="E2911">
        <v>6961</v>
      </c>
      <c r="F2911">
        <v>208000</v>
      </c>
      <c r="G2911">
        <v>868</v>
      </c>
      <c r="H2911">
        <v>33820258</v>
      </c>
      <c r="I2911">
        <v>52237</v>
      </c>
      <c r="J2911">
        <v>0.246187357461252</v>
      </c>
      <c r="K2911">
        <v>346.76321361299398</v>
      </c>
      <c r="L2911">
        <v>46143875</v>
      </c>
      <c r="M2911">
        <v>2600078</v>
      </c>
      <c r="N2911">
        <v>31321330</v>
      </c>
      <c r="O2911">
        <v>10038</v>
      </c>
      <c r="P2911">
        <v>19440</v>
      </c>
      <c r="Q2911">
        <v>0.62651588880096898</v>
      </c>
      <c r="R2911">
        <v>95.449953973073207</v>
      </c>
      <c r="S2911">
        <v>813348572</v>
      </c>
      <c r="T2911">
        <v>524.85221412184103</v>
      </c>
      <c r="U2911">
        <v>27.832320084717299</v>
      </c>
      <c r="V2911">
        <v>14.679228851682399</v>
      </c>
      <c r="W2911">
        <v>3.0620003163527199</v>
      </c>
      <c r="X2911">
        <v>64181.829886376399</v>
      </c>
      <c r="Y2911">
        <v>36.6892645832325</v>
      </c>
      <c r="Z2911">
        <v>611.41730231737802</v>
      </c>
      <c r="AA2911">
        <v>1.3804230649872999</v>
      </c>
    </row>
    <row r="2912" spans="1:27" x14ac:dyDescent="0.35">
      <c r="A2912" s="1">
        <v>44531</v>
      </c>
      <c r="B2912" t="str">
        <f>_xlfn.XLOOKUP(Table1[[#This Row],[location]],Table8[Location],Table8[Continent])</f>
        <v>North America</v>
      </c>
      <c r="C2912" s="19" t="s">
        <v>32</v>
      </c>
      <c r="D2912">
        <v>6299492</v>
      </c>
      <c r="E2912">
        <v>2415</v>
      </c>
      <c r="F2912">
        <v>12336</v>
      </c>
      <c r="G2912">
        <v>851</v>
      </c>
      <c r="H2912">
        <v>94279814</v>
      </c>
      <c r="I2912">
        <v>96171</v>
      </c>
      <c r="J2912">
        <v>0.66976890238960096</v>
      </c>
      <c r="K2912">
        <v>213.01808136977999</v>
      </c>
      <c r="L2912">
        <v>36573754</v>
      </c>
      <c r="M2912">
        <v>67103603</v>
      </c>
      <c r="N2912">
        <v>36647660</v>
      </c>
      <c r="O2912">
        <v>67926</v>
      </c>
      <c r="P2912">
        <v>9515</v>
      </c>
      <c r="Q2912">
        <v>0.60735886053231902</v>
      </c>
      <c r="R2912">
        <v>67.871767479015901</v>
      </c>
      <c r="S2912">
        <v>1048379494</v>
      </c>
      <c r="T2912">
        <v>37.9017118396049</v>
      </c>
      <c r="U2912">
        <v>48.089544689602498</v>
      </c>
      <c r="V2912">
        <v>19.3921169922132</v>
      </c>
      <c r="W2912">
        <v>15.6438783948311</v>
      </c>
      <c r="X2912">
        <v>54621.067122679196</v>
      </c>
      <c r="Y2912">
        <v>29.711917137240999</v>
      </c>
      <c r="Z2912">
        <v>527.618631369941</v>
      </c>
      <c r="AA2912">
        <v>15.647219262411699</v>
      </c>
    </row>
    <row r="2913" spans="1:27" x14ac:dyDescent="0.35">
      <c r="A2913" s="1">
        <v>44196</v>
      </c>
      <c r="B2913" t="str">
        <f>_xlfn.XLOOKUP(Table1[[#This Row],[location]],Table8[Location],Table8[Continent])</f>
        <v>Asia</v>
      </c>
      <c r="C2913" s="19" t="s">
        <v>30</v>
      </c>
      <c r="D2913">
        <v>5798946</v>
      </c>
      <c r="E2913">
        <v>9309</v>
      </c>
      <c r="F2913">
        <v>339619</v>
      </c>
      <c r="G2913">
        <v>60</v>
      </c>
      <c r="H2913">
        <v>19642837</v>
      </c>
      <c r="I2913">
        <v>89716</v>
      </c>
      <c r="J2913">
        <v>0.323716213822767</v>
      </c>
      <c r="K2913">
        <v>258.43517582587998</v>
      </c>
      <c r="L2913">
        <v>78863589</v>
      </c>
      <c r="M2913">
        <v>31471892</v>
      </c>
      <c r="N2913">
        <v>37594261</v>
      </c>
      <c r="O2913">
        <v>3438</v>
      </c>
      <c r="P2913">
        <v>16734</v>
      </c>
      <c r="Q2913">
        <v>2.2311753484954999</v>
      </c>
      <c r="R2913">
        <v>9.1933311933757693</v>
      </c>
      <c r="S2913">
        <v>376748885</v>
      </c>
      <c r="T2913">
        <v>405.250772679357</v>
      </c>
      <c r="U2913">
        <v>42.126295938456103</v>
      </c>
      <c r="V2913">
        <v>14.5417059032554</v>
      </c>
      <c r="W2913">
        <v>6.1661493409334396</v>
      </c>
      <c r="X2913">
        <v>29933.9036756073</v>
      </c>
      <c r="Y2913">
        <v>35.815952705766797</v>
      </c>
      <c r="Z2913">
        <v>288.074265493052</v>
      </c>
      <c r="AA2913">
        <v>18.3040744241463</v>
      </c>
    </row>
    <row r="2914" spans="1:27" x14ac:dyDescent="0.35">
      <c r="A2914" s="1">
        <v>43907</v>
      </c>
      <c r="B2914" t="str">
        <f>_xlfn.XLOOKUP(Table1[[#This Row],[location]],Table8[Location],Table8[Continent])</f>
        <v>Europe</v>
      </c>
      <c r="C2914" s="19" t="s">
        <v>37</v>
      </c>
      <c r="D2914">
        <v>7236694</v>
      </c>
      <c r="E2914">
        <v>3001</v>
      </c>
      <c r="F2914">
        <v>420628</v>
      </c>
      <c r="G2914">
        <v>124</v>
      </c>
      <c r="H2914">
        <v>3692848</v>
      </c>
      <c r="I2914">
        <v>6613</v>
      </c>
      <c r="J2914">
        <v>0.509159129209658</v>
      </c>
      <c r="K2914">
        <v>458.64779830744197</v>
      </c>
      <c r="L2914">
        <v>76852215</v>
      </c>
      <c r="M2914">
        <v>60359001</v>
      </c>
      <c r="N2914">
        <v>23855749</v>
      </c>
      <c r="O2914">
        <v>35151</v>
      </c>
      <c r="P2914">
        <v>15420</v>
      </c>
      <c r="Q2914">
        <v>0.93974409358537703</v>
      </c>
      <c r="R2914">
        <v>74.781773096024807</v>
      </c>
      <c r="S2914">
        <v>1061299646</v>
      </c>
      <c r="T2914">
        <v>786.94011301348098</v>
      </c>
      <c r="U2914">
        <v>36.992269489037596</v>
      </c>
      <c r="V2914">
        <v>12.4311454769223</v>
      </c>
      <c r="W2914">
        <v>3.87029178157553</v>
      </c>
      <c r="X2914">
        <v>41295.549862919201</v>
      </c>
      <c r="Y2914">
        <v>29.874191451867699</v>
      </c>
      <c r="Z2914">
        <v>541.01636128236305</v>
      </c>
      <c r="AA2914">
        <v>3.3230155756138902</v>
      </c>
    </row>
    <row r="2915" spans="1:27" x14ac:dyDescent="0.35">
      <c r="A2915" s="1">
        <v>44752</v>
      </c>
      <c r="B2915" t="str">
        <f>_xlfn.XLOOKUP(Table1[[#This Row],[location]],Table8[Location],Table8[Continent])</f>
        <v>Asia</v>
      </c>
      <c r="C2915" s="19" t="s">
        <v>30</v>
      </c>
      <c r="D2915">
        <v>5928643</v>
      </c>
      <c r="E2915">
        <v>1738</v>
      </c>
      <c r="F2915">
        <v>82212</v>
      </c>
      <c r="G2915">
        <v>455</v>
      </c>
      <c r="H2915">
        <v>7882317</v>
      </c>
      <c r="I2915">
        <v>66863</v>
      </c>
      <c r="J2915">
        <v>0.67381414576368004</v>
      </c>
      <c r="K2915">
        <v>57.344891335658197</v>
      </c>
      <c r="L2915">
        <v>48536699</v>
      </c>
      <c r="M2915">
        <v>17679412</v>
      </c>
      <c r="N2915">
        <v>13016005</v>
      </c>
      <c r="O2915">
        <v>36135</v>
      </c>
      <c r="P2915">
        <v>3309</v>
      </c>
      <c r="Q2915">
        <v>1.6682110058876101</v>
      </c>
      <c r="R2915">
        <v>37.648466344375699</v>
      </c>
      <c r="S2915">
        <v>431396584</v>
      </c>
      <c r="T2915">
        <v>559.869515887886</v>
      </c>
      <c r="U2915">
        <v>40.032663220680597</v>
      </c>
      <c r="V2915">
        <v>20.928400365187098</v>
      </c>
      <c r="W2915">
        <v>11.452554488173901</v>
      </c>
      <c r="X2915">
        <v>38384.3383644883</v>
      </c>
      <c r="Y2915">
        <v>2.55992953239803</v>
      </c>
      <c r="Z2915">
        <v>316.11056674054799</v>
      </c>
      <c r="AA2915">
        <v>16.1169790973359</v>
      </c>
    </row>
    <row r="2916" spans="1:27" x14ac:dyDescent="0.35">
      <c r="A2916" s="1">
        <v>44223</v>
      </c>
      <c r="B2916" t="str">
        <f>_xlfn.XLOOKUP(Table1[[#This Row],[location]],Table8[Location],Table8[Continent])</f>
        <v>Asia</v>
      </c>
      <c r="C2916" s="19" t="s">
        <v>39</v>
      </c>
      <c r="D2916">
        <v>9724700</v>
      </c>
      <c r="E2916">
        <v>1364</v>
      </c>
      <c r="F2916">
        <v>337523</v>
      </c>
      <c r="G2916">
        <v>70</v>
      </c>
      <c r="H2916">
        <v>81038136</v>
      </c>
      <c r="I2916">
        <v>40540</v>
      </c>
      <c r="J2916">
        <v>0.58888250520296004</v>
      </c>
      <c r="K2916">
        <v>35.620357621299497</v>
      </c>
      <c r="L2916">
        <v>51875664</v>
      </c>
      <c r="M2916">
        <v>49423507</v>
      </c>
      <c r="N2916">
        <v>32943765</v>
      </c>
      <c r="O2916">
        <v>6167</v>
      </c>
      <c r="P2916">
        <v>5661</v>
      </c>
      <c r="Q2916">
        <v>1.74934362902721</v>
      </c>
      <c r="R2916">
        <v>92.153361443818696</v>
      </c>
      <c r="S2916">
        <v>4426706</v>
      </c>
      <c r="T2916">
        <v>289.220714999905</v>
      </c>
      <c r="U2916">
        <v>35.981817884374699</v>
      </c>
      <c r="V2916">
        <v>21.966487035501199</v>
      </c>
      <c r="W2916">
        <v>8.8938665887000692</v>
      </c>
      <c r="X2916">
        <v>41173.873841718298</v>
      </c>
      <c r="Y2916">
        <v>17.2761570328896</v>
      </c>
      <c r="Z2916">
        <v>270.36694520633603</v>
      </c>
      <c r="AA2916">
        <v>11.1518331494084</v>
      </c>
    </row>
    <row r="2917" spans="1:27" x14ac:dyDescent="0.35">
      <c r="A2917" s="1">
        <v>44695</v>
      </c>
      <c r="B2917" t="str">
        <f>_xlfn.XLOOKUP(Table1[[#This Row],[location]],Table8[Location],Table8[Continent])</f>
        <v>Asia</v>
      </c>
      <c r="C2917" s="19" t="s">
        <v>28</v>
      </c>
      <c r="D2917">
        <v>6049850</v>
      </c>
      <c r="E2917">
        <v>2708</v>
      </c>
      <c r="F2917">
        <v>45591</v>
      </c>
      <c r="G2917">
        <v>837</v>
      </c>
      <c r="H2917">
        <v>55616019</v>
      </c>
      <c r="I2917">
        <v>76202</v>
      </c>
      <c r="J2917">
        <v>0.57628059328369396</v>
      </c>
      <c r="K2917">
        <v>425.96537456194699</v>
      </c>
      <c r="L2917">
        <v>40044435</v>
      </c>
      <c r="M2917">
        <v>39919848</v>
      </c>
      <c r="N2917">
        <v>25773172</v>
      </c>
      <c r="O2917">
        <v>13172</v>
      </c>
      <c r="P2917">
        <v>931</v>
      </c>
      <c r="Q2917">
        <v>0.828928554800481</v>
      </c>
      <c r="R2917">
        <v>28.631628555637</v>
      </c>
      <c r="S2917">
        <v>720198554</v>
      </c>
      <c r="T2917">
        <v>929.35534574872395</v>
      </c>
      <c r="U2917">
        <v>24.4280283565822</v>
      </c>
      <c r="V2917">
        <v>6.4377833133174001</v>
      </c>
      <c r="W2917">
        <v>14.7607139761041</v>
      </c>
      <c r="X2917">
        <v>60347.952508720198</v>
      </c>
      <c r="Y2917">
        <v>15.820875938922301</v>
      </c>
      <c r="Z2917">
        <v>618.80702159645602</v>
      </c>
      <c r="AA2917">
        <v>6.4208740688091899</v>
      </c>
    </row>
    <row r="2918" spans="1:27" x14ac:dyDescent="0.35">
      <c r="A2918" s="1">
        <v>44150</v>
      </c>
      <c r="B2918" t="str">
        <f>_xlfn.XLOOKUP(Table1[[#This Row],[location]],Table8[Location],Table8[Continent])</f>
        <v>Europe</v>
      </c>
      <c r="C2918" s="19" t="s">
        <v>40</v>
      </c>
      <c r="D2918">
        <v>850350</v>
      </c>
      <c r="E2918">
        <v>924</v>
      </c>
      <c r="F2918">
        <v>323894</v>
      </c>
      <c r="G2918">
        <v>906</v>
      </c>
      <c r="H2918">
        <v>97581611</v>
      </c>
      <c r="I2918">
        <v>26255</v>
      </c>
      <c r="J2918">
        <v>6.5680835657617204E-2</v>
      </c>
      <c r="K2918">
        <v>387.42789871535302</v>
      </c>
      <c r="L2918">
        <v>16944912</v>
      </c>
      <c r="M2918">
        <v>23080662</v>
      </c>
      <c r="N2918">
        <v>5394071</v>
      </c>
      <c r="O2918">
        <v>99769</v>
      </c>
      <c r="P2918">
        <v>3838</v>
      </c>
      <c r="Q2918">
        <v>2.0231932535392998</v>
      </c>
      <c r="R2918">
        <v>47.323203452657097</v>
      </c>
      <c r="S2918">
        <v>351528274</v>
      </c>
      <c r="T2918">
        <v>245.401247663421</v>
      </c>
      <c r="U2918">
        <v>41.2729603998961</v>
      </c>
      <c r="V2918">
        <v>10.579551782633301</v>
      </c>
      <c r="W2918">
        <v>4.8251930216448704</v>
      </c>
      <c r="X2918">
        <v>14808.2551220964</v>
      </c>
      <c r="Y2918">
        <v>35.698660403619002</v>
      </c>
      <c r="Z2918">
        <v>666.37672687541794</v>
      </c>
      <c r="AA2918">
        <v>18.496797286192098</v>
      </c>
    </row>
    <row r="2919" spans="1:27" x14ac:dyDescent="0.35">
      <c r="A2919" s="1">
        <v>44604</v>
      </c>
      <c r="B2919" t="str">
        <f>_xlfn.XLOOKUP(Table1[[#This Row],[location]],Table8[Location],Table8[Continent])</f>
        <v>Asia</v>
      </c>
      <c r="C2919" s="19" t="s">
        <v>30</v>
      </c>
      <c r="D2919">
        <v>8556255</v>
      </c>
      <c r="E2919">
        <v>151</v>
      </c>
      <c r="F2919">
        <v>352792</v>
      </c>
      <c r="G2919">
        <v>875</v>
      </c>
      <c r="H2919">
        <v>40745495</v>
      </c>
      <c r="I2919">
        <v>85666</v>
      </c>
      <c r="J2919">
        <v>0.24907683217159099</v>
      </c>
      <c r="K2919">
        <v>131.86709347251599</v>
      </c>
      <c r="L2919">
        <v>13097946</v>
      </c>
      <c r="M2919">
        <v>14622576</v>
      </c>
      <c r="N2919">
        <v>53962717</v>
      </c>
      <c r="O2919">
        <v>51303</v>
      </c>
      <c r="P2919">
        <v>14192</v>
      </c>
      <c r="Q2919">
        <v>2.2318912365953398</v>
      </c>
      <c r="R2919">
        <v>74.660718221277193</v>
      </c>
      <c r="S2919">
        <v>206530063</v>
      </c>
      <c r="T2919">
        <v>260.208646863289</v>
      </c>
      <c r="U2919">
        <v>34.780218568084699</v>
      </c>
      <c r="V2919">
        <v>15.157420952617599</v>
      </c>
      <c r="W2919">
        <v>5.2551038837133497</v>
      </c>
      <c r="X2919">
        <v>48176.2638386338</v>
      </c>
      <c r="Y2919">
        <v>28.808660041477001</v>
      </c>
      <c r="Z2919">
        <v>537.99603762988602</v>
      </c>
      <c r="AA2919">
        <v>1.3300471394003099</v>
      </c>
    </row>
    <row r="2920" spans="1:27" x14ac:dyDescent="0.35">
      <c r="A2920" s="1">
        <v>44777</v>
      </c>
      <c r="B2920" t="str">
        <f>_xlfn.XLOOKUP(Table1[[#This Row],[location]],Table8[Location],Table8[Continent])</f>
        <v>Asia</v>
      </c>
      <c r="C2920" s="19" t="s">
        <v>28</v>
      </c>
      <c r="D2920">
        <v>2333679</v>
      </c>
      <c r="E2920">
        <v>8777</v>
      </c>
      <c r="F2920">
        <v>358278</v>
      </c>
      <c r="G2920">
        <v>465</v>
      </c>
      <c r="H2920">
        <v>55704096</v>
      </c>
      <c r="I2920">
        <v>22068</v>
      </c>
      <c r="J2920">
        <v>0.57183928985654098</v>
      </c>
      <c r="K2920">
        <v>162.117063187041</v>
      </c>
      <c r="L2920">
        <v>27460944</v>
      </c>
      <c r="M2920">
        <v>22114354</v>
      </c>
      <c r="N2920">
        <v>7700867</v>
      </c>
      <c r="O2920">
        <v>82493</v>
      </c>
      <c r="P2920">
        <v>9305</v>
      </c>
      <c r="Q2920">
        <v>1.0707553626353901</v>
      </c>
      <c r="R2920">
        <v>25.7539971032107</v>
      </c>
      <c r="S2920">
        <v>972182913</v>
      </c>
      <c r="T2920">
        <v>361.09295281746</v>
      </c>
      <c r="U2920">
        <v>39.029278139681999</v>
      </c>
      <c r="V2920">
        <v>11.3299549488886</v>
      </c>
      <c r="W2920">
        <v>9.8698310411102099</v>
      </c>
      <c r="X2920">
        <v>8385.2632094865403</v>
      </c>
      <c r="Y2920">
        <v>30.524440135000301</v>
      </c>
      <c r="Z2920">
        <v>648.90263889851497</v>
      </c>
      <c r="AA2920">
        <v>6.2071126080419301</v>
      </c>
    </row>
    <row r="2921" spans="1:27" x14ac:dyDescent="0.35">
      <c r="A2921" s="1">
        <v>44826</v>
      </c>
      <c r="B2921" t="str">
        <f>_xlfn.XLOOKUP(Table1[[#This Row],[location]],Table8[Location],Table8[Continent])</f>
        <v>South America</v>
      </c>
      <c r="C2921" s="19" t="s">
        <v>36</v>
      </c>
      <c r="D2921">
        <v>435477</v>
      </c>
      <c r="E2921">
        <v>8044</v>
      </c>
      <c r="F2921">
        <v>428670</v>
      </c>
      <c r="G2921">
        <v>242</v>
      </c>
      <c r="H2921">
        <v>47563314</v>
      </c>
      <c r="I2921">
        <v>49057</v>
      </c>
      <c r="J2921">
        <v>1.8317207215724999E-2</v>
      </c>
      <c r="K2921">
        <v>155.13891788782999</v>
      </c>
      <c r="L2921">
        <v>8755861</v>
      </c>
      <c r="M2921">
        <v>61321027</v>
      </c>
      <c r="N2921">
        <v>38303826</v>
      </c>
      <c r="O2921">
        <v>30360</v>
      </c>
      <c r="P2921">
        <v>10378</v>
      </c>
      <c r="Q2921">
        <v>2.2556803618468702</v>
      </c>
      <c r="R2921">
        <v>18.178234743713698</v>
      </c>
      <c r="S2921">
        <v>789205760</v>
      </c>
      <c r="T2921">
        <v>895.592482643567</v>
      </c>
      <c r="U2921">
        <v>21.356049919318099</v>
      </c>
      <c r="V2921">
        <v>20.671660099215</v>
      </c>
      <c r="W2921">
        <v>11.846938916671601</v>
      </c>
      <c r="X2921">
        <v>32682.314260444</v>
      </c>
      <c r="Y2921">
        <v>42.349079060855203</v>
      </c>
      <c r="Z2921">
        <v>355.99007988777299</v>
      </c>
      <c r="AA2921">
        <v>17.838746779998001</v>
      </c>
    </row>
    <row r="2922" spans="1:27" x14ac:dyDescent="0.35">
      <c r="A2922" s="1">
        <v>44167</v>
      </c>
      <c r="B2922" t="str">
        <f>_xlfn.XLOOKUP(Table1[[#This Row],[location]],Table8[Location],Table8[Continent])</f>
        <v>Europe</v>
      </c>
      <c r="C2922" s="19" t="s">
        <v>33</v>
      </c>
      <c r="D2922">
        <v>7736484</v>
      </c>
      <c r="E2922">
        <v>912</v>
      </c>
      <c r="F2922">
        <v>98537</v>
      </c>
      <c r="G2922">
        <v>489</v>
      </c>
      <c r="H2922">
        <v>68755453</v>
      </c>
      <c r="I2922">
        <v>18946</v>
      </c>
      <c r="J2922">
        <v>0.25064425511597899</v>
      </c>
      <c r="K2922">
        <v>323.90439901095499</v>
      </c>
      <c r="L2922">
        <v>9350808</v>
      </c>
      <c r="M2922">
        <v>42249843</v>
      </c>
      <c r="N2922">
        <v>26266575</v>
      </c>
      <c r="O2922">
        <v>66310</v>
      </c>
      <c r="P2922">
        <v>8058</v>
      </c>
      <c r="Q2922">
        <v>0.66207433752912903</v>
      </c>
      <c r="R2922">
        <v>0.27081417032247501</v>
      </c>
      <c r="S2922">
        <v>178752962</v>
      </c>
      <c r="T2922">
        <v>512.54914147126101</v>
      </c>
      <c r="U2922">
        <v>24.261043776897498</v>
      </c>
      <c r="V2922">
        <v>7.2946672149773697</v>
      </c>
      <c r="W2922">
        <v>17.011296618267501</v>
      </c>
      <c r="X2922">
        <v>44872.8819574468</v>
      </c>
      <c r="Y2922">
        <v>26.265356945403799</v>
      </c>
      <c r="Z2922">
        <v>150.26265394444701</v>
      </c>
      <c r="AA2922">
        <v>10.139275380449501</v>
      </c>
    </row>
    <row r="2923" spans="1:27" x14ac:dyDescent="0.35">
      <c r="A2923" s="1">
        <v>44258</v>
      </c>
      <c r="B2923" t="str">
        <f>_xlfn.XLOOKUP(Table1[[#This Row],[location]],Table8[Location],Table8[Continent])</f>
        <v>South America</v>
      </c>
      <c r="C2923" s="19" t="s">
        <v>36</v>
      </c>
      <c r="D2923">
        <v>5651944</v>
      </c>
      <c r="E2923">
        <v>2321</v>
      </c>
      <c r="F2923">
        <v>324816</v>
      </c>
      <c r="G2923">
        <v>760</v>
      </c>
      <c r="H2923">
        <v>44169323</v>
      </c>
      <c r="I2923">
        <v>20547</v>
      </c>
      <c r="J2923">
        <v>0.22918523943119601</v>
      </c>
      <c r="K2923">
        <v>30.605753494489601</v>
      </c>
      <c r="L2923">
        <v>66846658</v>
      </c>
      <c r="M2923">
        <v>57179529</v>
      </c>
      <c r="N2923">
        <v>38760185</v>
      </c>
      <c r="O2923">
        <v>60709</v>
      </c>
      <c r="P2923">
        <v>1989</v>
      </c>
      <c r="Q2923">
        <v>2.1009278524144701</v>
      </c>
      <c r="R2923">
        <v>48.796182621828201</v>
      </c>
      <c r="S2923">
        <v>521431767</v>
      </c>
      <c r="T2923">
        <v>685.35726863357002</v>
      </c>
      <c r="U2923">
        <v>37.681114277959701</v>
      </c>
      <c r="V2923">
        <v>20.955965725731399</v>
      </c>
      <c r="W2923">
        <v>12.9556282458939</v>
      </c>
      <c r="X2923">
        <v>1862.61461912811</v>
      </c>
      <c r="Y2923">
        <v>10.9138599903052</v>
      </c>
      <c r="Z2923">
        <v>523.41992576017401</v>
      </c>
      <c r="AA2923">
        <v>12.3795142853924</v>
      </c>
    </row>
    <row r="2924" spans="1:27" x14ac:dyDescent="0.35">
      <c r="A2924" s="1">
        <v>43868</v>
      </c>
      <c r="B2924" t="str">
        <f>_xlfn.XLOOKUP(Table1[[#This Row],[location]],Table8[Location],Table8[Continent])</f>
        <v>Europe</v>
      </c>
      <c r="C2924" s="19" t="s">
        <v>37</v>
      </c>
      <c r="D2924">
        <v>4327308</v>
      </c>
      <c r="E2924">
        <v>495</v>
      </c>
      <c r="F2924">
        <v>289372</v>
      </c>
      <c r="G2924">
        <v>220</v>
      </c>
      <c r="H2924">
        <v>17872312</v>
      </c>
      <c r="I2924">
        <v>85237</v>
      </c>
      <c r="J2924">
        <v>0.24985611016083401</v>
      </c>
      <c r="K2924">
        <v>244.70079263186301</v>
      </c>
      <c r="L2924">
        <v>42594010</v>
      </c>
      <c r="M2924">
        <v>67338590</v>
      </c>
      <c r="N2924">
        <v>41529739</v>
      </c>
      <c r="O2924">
        <v>65478</v>
      </c>
      <c r="P2924">
        <v>9577</v>
      </c>
      <c r="Q2924">
        <v>1.7802223218873801</v>
      </c>
      <c r="R2924">
        <v>92.861747198944101</v>
      </c>
      <c r="S2924">
        <v>747036971</v>
      </c>
      <c r="T2924">
        <v>976.50153078517701</v>
      </c>
      <c r="U2924">
        <v>33.782867092488402</v>
      </c>
      <c r="V2924">
        <v>17.357728343897399</v>
      </c>
      <c r="W2924">
        <v>18.344156567481601</v>
      </c>
      <c r="X2924">
        <v>8456.5722165066709</v>
      </c>
      <c r="Y2924">
        <v>0.62198384223716097</v>
      </c>
      <c r="Z2924">
        <v>279.18337436267399</v>
      </c>
      <c r="AA2924">
        <v>15.245591896154201</v>
      </c>
    </row>
    <row r="2925" spans="1:27" x14ac:dyDescent="0.35">
      <c r="A2925" s="1">
        <v>44115</v>
      </c>
      <c r="B2925" t="str">
        <f>_xlfn.XLOOKUP(Table1[[#This Row],[location]],Table8[Location],Table8[Continent])</f>
        <v>North America</v>
      </c>
      <c r="C2925" s="19" t="s">
        <v>32</v>
      </c>
      <c r="D2925">
        <v>1581420</v>
      </c>
      <c r="E2925">
        <v>2148</v>
      </c>
      <c r="F2925">
        <v>14429</v>
      </c>
      <c r="G2925">
        <v>472</v>
      </c>
      <c r="H2925">
        <v>92600751</v>
      </c>
      <c r="I2925">
        <v>5769</v>
      </c>
      <c r="J2925">
        <v>0.53560949956665305</v>
      </c>
      <c r="K2925">
        <v>66.936484556372505</v>
      </c>
      <c r="L2925">
        <v>96415450</v>
      </c>
      <c r="M2925">
        <v>7285613</v>
      </c>
      <c r="N2925">
        <v>66650102</v>
      </c>
      <c r="O2925">
        <v>88950</v>
      </c>
      <c r="P2925">
        <v>19868</v>
      </c>
      <c r="Q2925">
        <v>1.66622157877063</v>
      </c>
      <c r="R2925">
        <v>28.148717718095501</v>
      </c>
      <c r="S2925">
        <v>247312741</v>
      </c>
      <c r="T2925">
        <v>785.46333392344002</v>
      </c>
      <c r="U2925">
        <v>26.806210068609602</v>
      </c>
      <c r="V2925">
        <v>10.7873543707496</v>
      </c>
      <c r="W2925">
        <v>6.7020532143520901</v>
      </c>
      <c r="X2925">
        <v>7297.4070903092797</v>
      </c>
      <c r="Y2925">
        <v>7.9748766745571302</v>
      </c>
      <c r="Z2925">
        <v>644.23554251278995</v>
      </c>
      <c r="AA2925">
        <v>3.81149870824343</v>
      </c>
    </row>
    <row r="2926" spans="1:27" x14ac:dyDescent="0.35">
      <c r="A2926" s="1">
        <v>43857</v>
      </c>
      <c r="B2926" t="str">
        <f>_xlfn.XLOOKUP(Table1[[#This Row],[location]],Table8[Location],Table8[Continent])</f>
        <v>Europe</v>
      </c>
      <c r="C2926" s="19" t="s">
        <v>40</v>
      </c>
      <c r="D2926">
        <v>786261</v>
      </c>
      <c r="E2926">
        <v>556</v>
      </c>
      <c r="F2926">
        <v>84294</v>
      </c>
      <c r="G2926">
        <v>958</v>
      </c>
      <c r="H2926">
        <v>90812693</v>
      </c>
      <c r="I2926">
        <v>24883</v>
      </c>
      <c r="J2926">
        <v>0.58196035401919199</v>
      </c>
      <c r="K2926">
        <v>409.86927046312297</v>
      </c>
      <c r="L2926">
        <v>24996747</v>
      </c>
      <c r="M2926">
        <v>23937268</v>
      </c>
      <c r="N2926">
        <v>52554388</v>
      </c>
      <c r="O2926">
        <v>86258</v>
      </c>
      <c r="P2926">
        <v>15195</v>
      </c>
      <c r="Q2926">
        <v>0.960265489649896</v>
      </c>
      <c r="R2926">
        <v>4.3378529075059999</v>
      </c>
      <c r="S2926">
        <v>199422913</v>
      </c>
      <c r="T2926">
        <v>180.87411746458201</v>
      </c>
      <c r="U2926">
        <v>27.222827616006601</v>
      </c>
      <c r="V2926">
        <v>11.8890937688235</v>
      </c>
      <c r="W2926">
        <v>13.1357317719725</v>
      </c>
      <c r="X2926">
        <v>26853.789924478901</v>
      </c>
      <c r="Y2926">
        <v>1.5289545666134901</v>
      </c>
      <c r="Z2926">
        <v>350.67528859429598</v>
      </c>
      <c r="AA2926">
        <v>5.0883269731612897</v>
      </c>
    </row>
    <row r="2927" spans="1:27" x14ac:dyDescent="0.35">
      <c r="A2927" s="1">
        <v>43945</v>
      </c>
      <c r="B2927" t="str">
        <f>_xlfn.XLOOKUP(Table1[[#This Row],[location]],Table8[Location],Table8[Continent])</f>
        <v>North America</v>
      </c>
      <c r="C2927" s="19" t="s">
        <v>32</v>
      </c>
      <c r="D2927">
        <v>3494708</v>
      </c>
      <c r="E2927">
        <v>1552</v>
      </c>
      <c r="F2927">
        <v>461024</v>
      </c>
      <c r="G2927">
        <v>532</v>
      </c>
      <c r="H2927">
        <v>86572962</v>
      </c>
      <c r="I2927">
        <v>61340</v>
      </c>
      <c r="J2927">
        <v>0.90899799437281104</v>
      </c>
      <c r="K2927">
        <v>190.33150215498199</v>
      </c>
      <c r="L2927">
        <v>65787790</v>
      </c>
      <c r="M2927">
        <v>61526565</v>
      </c>
      <c r="N2927">
        <v>36893128</v>
      </c>
      <c r="O2927">
        <v>47445</v>
      </c>
      <c r="P2927">
        <v>1116</v>
      </c>
      <c r="Q2927">
        <v>1.22368360555996</v>
      </c>
      <c r="R2927">
        <v>62.043128211476301</v>
      </c>
      <c r="S2927">
        <v>1023315484</v>
      </c>
      <c r="T2927">
        <v>790.47038974957604</v>
      </c>
      <c r="U2927">
        <v>38.949749376678199</v>
      </c>
      <c r="V2927">
        <v>8.6579831018640192</v>
      </c>
      <c r="W2927">
        <v>14.1390529664741</v>
      </c>
      <c r="X2927">
        <v>43918.618024612799</v>
      </c>
      <c r="Y2927">
        <v>11.8532459271687</v>
      </c>
      <c r="Z2927">
        <v>569.47112725898899</v>
      </c>
      <c r="AA2927">
        <v>19.973948204230901</v>
      </c>
    </row>
    <row r="2928" spans="1:27" x14ac:dyDescent="0.35">
      <c r="A2928" s="1">
        <v>44505</v>
      </c>
      <c r="B2928" t="str">
        <f>_xlfn.XLOOKUP(Table1[[#This Row],[location]],Table8[Location],Table8[Continent])</f>
        <v>South America</v>
      </c>
      <c r="C2928" s="19" t="s">
        <v>36</v>
      </c>
      <c r="D2928">
        <v>6952314</v>
      </c>
      <c r="E2928">
        <v>2120</v>
      </c>
      <c r="F2928">
        <v>476102</v>
      </c>
      <c r="G2928">
        <v>493</v>
      </c>
      <c r="H2928">
        <v>3932041</v>
      </c>
      <c r="I2928">
        <v>79199</v>
      </c>
      <c r="J2928">
        <v>0.38603104902621899</v>
      </c>
      <c r="K2928">
        <v>263.78609660972899</v>
      </c>
      <c r="L2928">
        <v>68783077</v>
      </c>
      <c r="M2928">
        <v>23990910</v>
      </c>
      <c r="N2928">
        <v>31963110</v>
      </c>
      <c r="O2928">
        <v>89941</v>
      </c>
      <c r="P2928">
        <v>9419</v>
      </c>
      <c r="Q2928">
        <v>2.32060876854041</v>
      </c>
      <c r="R2928">
        <v>5.6169914419392697</v>
      </c>
      <c r="S2928">
        <v>373104740</v>
      </c>
      <c r="T2928">
        <v>750.85377773375797</v>
      </c>
      <c r="U2928">
        <v>21.769010807872199</v>
      </c>
      <c r="V2928">
        <v>10.0514680059627</v>
      </c>
      <c r="W2928">
        <v>15.338685879160399</v>
      </c>
      <c r="X2928">
        <v>69721.587102128804</v>
      </c>
      <c r="Y2928">
        <v>31.749859558283099</v>
      </c>
      <c r="Z2928">
        <v>487.00628196126303</v>
      </c>
      <c r="AA2928">
        <v>5.51160141886833</v>
      </c>
    </row>
    <row r="2929" spans="1:27" x14ac:dyDescent="0.35">
      <c r="A2929" s="1">
        <v>44241</v>
      </c>
      <c r="B2929" t="str">
        <f>_xlfn.XLOOKUP(Table1[[#This Row],[location]],Table8[Location],Table8[Continent])</f>
        <v>South America</v>
      </c>
      <c r="C2929" s="19" t="s">
        <v>36</v>
      </c>
      <c r="D2929">
        <v>3079042</v>
      </c>
      <c r="E2929">
        <v>3085</v>
      </c>
      <c r="F2929">
        <v>377721</v>
      </c>
      <c r="G2929">
        <v>898</v>
      </c>
      <c r="H2929">
        <v>13785330</v>
      </c>
      <c r="I2929">
        <v>35162</v>
      </c>
      <c r="J2929">
        <v>0.92657891714312501</v>
      </c>
      <c r="K2929">
        <v>14.6588043893929</v>
      </c>
      <c r="L2929">
        <v>48311125</v>
      </c>
      <c r="M2929">
        <v>50391265</v>
      </c>
      <c r="N2929">
        <v>18477036</v>
      </c>
      <c r="O2929">
        <v>36698</v>
      </c>
      <c r="P2929">
        <v>6962</v>
      </c>
      <c r="Q2929">
        <v>1.4314821728514999</v>
      </c>
      <c r="R2929">
        <v>50.691223447336903</v>
      </c>
      <c r="S2929">
        <v>1155781163</v>
      </c>
      <c r="T2929">
        <v>240.290824532453</v>
      </c>
      <c r="U2929">
        <v>33.027750326707199</v>
      </c>
      <c r="V2929">
        <v>19.3453773796499</v>
      </c>
      <c r="W2929">
        <v>19.8070618698872</v>
      </c>
      <c r="X2929">
        <v>18531.443088578399</v>
      </c>
      <c r="Y2929">
        <v>7.5709478068418798</v>
      </c>
      <c r="Z2929">
        <v>672.23935168099501</v>
      </c>
      <c r="AA2929">
        <v>11.2448476206945</v>
      </c>
    </row>
    <row r="2930" spans="1:27" x14ac:dyDescent="0.35">
      <c r="A2930" s="1">
        <v>44394</v>
      </c>
      <c r="B2930" t="str">
        <f>_xlfn.XLOOKUP(Table1[[#This Row],[location]],Table8[Location],Table8[Continent])</f>
        <v>Asia</v>
      </c>
      <c r="C2930" s="19" t="s">
        <v>28</v>
      </c>
      <c r="D2930">
        <v>6665769</v>
      </c>
      <c r="E2930">
        <v>3504</v>
      </c>
      <c r="F2930">
        <v>184087</v>
      </c>
      <c r="G2930">
        <v>81</v>
      </c>
      <c r="H2930">
        <v>60472690</v>
      </c>
      <c r="I2930">
        <v>88388</v>
      </c>
      <c r="J2930">
        <v>0.65195434498417004</v>
      </c>
      <c r="K2930">
        <v>29.132156770526102</v>
      </c>
      <c r="L2930">
        <v>12411148</v>
      </c>
      <c r="M2930">
        <v>16362969</v>
      </c>
      <c r="N2930">
        <v>6281543</v>
      </c>
      <c r="O2930">
        <v>27256</v>
      </c>
      <c r="P2930">
        <v>5967</v>
      </c>
      <c r="Q2930">
        <v>1.68876016872559</v>
      </c>
      <c r="R2930">
        <v>38.152970771074799</v>
      </c>
      <c r="S2930">
        <v>192878531</v>
      </c>
      <c r="T2930">
        <v>332.09633257873901</v>
      </c>
      <c r="U2930">
        <v>35.693105141798199</v>
      </c>
      <c r="V2930">
        <v>12.5176828108238</v>
      </c>
      <c r="W2930">
        <v>10.956574981005501</v>
      </c>
      <c r="X2930">
        <v>10381.2076729196</v>
      </c>
      <c r="Y2930">
        <v>4.0961614883697797</v>
      </c>
      <c r="Z2930">
        <v>682.61379520067101</v>
      </c>
      <c r="AA2930">
        <v>6.6754381284197297</v>
      </c>
    </row>
    <row r="2931" spans="1:27" x14ac:dyDescent="0.35">
      <c r="A2931" s="1">
        <v>44815</v>
      </c>
      <c r="B2931" t="str">
        <f>_xlfn.XLOOKUP(Table1[[#This Row],[location]],Table8[Location],Table8[Continent])</f>
        <v>North America</v>
      </c>
      <c r="C2931" s="19" t="s">
        <v>34</v>
      </c>
      <c r="D2931">
        <v>6538655</v>
      </c>
      <c r="E2931">
        <v>156</v>
      </c>
      <c r="F2931">
        <v>350218</v>
      </c>
      <c r="G2931">
        <v>855</v>
      </c>
      <c r="H2931">
        <v>45461599</v>
      </c>
      <c r="I2931">
        <v>85924</v>
      </c>
      <c r="J2931">
        <v>0.91266039590055503</v>
      </c>
      <c r="K2931">
        <v>337.52741536673301</v>
      </c>
      <c r="L2931">
        <v>30196383</v>
      </c>
      <c r="M2931">
        <v>14755259</v>
      </c>
      <c r="N2931">
        <v>29415515</v>
      </c>
      <c r="O2931">
        <v>86880</v>
      </c>
      <c r="P2931">
        <v>15981</v>
      </c>
      <c r="Q2931">
        <v>2.3717030655920399</v>
      </c>
      <c r="R2931">
        <v>47.542385374368799</v>
      </c>
      <c r="S2931">
        <v>389618192</v>
      </c>
      <c r="T2931">
        <v>713.02695746444601</v>
      </c>
      <c r="U2931">
        <v>29.24427808227</v>
      </c>
      <c r="V2931">
        <v>18.749682773740901</v>
      </c>
      <c r="W2931">
        <v>9.2784328576692001</v>
      </c>
      <c r="X2931">
        <v>29618.622738745598</v>
      </c>
      <c r="Y2931">
        <v>48.542729333790902</v>
      </c>
      <c r="Z2931">
        <v>147.80841588522799</v>
      </c>
      <c r="AA2931">
        <v>17.176973601167902</v>
      </c>
    </row>
    <row r="2932" spans="1:27" x14ac:dyDescent="0.35">
      <c r="A2932" s="1">
        <v>44135</v>
      </c>
      <c r="B2932" t="str">
        <f>_xlfn.XLOOKUP(Table1[[#This Row],[location]],Table8[Location],Table8[Continent])</f>
        <v>Asia</v>
      </c>
      <c r="C2932" s="19" t="s">
        <v>39</v>
      </c>
      <c r="D2932">
        <v>8514668</v>
      </c>
      <c r="E2932">
        <v>8926</v>
      </c>
      <c r="F2932">
        <v>331080</v>
      </c>
      <c r="G2932">
        <v>878</v>
      </c>
      <c r="H2932">
        <v>29883613</v>
      </c>
      <c r="I2932">
        <v>33434</v>
      </c>
      <c r="J2932">
        <v>0.83347210168004804</v>
      </c>
      <c r="K2932">
        <v>383.38527257066602</v>
      </c>
      <c r="L2932">
        <v>50248698</v>
      </c>
      <c r="M2932">
        <v>78545709</v>
      </c>
      <c r="N2932">
        <v>34826569</v>
      </c>
      <c r="O2932">
        <v>34207</v>
      </c>
      <c r="P2932">
        <v>11797</v>
      </c>
      <c r="Q2932">
        <v>1.43297688064648</v>
      </c>
      <c r="R2932">
        <v>16.2640286372094</v>
      </c>
      <c r="S2932">
        <v>856617707</v>
      </c>
      <c r="T2932">
        <v>246.00916312717999</v>
      </c>
      <c r="U2932">
        <v>44.616494854770004</v>
      </c>
      <c r="V2932">
        <v>15.2821508220349</v>
      </c>
      <c r="W2932">
        <v>17.487513477615</v>
      </c>
      <c r="X2932">
        <v>11072.3048541234</v>
      </c>
      <c r="Y2932">
        <v>49.8452511963756</v>
      </c>
      <c r="Z2932">
        <v>306.58096041993502</v>
      </c>
      <c r="AA2932">
        <v>19.273360745899399</v>
      </c>
    </row>
    <row r="2933" spans="1:27" x14ac:dyDescent="0.35">
      <c r="A2933" s="1">
        <v>44017</v>
      </c>
      <c r="B2933" t="str">
        <f>_xlfn.XLOOKUP(Table1[[#This Row],[location]],Table8[Location],Table8[Continent])</f>
        <v>North America</v>
      </c>
      <c r="C2933" s="19" t="s">
        <v>34</v>
      </c>
      <c r="D2933">
        <v>5968633</v>
      </c>
      <c r="E2933">
        <v>7505</v>
      </c>
      <c r="F2933">
        <v>211979</v>
      </c>
      <c r="G2933">
        <v>997</v>
      </c>
      <c r="H2933">
        <v>91812877</v>
      </c>
      <c r="I2933">
        <v>22102</v>
      </c>
      <c r="J2933">
        <v>0.68758244340768704</v>
      </c>
      <c r="K2933">
        <v>355.01779230109997</v>
      </c>
      <c r="L2933">
        <v>57292053</v>
      </c>
      <c r="M2933">
        <v>64647413</v>
      </c>
      <c r="N2933">
        <v>63088455</v>
      </c>
      <c r="O2933">
        <v>74441</v>
      </c>
      <c r="P2933">
        <v>8871</v>
      </c>
      <c r="Q2933">
        <v>1.27653847678681</v>
      </c>
      <c r="R2933">
        <v>9.0201880584855907</v>
      </c>
      <c r="S2933">
        <v>1285968019</v>
      </c>
      <c r="T2933">
        <v>216.10500031259301</v>
      </c>
      <c r="U2933">
        <v>21.703087477065299</v>
      </c>
      <c r="V2933">
        <v>7.9059549928785096</v>
      </c>
      <c r="W2933">
        <v>6.0054453864503596</v>
      </c>
      <c r="X2933">
        <v>2693.5734392915801</v>
      </c>
      <c r="Y2933">
        <v>31.851175614112002</v>
      </c>
      <c r="Z2933">
        <v>709.61539631682103</v>
      </c>
      <c r="AA2933">
        <v>3.6845558660778099</v>
      </c>
    </row>
    <row r="2934" spans="1:27" x14ac:dyDescent="0.35">
      <c r="A2934" s="1">
        <v>43835</v>
      </c>
      <c r="B2934" t="str">
        <f>_xlfn.XLOOKUP(Table1[[#This Row],[location]],Table8[Location],Table8[Continent])</f>
        <v>Europe</v>
      </c>
      <c r="C2934" s="19" t="s">
        <v>37</v>
      </c>
      <c r="D2934">
        <v>6898046</v>
      </c>
      <c r="E2934">
        <v>7162</v>
      </c>
      <c r="F2934">
        <v>319522</v>
      </c>
      <c r="G2934">
        <v>521</v>
      </c>
      <c r="H2934">
        <v>99091676</v>
      </c>
      <c r="I2934">
        <v>21536</v>
      </c>
      <c r="J2934">
        <v>0.35610589951895899</v>
      </c>
      <c r="K2934">
        <v>368.50931822893</v>
      </c>
      <c r="L2934">
        <v>64789336</v>
      </c>
      <c r="M2934">
        <v>46275059</v>
      </c>
      <c r="N2934">
        <v>24164666</v>
      </c>
      <c r="O2934">
        <v>25151</v>
      </c>
      <c r="P2934">
        <v>19053</v>
      </c>
      <c r="Q2934">
        <v>2.2864042220962402</v>
      </c>
      <c r="R2934">
        <v>74.8990877748504</v>
      </c>
      <c r="S2934">
        <v>1131474363</v>
      </c>
      <c r="T2934">
        <v>706.43804440902704</v>
      </c>
      <c r="U2934">
        <v>45.9734835574085</v>
      </c>
      <c r="V2934">
        <v>14.9814129559938</v>
      </c>
      <c r="W2934">
        <v>3.6294776537561302</v>
      </c>
      <c r="X2934">
        <v>39913.1750701938</v>
      </c>
      <c r="Y2934">
        <v>5.42831968272497</v>
      </c>
      <c r="Z2934">
        <v>382.79274082039097</v>
      </c>
      <c r="AA2934">
        <v>12.410895785270201</v>
      </c>
    </row>
    <row r="2935" spans="1:27" x14ac:dyDescent="0.35">
      <c r="A2935" s="1">
        <v>44050</v>
      </c>
      <c r="B2935" t="str">
        <f>_xlfn.XLOOKUP(Table1[[#This Row],[location]],Table8[Location],Table8[Continent])</f>
        <v>North America</v>
      </c>
      <c r="C2935" s="19" t="s">
        <v>34</v>
      </c>
      <c r="D2935">
        <v>3077099</v>
      </c>
      <c r="E2935">
        <v>5523</v>
      </c>
      <c r="F2935">
        <v>37310</v>
      </c>
      <c r="G2935">
        <v>922</v>
      </c>
      <c r="H2935">
        <v>30311420</v>
      </c>
      <c r="I2935">
        <v>77891</v>
      </c>
      <c r="J2935">
        <v>0.241110447685218</v>
      </c>
      <c r="K2935">
        <v>52.309925274664401</v>
      </c>
      <c r="L2935">
        <v>85130714</v>
      </c>
      <c r="M2935">
        <v>22300598</v>
      </c>
      <c r="N2935">
        <v>4125168</v>
      </c>
      <c r="O2935">
        <v>88259</v>
      </c>
      <c r="P2935">
        <v>1191</v>
      </c>
      <c r="Q2935">
        <v>2.3217759090112202</v>
      </c>
      <c r="R2935">
        <v>24.5666760059582</v>
      </c>
      <c r="S2935">
        <v>550795246</v>
      </c>
      <c r="T2935">
        <v>881.78953789156503</v>
      </c>
      <c r="U2935">
        <v>41.697889786633098</v>
      </c>
      <c r="V2935">
        <v>20.129396916852599</v>
      </c>
      <c r="W2935">
        <v>10.5410139100326</v>
      </c>
      <c r="X2935">
        <v>61690.503412587597</v>
      </c>
      <c r="Y2935">
        <v>41.076031604845099</v>
      </c>
      <c r="Z2935">
        <v>460.40854040164601</v>
      </c>
      <c r="AA2935">
        <v>16.419954127082502</v>
      </c>
    </row>
    <row r="2936" spans="1:27" x14ac:dyDescent="0.35">
      <c r="A2936" s="1">
        <v>44756</v>
      </c>
      <c r="B2936" t="str">
        <f>_xlfn.XLOOKUP(Table1[[#This Row],[location]],Table8[Location],Table8[Continent])</f>
        <v>North America</v>
      </c>
      <c r="C2936" s="19" t="s">
        <v>32</v>
      </c>
      <c r="D2936">
        <v>2844180</v>
      </c>
      <c r="E2936">
        <v>7543</v>
      </c>
      <c r="F2936">
        <v>101827</v>
      </c>
      <c r="G2936">
        <v>11</v>
      </c>
      <c r="H2936">
        <v>43858501</v>
      </c>
      <c r="I2936">
        <v>67770</v>
      </c>
      <c r="J2936">
        <v>0.222391435512032</v>
      </c>
      <c r="K2936">
        <v>346.72542054876999</v>
      </c>
      <c r="L2936">
        <v>95243830</v>
      </c>
      <c r="M2936">
        <v>38240805</v>
      </c>
      <c r="N2936">
        <v>12085366</v>
      </c>
      <c r="O2936">
        <v>54236</v>
      </c>
      <c r="P2936">
        <v>17514</v>
      </c>
      <c r="Q2936">
        <v>1.20927651860397</v>
      </c>
      <c r="R2936">
        <v>80.042409543224906</v>
      </c>
      <c r="S2936">
        <v>676226204</v>
      </c>
      <c r="T2936">
        <v>84.266515795898798</v>
      </c>
      <c r="U2936">
        <v>33.387631367995901</v>
      </c>
      <c r="V2936">
        <v>10.953510094486401</v>
      </c>
      <c r="W2936">
        <v>7.2024995271222298</v>
      </c>
      <c r="X2936">
        <v>60398.657253327598</v>
      </c>
      <c r="Y2936">
        <v>26.9606846459649</v>
      </c>
      <c r="Z2936">
        <v>228.34065091251401</v>
      </c>
      <c r="AA2936">
        <v>16.637529396960101</v>
      </c>
    </row>
    <row r="2937" spans="1:27" x14ac:dyDescent="0.35">
      <c r="A2937" s="1">
        <v>44240</v>
      </c>
      <c r="B2937" t="str">
        <f>_xlfn.XLOOKUP(Table1[[#This Row],[location]],Table8[Location],Table8[Continent])</f>
        <v>Europe</v>
      </c>
      <c r="C2937" s="19" t="s">
        <v>33</v>
      </c>
      <c r="D2937">
        <v>6758699</v>
      </c>
      <c r="E2937">
        <v>8055</v>
      </c>
      <c r="F2937">
        <v>476899</v>
      </c>
      <c r="G2937">
        <v>262</v>
      </c>
      <c r="H2937">
        <v>44492145</v>
      </c>
      <c r="I2937">
        <v>50388</v>
      </c>
      <c r="J2937">
        <v>0.95217383745628104</v>
      </c>
      <c r="K2937">
        <v>90.873791344546802</v>
      </c>
      <c r="L2937">
        <v>54892485</v>
      </c>
      <c r="M2937">
        <v>17298795</v>
      </c>
      <c r="N2937">
        <v>57881970</v>
      </c>
      <c r="O2937">
        <v>38278</v>
      </c>
      <c r="P2937">
        <v>17787</v>
      </c>
      <c r="Q2937">
        <v>1.68397936510041</v>
      </c>
      <c r="R2937">
        <v>75.844728204019603</v>
      </c>
      <c r="S2937">
        <v>450726952</v>
      </c>
      <c r="T2937">
        <v>451.44865790553098</v>
      </c>
      <c r="U2937">
        <v>47.734021706375202</v>
      </c>
      <c r="V2937">
        <v>17.961633293738501</v>
      </c>
      <c r="W2937">
        <v>9.7409318213365399</v>
      </c>
      <c r="X2937">
        <v>7954.4115244816603</v>
      </c>
      <c r="Y2937">
        <v>9.1036801749422196</v>
      </c>
      <c r="Z2937">
        <v>486.88038738120599</v>
      </c>
      <c r="AA2937">
        <v>9.3685060302332204</v>
      </c>
    </row>
    <row r="2938" spans="1:27" x14ac:dyDescent="0.35">
      <c r="A2938" s="1">
        <v>44873</v>
      </c>
      <c r="B2938" t="str">
        <f>_xlfn.XLOOKUP(Table1[[#This Row],[location]],Table8[Location],Table8[Continent])</f>
        <v>Europe</v>
      </c>
      <c r="C2938" s="19" t="s">
        <v>40</v>
      </c>
      <c r="D2938">
        <v>7983939</v>
      </c>
      <c r="E2938">
        <v>4654</v>
      </c>
      <c r="F2938">
        <v>199899</v>
      </c>
      <c r="G2938">
        <v>656</v>
      </c>
      <c r="H2938">
        <v>89307521</v>
      </c>
      <c r="I2938">
        <v>50775</v>
      </c>
      <c r="J2938">
        <v>0.95857384312935801</v>
      </c>
      <c r="K2938">
        <v>49.0077159383927</v>
      </c>
      <c r="L2938">
        <v>97911018</v>
      </c>
      <c r="M2938">
        <v>47579339</v>
      </c>
      <c r="N2938">
        <v>54842724</v>
      </c>
      <c r="O2938">
        <v>76709</v>
      </c>
      <c r="P2938">
        <v>5630</v>
      </c>
      <c r="Q2938">
        <v>2.4274555456664699</v>
      </c>
      <c r="R2938">
        <v>19.837887071429101</v>
      </c>
      <c r="S2938">
        <v>286814475</v>
      </c>
      <c r="T2938">
        <v>611.10346812571697</v>
      </c>
      <c r="U2938">
        <v>41.067148894841502</v>
      </c>
      <c r="V2938">
        <v>8.98065309083416</v>
      </c>
      <c r="W2938">
        <v>19.763416294587401</v>
      </c>
      <c r="X2938">
        <v>11175.9071555542</v>
      </c>
      <c r="Y2938">
        <v>28.784609785803301</v>
      </c>
      <c r="Z2938">
        <v>285.23045242929697</v>
      </c>
      <c r="AA2938">
        <v>5.2821504947323801</v>
      </c>
    </row>
    <row r="2939" spans="1:27" x14ac:dyDescent="0.35">
      <c r="A2939" s="1">
        <v>44530</v>
      </c>
      <c r="B2939" t="str">
        <f>_xlfn.XLOOKUP(Table1[[#This Row],[location]],Table8[Location],Table8[Continent])</f>
        <v>North America</v>
      </c>
      <c r="C2939" s="19" t="s">
        <v>34</v>
      </c>
      <c r="D2939">
        <v>5066112</v>
      </c>
      <c r="E2939">
        <v>6250</v>
      </c>
      <c r="F2939">
        <v>428472</v>
      </c>
      <c r="G2939">
        <v>448</v>
      </c>
      <c r="H2939">
        <v>13118447</v>
      </c>
      <c r="I2939">
        <v>31147</v>
      </c>
      <c r="J2939">
        <v>0.72483137352430804</v>
      </c>
      <c r="K2939">
        <v>378.58041522742002</v>
      </c>
      <c r="L2939">
        <v>26024626</v>
      </c>
      <c r="M2939">
        <v>78115166</v>
      </c>
      <c r="N2939">
        <v>23813495</v>
      </c>
      <c r="O2939">
        <v>49221</v>
      </c>
      <c r="P2939">
        <v>9522</v>
      </c>
      <c r="Q2939">
        <v>0.61094139027879202</v>
      </c>
      <c r="R2939">
        <v>90.829050441513104</v>
      </c>
      <c r="S2939">
        <v>1396678967</v>
      </c>
      <c r="T2939">
        <v>679.51401797374695</v>
      </c>
      <c r="U2939">
        <v>47.931360489771301</v>
      </c>
      <c r="V2939">
        <v>7.7139791583350199</v>
      </c>
      <c r="W2939">
        <v>8.9242999137272907</v>
      </c>
      <c r="X2939">
        <v>34887.348527927701</v>
      </c>
      <c r="Y2939">
        <v>1.96910616366084</v>
      </c>
      <c r="Z2939">
        <v>680.46350462241605</v>
      </c>
      <c r="AA2939">
        <v>8.3556585961364096</v>
      </c>
    </row>
    <row r="2940" spans="1:27" x14ac:dyDescent="0.35">
      <c r="A2940" s="1">
        <v>44510</v>
      </c>
      <c r="B2940" t="str">
        <f>_xlfn.XLOOKUP(Table1[[#This Row],[location]],Table8[Location],Table8[Continent])</f>
        <v>North America</v>
      </c>
      <c r="C2940" s="19" t="s">
        <v>32</v>
      </c>
      <c r="D2940">
        <v>4093886</v>
      </c>
      <c r="E2940">
        <v>7246</v>
      </c>
      <c r="F2940">
        <v>207500</v>
      </c>
      <c r="G2940">
        <v>191</v>
      </c>
      <c r="H2940">
        <v>35319087</v>
      </c>
      <c r="I2940">
        <v>50526</v>
      </c>
      <c r="J2940">
        <v>0.88379598407647697</v>
      </c>
      <c r="K2940">
        <v>444.70305855078198</v>
      </c>
      <c r="L2940">
        <v>94780111</v>
      </c>
      <c r="M2940">
        <v>50524478</v>
      </c>
      <c r="N2940">
        <v>7945019</v>
      </c>
      <c r="O2940">
        <v>78666</v>
      </c>
      <c r="P2940">
        <v>5030</v>
      </c>
      <c r="Q2940">
        <v>0.579604839041167</v>
      </c>
      <c r="R2940">
        <v>16.127959142309699</v>
      </c>
      <c r="S2940">
        <v>568115099</v>
      </c>
      <c r="T2940">
        <v>996.23395325108004</v>
      </c>
      <c r="U2940">
        <v>34.177693382466899</v>
      </c>
      <c r="V2940">
        <v>12.204522612479099</v>
      </c>
      <c r="W2940">
        <v>15.035417042687399</v>
      </c>
      <c r="X2940">
        <v>26372.439889552399</v>
      </c>
      <c r="Y2940">
        <v>48.6235555069713</v>
      </c>
      <c r="Z2940">
        <v>240.171300198446</v>
      </c>
      <c r="AA2940">
        <v>15.271901471460801</v>
      </c>
    </row>
    <row r="2941" spans="1:27" x14ac:dyDescent="0.35">
      <c r="A2941" s="1">
        <v>44625</v>
      </c>
      <c r="B2941" t="str">
        <f>_xlfn.XLOOKUP(Table1[[#This Row],[location]],Table8[Location],Table8[Continent])</f>
        <v>North America</v>
      </c>
      <c r="C2941" s="19" t="s">
        <v>32</v>
      </c>
      <c r="D2941">
        <v>8950668</v>
      </c>
      <c r="E2941">
        <v>154</v>
      </c>
      <c r="F2941">
        <v>99862</v>
      </c>
      <c r="G2941">
        <v>761</v>
      </c>
      <c r="H2941">
        <v>51809118</v>
      </c>
      <c r="I2941">
        <v>23659</v>
      </c>
      <c r="J2941">
        <v>0.91899616307905996</v>
      </c>
      <c r="K2941">
        <v>358.354953702579</v>
      </c>
      <c r="L2941">
        <v>30477447</v>
      </c>
      <c r="M2941">
        <v>51744260</v>
      </c>
      <c r="N2941">
        <v>33901672</v>
      </c>
      <c r="O2941">
        <v>47350</v>
      </c>
      <c r="P2941">
        <v>1381</v>
      </c>
      <c r="Q2941">
        <v>1.53316101773796</v>
      </c>
      <c r="R2941">
        <v>79.7145748534696</v>
      </c>
      <c r="S2941">
        <v>499292616</v>
      </c>
      <c r="T2941">
        <v>685.86504071355296</v>
      </c>
      <c r="U2941">
        <v>33.589193029861498</v>
      </c>
      <c r="V2941">
        <v>12.784071873993399</v>
      </c>
      <c r="W2941">
        <v>7.2568341657579003</v>
      </c>
      <c r="X2941">
        <v>49512.143451005002</v>
      </c>
      <c r="Y2941">
        <v>41.298274957171003</v>
      </c>
      <c r="Z2941">
        <v>351.89864482383302</v>
      </c>
      <c r="AA2941">
        <v>19.8817799533327</v>
      </c>
    </row>
    <row r="2942" spans="1:27" x14ac:dyDescent="0.35">
      <c r="A2942" s="1">
        <v>44624</v>
      </c>
      <c r="B2942" t="str">
        <f>_xlfn.XLOOKUP(Table1[[#This Row],[location]],Table8[Location],Table8[Continent])</f>
        <v>Asia</v>
      </c>
      <c r="C2942" s="19" t="s">
        <v>39</v>
      </c>
      <c r="D2942">
        <v>5301358</v>
      </c>
      <c r="E2942">
        <v>7950</v>
      </c>
      <c r="F2942">
        <v>496210</v>
      </c>
      <c r="G2942">
        <v>113</v>
      </c>
      <c r="H2942">
        <v>74441993</v>
      </c>
      <c r="I2942">
        <v>82096</v>
      </c>
      <c r="J2942">
        <v>0.51155619651931195</v>
      </c>
      <c r="K2942">
        <v>402.78672640737602</v>
      </c>
      <c r="L2942">
        <v>49796540</v>
      </c>
      <c r="M2942">
        <v>79989224</v>
      </c>
      <c r="N2942">
        <v>47358127</v>
      </c>
      <c r="O2942">
        <v>26952</v>
      </c>
      <c r="P2942">
        <v>16753</v>
      </c>
      <c r="Q2942">
        <v>1.08248028725317</v>
      </c>
      <c r="R2942">
        <v>42.053372072828502</v>
      </c>
      <c r="S2942">
        <v>132025743</v>
      </c>
      <c r="T2942">
        <v>623.95257186718197</v>
      </c>
      <c r="U2942">
        <v>35.922278943385301</v>
      </c>
      <c r="V2942">
        <v>20.220192607342</v>
      </c>
      <c r="W2942">
        <v>8.1581900440249804</v>
      </c>
      <c r="X2942">
        <v>35150.929014622299</v>
      </c>
      <c r="Y2942">
        <v>13.038845872712301</v>
      </c>
      <c r="Z2942">
        <v>166.55178768364999</v>
      </c>
      <c r="AA2942">
        <v>11.531494949720299</v>
      </c>
    </row>
    <row r="2943" spans="1:27" x14ac:dyDescent="0.35">
      <c r="A2943" s="1">
        <v>44874</v>
      </c>
      <c r="B2943" t="str">
        <f>_xlfn.XLOOKUP(Table1[[#This Row],[location]],Table8[Location],Table8[Continent])</f>
        <v>Asia</v>
      </c>
      <c r="C2943" s="19" t="s">
        <v>28</v>
      </c>
      <c r="D2943">
        <v>1506145</v>
      </c>
      <c r="E2943">
        <v>996</v>
      </c>
      <c r="F2943">
        <v>301033</v>
      </c>
      <c r="G2943">
        <v>25</v>
      </c>
      <c r="H2943">
        <v>13064930</v>
      </c>
      <c r="I2943">
        <v>23088</v>
      </c>
      <c r="J2943">
        <v>0.62905969062517197</v>
      </c>
      <c r="K2943">
        <v>495.54407756080701</v>
      </c>
      <c r="L2943">
        <v>35522912</v>
      </c>
      <c r="M2943">
        <v>29644444</v>
      </c>
      <c r="N2943">
        <v>32360553</v>
      </c>
      <c r="O2943">
        <v>10937</v>
      </c>
      <c r="P2943">
        <v>5092</v>
      </c>
      <c r="Q2943">
        <v>1.6636997698683</v>
      </c>
      <c r="R2943">
        <v>18.3016315689162</v>
      </c>
      <c r="S2943">
        <v>38574686</v>
      </c>
      <c r="T2943">
        <v>989.83681078591098</v>
      </c>
      <c r="U2943">
        <v>21.962801119573999</v>
      </c>
      <c r="V2943">
        <v>14.201575025356499</v>
      </c>
      <c r="W2943">
        <v>7.1336382888243799</v>
      </c>
      <c r="X2943">
        <v>2388.15432942488</v>
      </c>
      <c r="Y2943">
        <v>20.945594604914</v>
      </c>
      <c r="Z2943">
        <v>511.58745825790299</v>
      </c>
      <c r="AA2943">
        <v>4.7073637643333202</v>
      </c>
    </row>
    <row r="2944" spans="1:27" x14ac:dyDescent="0.35">
      <c r="A2944" s="1">
        <v>44425</v>
      </c>
      <c r="B2944" t="str">
        <f>_xlfn.XLOOKUP(Table1[[#This Row],[location]],Table8[Location],Table8[Continent])</f>
        <v>Europe</v>
      </c>
      <c r="C2944" s="19" t="s">
        <v>40</v>
      </c>
      <c r="D2944">
        <v>2648202</v>
      </c>
      <c r="E2944">
        <v>4626</v>
      </c>
      <c r="F2944">
        <v>313572</v>
      </c>
      <c r="G2944">
        <v>782</v>
      </c>
      <c r="H2944">
        <v>63731575</v>
      </c>
      <c r="I2944">
        <v>68464</v>
      </c>
      <c r="J2944">
        <v>0.41875449792021402</v>
      </c>
      <c r="K2944">
        <v>67.377955703342195</v>
      </c>
      <c r="L2944">
        <v>35333513</v>
      </c>
      <c r="M2944">
        <v>63786723</v>
      </c>
      <c r="N2944">
        <v>58373009</v>
      </c>
      <c r="O2944">
        <v>41702</v>
      </c>
      <c r="P2944">
        <v>14557</v>
      </c>
      <c r="Q2944">
        <v>1.9485907058671801</v>
      </c>
      <c r="R2944">
        <v>93.811131664816301</v>
      </c>
      <c r="S2944">
        <v>927478006</v>
      </c>
      <c r="T2944">
        <v>70.061458974401901</v>
      </c>
      <c r="U2944">
        <v>47.254827540099001</v>
      </c>
      <c r="V2944">
        <v>6.6246979066163902</v>
      </c>
      <c r="W2944">
        <v>12.7267347938377</v>
      </c>
      <c r="X2944">
        <v>20634.928301280801</v>
      </c>
      <c r="Y2944">
        <v>19.764179025025602</v>
      </c>
      <c r="Z2944">
        <v>759.38044505913501</v>
      </c>
      <c r="AA2944">
        <v>1.79676056864547</v>
      </c>
    </row>
    <row r="2945" spans="1:27" x14ac:dyDescent="0.35">
      <c r="A2945" s="1">
        <v>44042</v>
      </c>
      <c r="B2945" t="str">
        <f>_xlfn.XLOOKUP(Table1[[#This Row],[location]],Table8[Location],Table8[Continent])</f>
        <v>Asia</v>
      </c>
      <c r="C2945" s="19" t="s">
        <v>39</v>
      </c>
      <c r="D2945">
        <v>1192931</v>
      </c>
      <c r="E2945">
        <v>2905</v>
      </c>
      <c r="F2945">
        <v>372646</v>
      </c>
      <c r="G2945">
        <v>498</v>
      </c>
      <c r="H2945">
        <v>25683280</v>
      </c>
      <c r="I2945">
        <v>59998</v>
      </c>
      <c r="J2945">
        <v>0.41849076428526299</v>
      </c>
      <c r="K2945">
        <v>482.57627621651898</v>
      </c>
      <c r="L2945">
        <v>22631393</v>
      </c>
      <c r="M2945">
        <v>55095097</v>
      </c>
      <c r="N2945">
        <v>59573810</v>
      </c>
      <c r="O2945">
        <v>39496</v>
      </c>
      <c r="P2945">
        <v>8567</v>
      </c>
      <c r="Q2945">
        <v>0.63814867504194395</v>
      </c>
      <c r="R2945">
        <v>96.325748640049795</v>
      </c>
      <c r="S2945">
        <v>857169728</v>
      </c>
      <c r="T2945">
        <v>83.692527191567194</v>
      </c>
      <c r="U2945">
        <v>40.031511549255498</v>
      </c>
      <c r="V2945">
        <v>17.6799899671079</v>
      </c>
      <c r="W2945">
        <v>6.8438459653393702</v>
      </c>
      <c r="X2945">
        <v>63202.939077733798</v>
      </c>
      <c r="Y2945">
        <v>43.074708602176202</v>
      </c>
      <c r="Z2945">
        <v>221.20913972741499</v>
      </c>
      <c r="AA2945">
        <v>18.9301069580555</v>
      </c>
    </row>
    <row r="2946" spans="1:27" x14ac:dyDescent="0.35">
      <c r="A2946" s="1">
        <v>44118</v>
      </c>
      <c r="B2946" t="str">
        <f>_xlfn.XLOOKUP(Table1[[#This Row],[location]],Table8[Location],Table8[Continent])</f>
        <v>Asia</v>
      </c>
      <c r="C2946" s="19" t="s">
        <v>39</v>
      </c>
      <c r="D2946">
        <v>4889084</v>
      </c>
      <c r="E2946">
        <v>9369</v>
      </c>
      <c r="F2946">
        <v>430423</v>
      </c>
      <c r="G2946">
        <v>507</v>
      </c>
      <c r="H2946">
        <v>76433982</v>
      </c>
      <c r="I2946">
        <v>40382</v>
      </c>
      <c r="J2946">
        <v>3.8428918644614597E-2</v>
      </c>
      <c r="K2946">
        <v>300.59890274505102</v>
      </c>
      <c r="L2946">
        <v>6926610</v>
      </c>
      <c r="M2946">
        <v>57813163</v>
      </c>
      <c r="N2946">
        <v>41489710</v>
      </c>
      <c r="O2946">
        <v>86070</v>
      </c>
      <c r="P2946">
        <v>14616</v>
      </c>
      <c r="Q2946">
        <v>2.26473495160438</v>
      </c>
      <c r="R2946">
        <v>51.137291180418998</v>
      </c>
      <c r="S2946">
        <v>971187901</v>
      </c>
      <c r="T2946">
        <v>565.07570115984299</v>
      </c>
      <c r="U2946">
        <v>38.527570337280999</v>
      </c>
      <c r="V2946">
        <v>14.3850651973209</v>
      </c>
      <c r="W2946">
        <v>15.212189745250001</v>
      </c>
      <c r="X2946">
        <v>36294.109054328103</v>
      </c>
      <c r="Y2946">
        <v>17.731718224668398</v>
      </c>
      <c r="Z2946">
        <v>113.816018652577</v>
      </c>
      <c r="AA2946">
        <v>10.177630843173301</v>
      </c>
    </row>
    <row r="2947" spans="1:27" x14ac:dyDescent="0.35">
      <c r="A2947" s="1">
        <v>44267</v>
      </c>
      <c r="B2947" t="str">
        <f>_xlfn.XLOOKUP(Table1[[#This Row],[location]],Table8[Location],Table8[Continent])</f>
        <v>Europe</v>
      </c>
      <c r="C2947" s="19" t="s">
        <v>40</v>
      </c>
      <c r="D2947">
        <v>7133456</v>
      </c>
      <c r="E2947">
        <v>153</v>
      </c>
      <c r="F2947">
        <v>50255</v>
      </c>
      <c r="G2947">
        <v>544</v>
      </c>
      <c r="H2947">
        <v>72498867</v>
      </c>
      <c r="I2947">
        <v>28184</v>
      </c>
      <c r="J2947">
        <v>0.43382146048480502</v>
      </c>
      <c r="K2947">
        <v>406.62657867250999</v>
      </c>
      <c r="L2947">
        <v>73489791</v>
      </c>
      <c r="M2947">
        <v>66330257</v>
      </c>
      <c r="N2947">
        <v>8343114</v>
      </c>
      <c r="O2947">
        <v>23794</v>
      </c>
      <c r="P2947">
        <v>19144</v>
      </c>
      <c r="Q2947">
        <v>1.05377400247391</v>
      </c>
      <c r="R2947">
        <v>46.917451762679903</v>
      </c>
      <c r="S2947">
        <v>251829044</v>
      </c>
      <c r="T2947">
        <v>365.077968206094</v>
      </c>
      <c r="U2947">
        <v>47.793906094116899</v>
      </c>
      <c r="V2947">
        <v>11.6328640113063</v>
      </c>
      <c r="W2947">
        <v>14.564661375107899</v>
      </c>
      <c r="X2947">
        <v>56058.463867517901</v>
      </c>
      <c r="Y2947">
        <v>2.3990083309093602</v>
      </c>
      <c r="Z2947">
        <v>395.72419407440498</v>
      </c>
      <c r="AA2947">
        <v>14.615260701836499</v>
      </c>
    </row>
    <row r="2948" spans="1:27" x14ac:dyDescent="0.35">
      <c r="A2948" s="1">
        <v>43975</v>
      </c>
      <c r="B2948" t="str">
        <f>_xlfn.XLOOKUP(Table1[[#This Row],[location]],Table8[Location],Table8[Continent])</f>
        <v>Asia</v>
      </c>
      <c r="C2948" s="19" t="s">
        <v>30</v>
      </c>
      <c r="D2948">
        <v>871522</v>
      </c>
      <c r="E2948">
        <v>7853</v>
      </c>
      <c r="F2948">
        <v>367968</v>
      </c>
      <c r="G2948">
        <v>61</v>
      </c>
      <c r="H2948">
        <v>63468518</v>
      </c>
      <c r="I2948">
        <v>20099</v>
      </c>
      <c r="J2948">
        <v>0.67348981151318299</v>
      </c>
      <c r="K2948">
        <v>325.08459079383499</v>
      </c>
      <c r="L2948">
        <v>46846861</v>
      </c>
      <c r="M2948">
        <v>46758406</v>
      </c>
      <c r="N2948">
        <v>41812920</v>
      </c>
      <c r="O2948">
        <v>58720</v>
      </c>
      <c r="P2948">
        <v>1943</v>
      </c>
      <c r="Q2948">
        <v>1.26269496436038</v>
      </c>
      <c r="R2948">
        <v>90.084173278483703</v>
      </c>
      <c r="S2948">
        <v>1209368607</v>
      </c>
      <c r="T2948">
        <v>105.730538609585</v>
      </c>
      <c r="U2948">
        <v>49.8091153282516</v>
      </c>
      <c r="V2948">
        <v>21.0443761722197</v>
      </c>
      <c r="W2948">
        <v>10.1615844918198</v>
      </c>
      <c r="X2948">
        <v>28758.430850107899</v>
      </c>
      <c r="Y2948">
        <v>10.734442490185099</v>
      </c>
      <c r="Z2948">
        <v>623.890612520741</v>
      </c>
      <c r="AA2948">
        <v>13.543439667776701</v>
      </c>
    </row>
    <row r="2949" spans="1:27" x14ac:dyDescent="0.35">
      <c r="A2949" s="1">
        <v>44030</v>
      </c>
      <c r="B2949" t="str">
        <f>_xlfn.XLOOKUP(Table1[[#This Row],[location]],Table8[Location],Table8[Continent])</f>
        <v>Europe</v>
      </c>
      <c r="C2949" s="19" t="s">
        <v>37</v>
      </c>
      <c r="D2949">
        <v>6049531</v>
      </c>
      <c r="E2949">
        <v>6481</v>
      </c>
      <c r="F2949">
        <v>222603</v>
      </c>
      <c r="G2949">
        <v>228</v>
      </c>
      <c r="H2949">
        <v>68652413</v>
      </c>
      <c r="I2949">
        <v>69810</v>
      </c>
      <c r="J2949">
        <v>0.42198216610657102</v>
      </c>
      <c r="K2949">
        <v>285.01889439267399</v>
      </c>
      <c r="L2949">
        <v>31153474</v>
      </c>
      <c r="M2949">
        <v>67802966</v>
      </c>
      <c r="N2949">
        <v>41932926</v>
      </c>
      <c r="O2949">
        <v>24985</v>
      </c>
      <c r="P2949">
        <v>17341</v>
      </c>
      <c r="Q2949">
        <v>1.1740735039281001</v>
      </c>
      <c r="R2949">
        <v>59.613667760868402</v>
      </c>
      <c r="S2949">
        <v>1219098826</v>
      </c>
      <c r="T2949">
        <v>313.38440713186202</v>
      </c>
      <c r="U2949">
        <v>24.9018017197543</v>
      </c>
      <c r="V2949">
        <v>8.0876958045516893</v>
      </c>
      <c r="W2949">
        <v>3.4348093576426901</v>
      </c>
      <c r="X2949">
        <v>47710.491701390398</v>
      </c>
      <c r="Y2949">
        <v>10.778482873257699</v>
      </c>
      <c r="Z2949">
        <v>782.57045013626896</v>
      </c>
      <c r="AA2949">
        <v>17.926554398860301</v>
      </c>
    </row>
    <row r="2950" spans="1:27" x14ac:dyDescent="0.35">
      <c r="A2950" s="1">
        <v>44292</v>
      </c>
      <c r="B2950" t="str">
        <f>_xlfn.XLOOKUP(Table1[[#This Row],[location]],Table8[Location],Table8[Continent])</f>
        <v>Europe</v>
      </c>
      <c r="C2950" s="19" t="s">
        <v>35</v>
      </c>
      <c r="D2950">
        <v>9930855</v>
      </c>
      <c r="E2950">
        <v>5599</v>
      </c>
      <c r="F2950">
        <v>267553</v>
      </c>
      <c r="G2950">
        <v>814</v>
      </c>
      <c r="H2950">
        <v>86969287</v>
      </c>
      <c r="I2950">
        <v>90506</v>
      </c>
      <c r="J2950">
        <v>0.87240967687695603</v>
      </c>
      <c r="K2950">
        <v>351.80949701084302</v>
      </c>
      <c r="L2950">
        <v>31255734</v>
      </c>
      <c r="M2950">
        <v>12439392</v>
      </c>
      <c r="N2950">
        <v>17274101</v>
      </c>
      <c r="O2950">
        <v>19391</v>
      </c>
      <c r="P2950">
        <v>15975</v>
      </c>
      <c r="Q2950">
        <v>2.17966971617839</v>
      </c>
      <c r="R2950">
        <v>26.603862328466999</v>
      </c>
      <c r="S2950">
        <v>291986484</v>
      </c>
      <c r="T2950">
        <v>677.61094253356703</v>
      </c>
      <c r="U2950">
        <v>42.469909547150699</v>
      </c>
      <c r="V2950">
        <v>23.264246879559199</v>
      </c>
      <c r="W2950">
        <v>3.38506924784825</v>
      </c>
      <c r="X2950">
        <v>12661.221989350101</v>
      </c>
      <c r="Y2950">
        <v>47.462052399819299</v>
      </c>
      <c r="Z2950">
        <v>135.89534729467499</v>
      </c>
      <c r="AA2950">
        <v>6.0557208784116696</v>
      </c>
    </row>
    <row r="2951" spans="1:27" x14ac:dyDescent="0.35">
      <c r="A2951" s="1">
        <v>44089</v>
      </c>
      <c r="B2951" t="str">
        <f>_xlfn.XLOOKUP(Table1[[#This Row],[location]],Table8[Location],Table8[Continent])</f>
        <v>Asia</v>
      </c>
      <c r="C2951" s="19" t="s">
        <v>28</v>
      </c>
      <c r="D2951">
        <v>6890709</v>
      </c>
      <c r="E2951">
        <v>1716</v>
      </c>
      <c r="F2951">
        <v>42438</v>
      </c>
      <c r="G2951">
        <v>606</v>
      </c>
      <c r="H2951">
        <v>22932448</v>
      </c>
      <c r="I2951">
        <v>91280</v>
      </c>
      <c r="J2951">
        <v>0.332562952407018</v>
      </c>
      <c r="K2951">
        <v>160.12933225649101</v>
      </c>
      <c r="L2951">
        <v>62889532</v>
      </c>
      <c r="M2951">
        <v>7267261</v>
      </c>
      <c r="N2951">
        <v>57527095</v>
      </c>
      <c r="O2951">
        <v>57295</v>
      </c>
      <c r="P2951">
        <v>14133</v>
      </c>
      <c r="Q2951">
        <v>0.84130440032420095</v>
      </c>
      <c r="R2951">
        <v>42.519725685461403</v>
      </c>
      <c r="S2951">
        <v>998219554</v>
      </c>
      <c r="T2951">
        <v>881.80881404976299</v>
      </c>
      <c r="U2951">
        <v>37.398355234651497</v>
      </c>
      <c r="V2951">
        <v>11.6812298063422</v>
      </c>
      <c r="W2951">
        <v>12.057715890851799</v>
      </c>
      <c r="X2951">
        <v>51820.795438296103</v>
      </c>
      <c r="Y2951">
        <v>46.202738400476001</v>
      </c>
      <c r="Z2951">
        <v>650.17332094164703</v>
      </c>
      <c r="AA2951">
        <v>9.3926817723743792</v>
      </c>
    </row>
    <row r="2952" spans="1:27" x14ac:dyDescent="0.35">
      <c r="A2952" s="1">
        <v>44879</v>
      </c>
      <c r="B2952" t="str">
        <f>_xlfn.XLOOKUP(Table1[[#This Row],[location]],Table8[Location],Table8[Continent])</f>
        <v>North America</v>
      </c>
      <c r="C2952" s="19" t="s">
        <v>32</v>
      </c>
      <c r="D2952">
        <v>2181906</v>
      </c>
      <c r="E2952">
        <v>786</v>
      </c>
      <c r="F2952">
        <v>241482</v>
      </c>
      <c r="G2952">
        <v>34</v>
      </c>
      <c r="H2952">
        <v>19934180</v>
      </c>
      <c r="I2952">
        <v>37739</v>
      </c>
      <c r="J2952">
        <v>0.132682046560849</v>
      </c>
      <c r="K2952">
        <v>462.13576174595602</v>
      </c>
      <c r="L2952">
        <v>54776894</v>
      </c>
      <c r="M2952">
        <v>31873836</v>
      </c>
      <c r="N2952">
        <v>56111337</v>
      </c>
      <c r="O2952">
        <v>93064</v>
      </c>
      <c r="P2952">
        <v>17917</v>
      </c>
      <c r="Q2952">
        <v>0.55734643662329397</v>
      </c>
      <c r="R2952">
        <v>83.598907847541298</v>
      </c>
      <c r="S2952">
        <v>44252609</v>
      </c>
      <c r="T2952">
        <v>103.381231889988</v>
      </c>
      <c r="U2952">
        <v>33.829915657708298</v>
      </c>
      <c r="V2952">
        <v>14.2188288968525</v>
      </c>
      <c r="W2952">
        <v>17.266380085463702</v>
      </c>
      <c r="X2952">
        <v>55274.092202760199</v>
      </c>
      <c r="Y2952">
        <v>15.0296643496077</v>
      </c>
      <c r="Z2952">
        <v>358.07185085933799</v>
      </c>
      <c r="AA2952">
        <v>18.358795807704801</v>
      </c>
    </row>
    <row r="2953" spans="1:27" x14ac:dyDescent="0.35">
      <c r="A2953" s="1">
        <v>43953</v>
      </c>
      <c r="B2953" t="str">
        <f>_xlfn.XLOOKUP(Table1[[#This Row],[location]],Table8[Location],Table8[Continent])</f>
        <v>North America</v>
      </c>
      <c r="C2953" s="19" t="s">
        <v>32</v>
      </c>
      <c r="D2953">
        <v>8990884</v>
      </c>
      <c r="E2953">
        <v>4368</v>
      </c>
      <c r="F2953">
        <v>241310</v>
      </c>
      <c r="G2953">
        <v>704</v>
      </c>
      <c r="H2953">
        <v>69242584</v>
      </c>
      <c r="I2953">
        <v>8389</v>
      </c>
      <c r="J2953">
        <v>0.81155869072905895</v>
      </c>
      <c r="K2953">
        <v>57.646286027889303</v>
      </c>
      <c r="L2953">
        <v>89896662</v>
      </c>
      <c r="M2953">
        <v>73443647</v>
      </c>
      <c r="N2953">
        <v>30943898</v>
      </c>
      <c r="O2953">
        <v>72406</v>
      </c>
      <c r="P2953">
        <v>6885</v>
      </c>
      <c r="Q2953">
        <v>2.4436032234384499</v>
      </c>
      <c r="R2953">
        <v>85.956330735476101</v>
      </c>
      <c r="S2953">
        <v>1075297600</v>
      </c>
      <c r="T2953">
        <v>544.74361185926296</v>
      </c>
      <c r="U2953">
        <v>49.328378049414297</v>
      </c>
      <c r="V2953">
        <v>23.584659911203801</v>
      </c>
      <c r="W2953">
        <v>13.180852413391801</v>
      </c>
      <c r="X2953">
        <v>7219.67787900023</v>
      </c>
      <c r="Y2953">
        <v>0.13835500547940599</v>
      </c>
      <c r="Z2953">
        <v>207.61204821872701</v>
      </c>
      <c r="AA2953">
        <v>12.125947643970701</v>
      </c>
    </row>
    <row r="2954" spans="1:27" x14ac:dyDescent="0.35">
      <c r="A2954" s="1">
        <v>44262</v>
      </c>
      <c r="B2954" t="str">
        <f>_xlfn.XLOOKUP(Table1[[#This Row],[location]],Table8[Location],Table8[Continent])</f>
        <v>Europe</v>
      </c>
      <c r="C2954" s="19" t="s">
        <v>40</v>
      </c>
      <c r="D2954">
        <v>1500134</v>
      </c>
      <c r="E2954">
        <v>8096</v>
      </c>
      <c r="F2954">
        <v>261084</v>
      </c>
      <c r="G2954">
        <v>455</v>
      </c>
      <c r="H2954">
        <v>29290370</v>
      </c>
      <c r="I2954">
        <v>17352</v>
      </c>
      <c r="J2954">
        <v>0.67394791832859202</v>
      </c>
      <c r="K2954">
        <v>159.01559204323101</v>
      </c>
      <c r="L2954">
        <v>99054439</v>
      </c>
      <c r="M2954">
        <v>17966116</v>
      </c>
      <c r="N2954">
        <v>19991458</v>
      </c>
      <c r="O2954">
        <v>87054</v>
      </c>
      <c r="P2954">
        <v>8601</v>
      </c>
      <c r="Q2954">
        <v>2.4612649504422</v>
      </c>
      <c r="R2954">
        <v>93.925280348151304</v>
      </c>
      <c r="S2954">
        <v>870929214</v>
      </c>
      <c r="T2954">
        <v>303.15440914845698</v>
      </c>
      <c r="U2954">
        <v>45.507890334653297</v>
      </c>
      <c r="V2954">
        <v>20.2247966347541</v>
      </c>
      <c r="W2954">
        <v>10.406057846946201</v>
      </c>
      <c r="X2954">
        <v>13648.4412706772</v>
      </c>
      <c r="Y2954">
        <v>25.849881545629799</v>
      </c>
      <c r="Z2954">
        <v>234.61360969389301</v>
      </c>
      <c r="AA2954">
        <v>2.35587109161865</v>
      </c>
    </row>
    <row r="2955" spans="1:27" x14ac:dyDescent="0.35">
      <c r="A2955" s="1">
        <v>43972</v>
      </c>
      <c r="B2955" t="str">
        <f>_xlfn.XLOOKUP(Table1[[#This Row],[location]],Table8[Location],Table8[Continent])</f>
        <v>Asia</v>
      </c>
      <c r="C2955" s="19" t="s">
        <v>39</v>
      </c>
      <c r="D2955">
        <v>2604884</v>
      </c>
      <c r="E2955">
        <v>4272</v>
      </c>
      <c r="F2955">
        <v>488575</v>
      </c>
      <c r="G2955">
        <v>587</v>
      </c>
      <c r="H2955">
        <v>12166951</v>
      </c>
      <c r="I2955">
        <v>21148</v>
      </c>
      <c r="J2955">
        <v>0.24181948232058101</v>
      </c>
      <c r="K2955">
        <v>15.581176600251601</v>
      </c>
      <c r="L2955">
        <v>6750858</v>
      </c>
      <c r="M2955">
        <v>14880408</v>
      </c>
      <c r="N2955">
        <v>10352776</v>
      </c>
      <c r="O2955">
        <v>21993</v>
      </c>
      <c r="P2955">
        <v>53</v>
      </c>
      <c r="Q2955">
        <v>1.0153856597603701</v>
      </c>
      <c r="R2955">
        <v>28.826088717756299</v>
      </c>
      <c r="S2955">
        <v>634995333</v>
      </c>
      <c r="T2955">
        <v>670.652901660868</v>
      </c>
      <c r="U2955">
        <v>40.902499522804</v>
      </c>
      <c r="V2955">
        <v>6.4860486760963898</v>
      </c>
      <c r="W2955">
        <v>17.9960201692023</v>
      </c>
      <c r="X2955">
        <v>32939.359877675699</v>
      </c>
      <c r="Y2955">
        <v>39.861996093640002</v>
      </c>
      <c r="Z2955">
        <v>746.71863374795703</v>
      </c>
      <c r="AA2955">
        <v>4.6951993543172597</v>
      </c>
    </row>
    <row r="2956" spans="1:27" x14ac:dyDescent="0.35">
      <c r="A2956" s="1">
        <v>44301</v>
      </c>
      <c r="B2956" t="str">
        <f>_xlfn.XLOOKUP(Table1[[#This Row],[location]],Table8[Location],Table8[Continent])</f>
        <v>Asia</v>
      </c>
      <c r="C2956" s="19" t="s">
        <v>39</v>
      </c>
      <c r="D2956">
        <v>1705243</v>
      </c>
      <c r="E2956">
        <v>3767</v>
      </c>
      <c r="F2956">
        <v>270013</v>
      </c>
      <c r="G2956">
        <v>890</v>
      </c>
      <c r="H2956">
        <v>96725737</v>
      </c>
      <c r="I2956">
        <v>31828</v>
      </c>
      <c r="J2956">
        <v>0.53645125604223298</v>
      </c>
      <c r="K2956">
        <v>135.661523823045</v>
      </c>
      <c r="L2956">
        <v>14744494</v>
      </c>
      <c r="M2956">
        <v>41728264</v>
      </c>
      <c r="N2956">
        <v>22182443</v>
      </c>
      <c r="O2956">
        <v>42639</v>
      </c>
      <c r="P2956">
        <v>4796</v>
      </c>
      <c r="Q2956">
        <v>0.51870527020850998</v>
      </c>
      <c r="R2956">
        <v>67.995275696771003</v>
      </c>
      <c r="S2956">
        <v>585481222</v>
      </c>
      <c r="T2956">
        <v>553.95697951293096</v>
      </c>
      <c r="U2956">
        <v>31.480285015704101</v>
      </c>
      <c r="V2956">
        <v>16.5659371751074</v>
      </c>
      <c r="W2956">
        <v>6.3489226334552198</v>
      </c>
      <c r="X2956">
        <v>44983.134812126496</v>
      </c>
      <c r="Y2956">
        <v>13.430249097339001</v>
      </c>
      <c r="Z2956">
        <v>666.55027447433997</v>
      </c>
      <c r="AA2956">
        <v>5.5070853235480204</v>
      </c>
    </row>
    <row r="2957" spans="1:27" x14ac:dyDescent="0.35">
      <c r="A2957" s="1">
        <v>44291</v>
      </c>
      <c r="B2957" t="str">
        <f>_xlfn.XLOOKUP(Table1[[#This Row],[location]],Table8[Location],Table8[Continent])</f>
        <v>Europe</v>
      </c>
      <c r="C2957" s="19" t="s">
        <v>37</v>
      </c>
      <c r="D2957">
        <v>4274692</v>
      </c>
      <c r="E2957">
        <v>8834</v>
      </c>
      <c r="F2957">
        <v>494476</v>
      </c>
      <c r="G2957">
        <v>501</v>
      </c>
      <c r="H2957">
        <v>86356564</v>
      </c>
      <c r="I2957">
        <v>68040</v>
      </c>
      <c r="J2957">
        <v>0.40185233859379199</v>
      </c>
      <c r="K2957">
        <v>109.106538570702</v>
      </c>
      <c r="L2957">
        <v>12287621</v>
      </c>
      <c r="M2957">
        <v>2487963</v>
      </c>
      <c r="N2957">
        <v>9218806</v>
      </c>
      <c r="O2957">
        <v>29720</v>
      </c>
      <c r="P2957">
        <v>14045</v>
      </c>
      <c r="Q2957">
        <v>1.79183420438666</v>
      </c>
      <c r="R2957">
        <v>6.8388812334548197</v>
      </c>
      <c r="S2957">
        <v>334435374</v>
      </c>
      <c r="T2957">
        <v>927.44389596195697</v>
      </c>
      <c r="U2957">
        <v>39.981224124640498</v>
      </c>
      <c r="V2957">
        <v>11.2072574334639</v>
      </c>
      <c r="W2957">
        <v>9.1102152983771596</v>
      </c>
      <c r="X2957">
        <v>44986.9020856641</v>
      </c>
      <c r="Y2957">
        <v>21.952201302474101</v>
      </c>
      <c r="Z2957">
        <v>318.21035390218799</v>
      </c>
      <c r="AA2957">
        <v>19.8819243722949</v>
      </c>
    </row>
    <row r="2958" spans="1:27" x14ac:dyDescent="0.35">
      <c r="A2958" s="1">
        <v>44612</v>
      </c>
      <c r="B2958" t="str">
        <f>_xlfn.XLOOKUP(Table1[[#This Row],[location]],Table8[Location],Table8[Continent])</f>
        <v>Asia</v>
      </c>
      <c r="C2958" s="19" t="s">
        <v>39</v>
      </c>
      <c r="D2958">
        <v>239779</v>
      </c>
      <c r="E2958">
        <v>5994</v>
      </c>
      <c r="F2958">
        <v>187934</v>
      </c>
      <c r="G2958">
        <v>760</v>
      </c>
      <c r="H2958">
        <v>12862408</v>
      </c>
      <c r="I2958">
        <v>56795</v>
      </c>
      <c r="J2958">
        <v>0.93885977643565699</v>
      </c>
      <c r="K2958">
        <v>24.815430339315601</v>
      </c>
      <c r="L2958">
        <v>22855713</v>
      </c>
      <c r="M2958">
        <v>75194969</v>
      </c>
      <c r="N2958">
        <v>12448916</v>
      </c>
      <c r="O2958">
        <v>89698</v>
      </c>
      <c r="P2958">
        <v>18780</v>
      </c>
      <c r="Q2958">
        <v>1.7969265655295299</v>
      </c>
      <c r="R2958">
        <v>72.590265552675106</v>
      </c>
      <c r="S2958">
        <v>801192836</v>
      </c>
      <c r="T2958">
        <v>47.307048080389201</v>
      </c>
      <c r="U2958">
        <v>35.950823706782103</v>
      </c>
      <c r="V2958">
        <v>15.169764996814401</v>
      </c>
      <c r="W2958">
        <v>12.610260681800399</v>
      </c>
      <c r="X2958">
        <v>47106.005659723902</v>
      </c>
      <c r="Y2958">
        <v>8.6394602283364197</v>
      </c>
      <c r="Z2958">
        <v>758.13318581399301</v>
      </c>
      <c r="AA2958">
        <v>5.2586408110799301</v>
      </c>
    </row>
    <row r="2959" spans="1:27" x14ac:dyDescent="0.35">
      <c r="A2959" s="1">
        <v>44437</v>
      </c>
      <c r="B2959" t="str">
        <f>_xlfn.XLOOKUP(Table1[[#This Row],[location]],Table8[Location],Table8[Continent])</f>
        <v>Europe</v>
      </c>
      <c r="C2959" s="19" t="s">
        <v>37</v>
      </c>
      <c r="D2959">
        <v>2975605</v>
      </c>
      <c r="E2959">
        <v>7216</v>
      </c>
      <c r="F2959">
        <v>481153</v>
      </c>
      <c r="G2959">
        <v>594</v>
      </c>
      <c r="H2959">
        <v>93974273</v>
      </c>
      <c r="I2959">
        <v>58620</v>
      </c>
      <c r="J2959">
        <v>0.60733209092062901</v>
      </c>
      <c r="K2959">
        <v>245.887031924311</v>
      </c>
      <c r="L2959">
        <v>98628450</v>
      </c>
      <c r="M2959">
        <v>46541751</v>
      </c>
      <c r="N2959">
        <v>68627712</v>
      </c>
      <c r="O2959">
        <v>9906</v>
      </c>
      <c r="P2959">
        <v>12841</v>
      </c>
      <c r="Q2959">
        <v>2.3807134289314398</v>
      </c>
      <c r="R2959">
        <v>56.319969004574602</v>
      </c>
      <c r="S2959">
        <v>1370926034</v>
      </c>
      <c r="T2959">
        <v>475.33690219073901</v>
      </c>
      <c r="U2959">
        <v>27.4810534922809</v>
      </c>
      <c r="V2959">
        <v>19.8593808326832</v>
      </c>
      <c r="W2959">
        <v>7.9583809755225596</v>
      </c>
      <c r="X2959">
        <v>50294.6520429792</v>
      </c>
      <c r="Y2959">
        <v>16.3697634758127</v>
      </c>
      <c r="Z2959">
        <v>173.6773141276</v>
      </c>
      <c r="AA2959">
        <v>17.523997360692299</v>
      </c>
    </row>
    <row r="2960" spans="1:27" x14ac:dyDescent="0.35">
      <c r="A2960" s="1">
        <v>44901</v>
      </c>
      <c r="B2960" t="str">
        <f>_xlfn.XLOOKUP(Table1[[#This Row],[location]],Table8[Location],Table8[Continent])</f>
        <v>Europe</v>
      </c>
      <c r="C2960" s="19" t="s">
        <v>35</v>
      </c>
      <c r="D2960">
        <v>5099154</v>
      </c>
      <c r="E2960">
        <v>8857</v>
      </c>
      <c r="F2960">
        <v>288102</v>
      </c>
      <c r="G2960">
        <v>24</v>
      </c>
      <c r="H2960">
        <v>4454595</v>
      </c>
      <c r="I2960">
        <v>94279</v>
      </c>
      <c r="J2960">
        <v>0.15838926118699101</v>
      </c>
      <c r="K2960">
        <v>234.31802092780401</v>
      </c>
      <c r="L2960">
        <v>43797464</v>
      </c>
      <c r="M2960">
        <v>22974681</v>
      </c>
      <c r="N2960">
        <v>28705573</v>
      </c>
      <c r="O2960">
        <v>63820</v>
      </c>
      <c r="P2960">
        <v>15516</v>
      </c>
      <c r="Q2960">
        <v>1.0969410214851201</v>
      </c>
      <c r="R2960">
        <v>24.976609308958299</v>
      </c>
      <c r="S2960">
        <v>517305746</v>
      </c>
      <c r="T2960">
        <v>200.83195979720099</v>
      </c>
      <c r="U2960">
        <v>33.511439694370203</v>
      </c>
      <c r="V2960">
        <v>14.923458278372999</v>
      </c>
      <c r="W2960">
        <v>19.961112191619598</v>
      </c>
      <c r="X2960">
        <v>35897.898002740199</v>
      </c>
      <c r="Y2960">
        <v>37.942650143344501</v>
      </c>
      <c r="Z2960">
        <v>325.77551026308703</v>
      </c>
      <c r="AA2960">
        <v>2.4838173490378601</v>
      </c>
    </row>
    <row r="2961" spans="1:27" x14ac:dyDescent="0.35">
      <c r="A2961" s="1">
        <v>44444</v>
      </c>
      <c r="B2961" t="str">
        <f>_xlfn.XLOOKUP(Table1[[#This Row],[location]],Table8[Location],Table8[Continent])</f>
        <v>Europe</v>
      </c>
      <c r="C2961" s="19" t="s">
        <v>33</v>
      </c>
      <c r="D2961">
        <v>6289249</v>
      </c>
      <c r="E2961">
        <v>3426</v>
      </c>
      <c r="F2961">
        <v>207374</v>
      </c>
      <c r="G2961">
        <v>568</v>
      </c>
      <c r="H2961">
        <v>88520250</v>
      </c>
      <c r="I2961">
        <v>94430</v>
      </c>
      <c r="J2961">
        <v>0.50214845263698504</v>
      </c>
      <c r="K2961">
        <v>38.872721949334398</v>
      </c>
      <c r="L2961">
        <v>65090367</v>
      </c>
      <c r="M2961">
        <v>34402489</v>
      </c>
      <c r="N2961">
        <v>45517852</v>
      </c>
      <c r="O2961">
        <v>83117</v>
      </c>
      <c r="P2961">
        <v>14416</v>
      </c>
      <c r="Q2961">
        <v>0.87900835579297398</v>
      </c>
      <c r="R2961">
        <v>65.463191525383294</v>
      </c>
      <c r="S2961">
        <v>580983150</v>
      </c>
      <c r="T2961">
        <v>541.41389157760295</v>
      </c>
      <c r="U2961">
        <v>26.3663590430513</v>
      </c>
      <c r="V2961">
        <v>6.4204375389008996</v>
      </c>
      <c r="W2961">
        <v>10.689455587899101</v>
      </c>
      <c r="X2961">
        <v>40665.028758344197</v>
      </c>
      <c r="Y2961">
        <v>21.414063732024299</v>
      </c>
      <c r="Z2961">
        <v>557.04481834647197</v>
      </c>
      <c r="AA2961">
        <v>4.4526931753699204</v>
      </c>
    </row>
    <row r="2962" spans="1:27" x14ac:dyDescent="0.35">
      <c r="A2962" s="1">
        <v>43899</v>
      </c>
      <c r="B2962" t="str">
        <f>_xlfn.XLOOKUP(Table1[[#This Row],[location]],Table8[Location],Table8[Continent])</f>
        <v>North America</v>
      </c>
      <c r="C2962" s="19" t="s">
        <v>32</v>
      </c>
      <c r="D2962">
        <v>8152885</v>
      </c>
      <c r="E2962">
        <v>3783</v>
      </c>
      <c r="F2962">
        <v>412984</v>
      </c>
      <c r="G2962">
        <v>31</v>
      </c>
      <c r="H2962">
        <v>80096338</v>
      </c>
      <c r="I2962">
        <v>96531</v>
      </c>
      <c r="J2962">
        <v>0.86255683252384996</v>
      </c>
      <c r="K2962">
        <v>130.92526570420699</v>
      </c>
      <c r="L2962">
        <v>31507542</v>
      </c>
      <c r="M2962">
        <v>60796284</v>
      </c>
      <c r="N2962">
        <v>26681943</v>
      </c>
      <c r="O2962">
        <v>63238</v>
      </c>
      <c r="P2962">
        <v>7253</v>
      </c>
      <c r="Q2962">
        <v>1.7327646943661099</v>
      </c>
      <c r="R2962">
        <v>13.518210208672601</v>
      </c>
      <c r="S2962">
        <v>607471650</v>
      </c>
      <c r="T2962">
        <v>855.04355062617401</v>
      </c>
      <c r="U2962">
        <v>35.012608796155497</v>
      </c>
      <c r="V2962">
        <v>15.599610372193601</v>
      </c>
      <c r="W2962">
        <v>3.8792777967995802</v>
      </c>
      <c r="X2962">
        <v>1580.02323277252</v>
      </c>
      <c r="Y2962">
        <v>22.3635421881533</v>
      </c>
      <c r="Z2962">
        <v>799.59335351722098</v>
      </c>
      <c r="AA2962">
        <v>17.569049021729899</v>
      </c>
    </row>
    <row r="2963" spans="1:27" x14ac:dyDescent="0.35">
      <c r="A2963" s="1">
        <v>44047</v>
      </c>
      <c r="B2963" t="str">
        <f>_xlfn.XLOOKUP(Table1[[#This Row],[location]],Table8[Location],Table8[Continent])</f>
        <v>Asia</v>
      </c>
      <c r="C2963" s="19" t="s">
        <v>30</v>
      </c>
      <c r="D2963">
        <v>9176748</v>
      </c>
      <c r="E2963">
        <v>5427</v>
      </c>
      <c r="F2963">
        <v>227402</v>
      </c>
      <c r="G2963">
        <v>830</v>
      </c>
      <c r="H2963">
        <v>44097096</v>
      </c>
      <c r="I2963">
        <v>57114</v>
      </c>
      <c r="J2963">
        <v>0.67149667003246105</v>
      </c>
      <c r="K2963">
        <v>476.66108023317798</v>
      </c>
      <c r="L2963">
        <v>83881169</v>
      </c>
      <c r="M2963">
        <v>26794192</v>
      </c>
      <c r="N2963">
        <v>18254391</v>
      </c>
      <c r="O2963">
        <v>51489</v>
      </c>
      <c r="P2963">
        <v>10416</v>
      </c>
      <c r="Q2963">
        <v>1.6273421311168501</v>
      </c>
      <c r="R2963">
        <v>33.380629673476598</v>
      </c>
      <c r="S2963">
        <v>634483256</v>
      </c>
      <c r="T2963">
        <v>912.20336250819798</v>
      </c>
      <c r="U2963">
        <v>41.607142278353599</v>
      </c>
      <c r="V2963">
        <v>5.4825933312028701</v>
      </c>
      <c r="W2963">
        <v>5.9934181187911602</v>
      </c>
      <c r="X2963">
        <v>12495.448668614299</v>
      </c>
      <c r="Y2963">
        <v>39.477582329573998</v>
      </c>
      <c r="Z2963">
        <v>425.94920196326302</v>
      </c>
      <c r="AA2963">
        <v>18.0797930579193</v>
      </c>
    </row>
    <row r="2964" spans="1:27" x14ac:dyDescent="0.35">
      <c r="A2964" s="1">
        <v>43991</v>
      </c>
      <c r="B2964" t="str">
        <f>_xlfn.XLOOKUP(Table1[[#This Row],[location]],Table8[Location],Table8[Continent])</f>
        <v>North America</v>
      </c>
      <c r="C2964" s="19" t="s">
        <v>32</v>
      </c>
      <c r="D2964">
        <v>6164014</v>
      </c>
      <c r="E2964">
        <v>7011</v>
      </c>
      <c r="F2964">
        <v>157217</v>
      </c>
      <c r="G2964">
        <v>11</v>
      </c>
      <c r="H2964">
        <v>85867195</v>
      </c>
      <c r="I2964">
        <v>40711</v>
      </c>
      <c r="J2964">
        <v>0.84245207609865602</v>
      </c>
      <c r="K2964">
        <v>55.3683122552101</v>
      </c>
      <c r="L2964">
        <v>60105165</v>
      </c>
      <c r="M2964">
        <v>46973015</v>
      </c>
      <c r="N2964">
        <v>7355072</v>
      </c>
      <c r="O2964">
        <v>96825</v>
      </c>
      <c r="P2964">
        <v>18942</v>
      </c>
      <c r="Q2964">
        <v>1.9354735874132301</v>
      </c>
      <c r="R2964">
        <v>40.0913598793951</v>
      </c>
      <c r="S2964">
        <v>987216593</v>
      </c>
      <c r="T2964">
        <v>404.249346585029</v>
      </c>
      <c r="U2964">
        <v>21.0993867145738</v>
      </c>
      <c r="V2964">
        <v>11.968187147198799</v>
      </c>
      <c r="W2964">
        <v>12.052174760669599</v>
      </c>
      <c r="X2964">
        <v>35400.918904549297</v>
      </c>
      <c r="Y2964">
        <v>38.148637115622698</v>
      </c>
      <c r="Z2964">
        <v>667.50042189416104</v>
      </c>
      <c r="AA2964">
        <v>4.34772878710322</v>
      </c>
    </row>
    <row r="2965" spans="1:27" x14ac:dyDescent="0.35">
      <c r="A2965" s="1">
        <v>44633</v>
      </c>
      <c r="B2965" t="str">
        <f>_xlfn.XLOOKUP(Table1[[#This Row],[location]],Table8[Location],Table8[Continent])</f>
        <v>Europe</v>
      </c>
      <c r="C2965" s="19" t="s">
        <v>40</v>
      </c>
      <c r="D2965">
        <v>7499412</v>
      </c>
      <c r="E2965">
        <v>8052</v>
      </c>
      <c r="F2965">
        <v>337766</v>
      </c>
      <c r="G2965">
        <v>318</v>
      </c>
      <c r="H2965">
        <v>909573</v>
      </c>
      <c r="I2965">
        <v>17748</v>
      </c>
      <c r="J2965">
        <v>0.25039931386564002</v>
      </c>
      <c r="K2965">
        <v>152.50932442973399</v>
      </c>
      <c r="L2965">
        <v>86325328</v>
      </c>
      <c r="M2965">
        <v>56286186</v>
      </c>
      <c r="N2965">
        <v>37906333</v>
      </c>
      <c r="O2965">
        <v>81741</v>
      </c>
      <c r="P2965">
        <v>11882</v>
      </c>
      <c r="Q2965">
        <v>2.2702548065808901</v>
      </c>
      <c r="R2965">
        <v>77.713716377373601</v>
      </c>
      <c r="S2965">
        <v>458541232</v>
      </c>
      <c r="T2965">
        <v>813.66271803316704</v>
      </c>
      <c r="U2965">
        <v>42.9613912795595</v>
      </c>
      <c r="V2965">
        <v>14.5606104584686</v>
      </c>
      <c r="W2965">
        <v>12.350955394655299</v>
      </c>
      <c r="X2965">
        <v>52445.9210068545</v>
      </c>
      <c r="Y2965">
        <v>9.3576397356188199</v>
      </c>
      <c r="Z2965">
        <v>741.10612472630896</v>
      </c>
      <c r="AA2965">
        <v>5.36719149976933</v>
      </c>
    </row>
    <row r="2966" spans="1:27" x14ac:dyDescent="0.35">
      <c r="A2966" s="1">
        <v>44452</v>
      </c>
      <c r="B2966" t="str">
        <f>_xlfn.XLOOKUP(Table1[[#This Row],[location]],Table8[Location],Table8[Continent])</f>
        <v>North America</v>
      </c>
      <c r="C2966" s="19" t="s">
        <v>32</v>
      </c>
      <c r="D2966">
        <v>6216074</v>
      </c>
      <c r="E2966">
        <v>3701</v>
      </c>
      <c r="F2966">
        <v>26442</v>
      </c>
      <c r="G2966">
        <v>844</v>
      </c>
      <c r="H2966">
        <v>98845396</v>
      </c>
      <c r="I2966">
        <v>88636</v>
      </c>
      <c r="J2966">
        <v>0.88835137704754097</v>
      </c>
      <c r="K2966">
        <v>17.931199227329198</v>
      </c>
      <c r="L2966">
        <v>71786817</v>
      </c>
      <c r="M2966">
        <v>18333615</v>
      </c>
      <c r="N2966">
        <v>13669882</v>
      </c>
      <c r="O2966">
        <v>76944</v>
      </c>
      <c r="P2966">
        <v>11365</v>
      </c>
      <c r="Q2966">
        <v>1.6194903749599701</v>
      </c>
      <c r="R2966">
        <v>30.878430652777201</v>
      </c>
      <c r="S2966">
        <v>225354296</v>
      </c>
      <c r="T2966">
        <v>287.70299397824999</v>
      </c>
      <c r="U2966">
        <v>20.599819760250298</v>
      </c>
      <c r="V2966">
        <v>17.893471267532501</v>
      </c>
      <c r="W2966">
        <v>19.730452542309799</v>
      </c>
      <c r="X2966">
        <v>56815.818101614503</v>
      </c>
      <c r="Y2966">
        <v>20.763608970785501</v>
      </c>
      <c r="Z2966">
        <v>106.739896681879</v>
      </c>
      <c r="AA2966">
        <v>11.080779295311</v>
      </c>
    </row>
    <row r="2967" spans="1:27" x14ac:dyDescent="0.35">
      <c r="A2967" s="1">
        <v>44235</v>
      </c>
      <c r="B2967" t="str">
        <f>_xlfn.XLOOKUP(Table1[[#This Row],[location]],Table8[Location],Table8[Continent])</f>
        <v>North America</v>
      </c>
      <c r="C2967" s="19" t="s">
        <v>34</v>
      </c>
      <c r="D2967">
        <v>5333968</v>
      </c>
      <c r="E2967">
        <v>9261</v>
      </c>
      <c r="F2967">
        <v>81948</v>
      </c>
      <c r="G2967">
        <v>603</v>
      </c>
      <c r="H2967">
        <v>25689071</v>
      </c>
      <c r="I2967">
        <v>33691</v>
      </c>
      <c r="J2967">
        <v>0.75561133182417195</v>
      </c>
      <c r="K2967">
        <v>74.443601311883299</v>
      </c>
      <c r="L2967">
        <v>81316831</v>
      </c>
      <c r="M2967">
        <v>59086983</v>
      </c>
      <c r="N2967">
        <v>20031986</v>
      </c>
      <c r="O2967">
        <v>93068</v>
      </c>
      <c r="P2967">
        <v>18904</v>
      </c>
      <c r="Q2967">
        <v>0.80015051958758299</v>
      </c>
      <c r="R2967">
        <v>4.9034652092237199</v>
      </c>
      <c r="S2967">
        <v>107252788</v>
      </c>
      <c r="T2967">
        <v>16.241896855988799</v>
      </c>
      <c r="U2967">
        <v>35.518331088779703</v>
      </c>
      <c r="V2967">
        <v>15.124135752433601</v>
      </c>
      <c r="W2967">
        <v>13.1994291132465</v>
      </c>
      <c r="X2967">
        <v>51297.114753558002</v>
      </c>
      <c r="Y2967">
        <v>42.442891810632197</v>
      </c>
      <c r="Z2967">
        <v>302.25850996541999</v>
      </c>
      <c r="AA2967">
        <v>2.0009760899903899</v>
      </c>
    </row>
    <row r="2968" spans="1:27" x14ac:dyDescent="0.35">
      <c r="A2968" s="1">
        <v>44520</v>
      </c>
      <c r="B2968" t="str">
        <f>_xlfn.XLOOKUP(Table1[[#This Row],[location]],Table8[Location],Table8[Continent])</f>
        <v>Europe</v>
      </c>
      <c r="C2968" s="19" t="s">
        <v>35</v>
      </c>
      <c r="D2968">
        <v>4588727</v>
      </c>
      <c r="E2968">
        <v>2349</v>
      </c>
      <c r="F2968">
        <v>254657</v>
      </c>
      <c r="G2968">
        <v>0</v>
      </c>
      <c r="H2968">
        <v>82579213</v>
      </c>
      <c r="I2968">
        <v>88517</v>
      </c>
      <c r="J2968">
        <v>0.72891375543807801</v>
      </c>
      <c r="K2968">
        <v>349.69855373289403</v>
      </c>
      <c r="L2968">
        <v>44771517</v>
      </c>
      <c r="M2968">
        <v>16763037</v>
      </c>
      <c r="N2968">
        <v>58235620</v>
      </c>
      <c r="O2968">
        <v>3193</v>
      </c>
      <c r="P2968">
        <v>14133</v>
      </c>
      <c r="Q2968">
        <v>1.69625788672328</v>
      </c>
      <c r="R2968">
        <v>18.0740694376879</v>
      </c>
      <c r="S2968">
        <v>453978442</v>
      </c>
      <c r="T2968">
        <v>856.68666694773901</v>
      </c>
      <c r="U2968">
        <v>37.204301214504902</v>
      </c>
      <c r="V2968">
        <v>8.0389362109433709</v>
      </c>
      <c r="W2968">
        <v>14.332664446106699</v>
      </c>
      <c r="X2968">
        <v>34561.787906679398</v>
      </c>
      <c r="Y2968">
        <v>22.836884122225101</v>
      </c>
      <c r="Z2968">
        <v>170.251827119918</v>
      </c>
      <c r="AA2968">
        <v>18.960399181651798</v>
      </c>
    </row>
    <row r="2969" spans="1:27" x14ac:dyDescent="0.35">
      <c r="A2969" s="1">
        <v>44732</v>
      </c>
      <c r="B2969" t="str">
        <f>_xlfn.XLOOKUP(Table1[[#This Row],[location]],Table8[Location],Table8[Continent])</f>
        <v>South America</v>
      </c>
      <c r="C2969" s="19" t="s">
        <v>36</v>
      </c>
      <c r="D2969">
        <v>8325032</v>
      </c>
      <c r="E2969">
        <v>7011</v>
      </c>
      <c r="F2969">
        <v>287740</v>
      </c>
      <c r="G2969">
        <v>434</v>
      </c>
      <c r="H2969">
        <v>67456164</v>
      </c>
      <c r="I2969">
        <v>65282</v>
      </c>
      <c r="J2969">
        <v>0.346541069763524</v>
      </c>
      <c r="K2969">
        <v>183.35825033146901</v>
      </c>
      <c r="L2969">
        <v>95086983</v>
      </c>
      <c r="M2969">
        <v>30636825</v>
      </c>
      <c r="N2969">
        <v>58706683</v>
      </c>
      <c r="O2969">
        <v>40986</v>
      </c>
      <c r="P2969">
        <v>10433</v>
      </c>
      <c r="Q2969">
        <v>1.24820313486251</v>
      </c>
      <c r="R2969">
        <v>60.809313083830197</v>
      </c>
      <c r="S2969">
        <v>1108826067</v>
      </c>
      <c r="T2969">
        <v>128.21811998254799</v>
      </c>
      <c r="U2969">
        <v>42.837303788833701</v>
      </c>
      <c r="V2969">
        <v>23.6443512792208</v>
      </c>
      <c r="W2969">
        <v>6.6332870888814304</v>
      </c>
      <c r="X2969">
        <v>20408.1508014338</v>
      </c>
      <c r="Y2969">
        <v>33.088174146352301</v>
      </c>
      <c r="Z2969">
        <v>643.24217433018305</v>
      </c>
      <c r="AA2969">
        <v>7.8794577767419698</v>
      </c>
    </row>
    <row r="2970" spans="1:27" x14ac:dyDescent="0.35">
      <c r="A2970" s="1">
        <v>44529</v>
      </c>
      <c r="B2970" t="str">
        <f>_xlfn.XLOOKUP(Table1[[#This Row],[location]],Table8[Location],Table8[Continent])</f>
        <v>Asia</v>
      </c>
      <c r="C2970" s="19" t="s">
        <v>30</v>
      </c>
      <c r="D2970">
        <v>8978989</v>
      </c>
      <c r="E2970">
        <v>7055</v>
      </c>
      <c r="F2970">
        <v>75791</v>
      </c>
      <c r="G2970">
        <v>837</v>
      </c>
      <c r="H2970">
        <v>67734611</v>
      </c>
      <c r="I2970">
        <v>98244</v>
      </c>
      <c r="J2970">
        <v>0.88765806376052803</v>
      </c>
      <c r="K2970">
        <v>226.03828533955999</v>
      </c>
      <c r="L2970">
        <v>363688</v>
      </c>
      <c r="M2970">
        <v>19663767</v>
      </c>
      <c r="N2970">
        <v>41266366</v>
      </c>
      <c r="O2970">
        <v>60481</v>
      </c>
      <c r="P2970">
        <v>17721</v>
      </c>
      <c r="Q2970">
        <v>1.4054700572182</v>
      </c>
      <c r="R2970">
        <v>1.52503805056259</v>
      </c>
      <c r="S2970">
        <v>182485787</v>
      </c>
      <c r="T2970">
        <v>27.435012129318899</v>
      </c>
      <c r="U2970">
        <v>42.830864700224502</v>
      </c>
      <c r="V2970">
        <v>18.0059934550228</v>
      </c>
      <c r="W2970">
        <v>4.8167029877957601</v>
      </c>
      <c r="X2970">
        <v>31685.415056664198</v>
      </c>
      <c r="Y2970">
        <v>15.2981074655164</v>
      </c>
      <c r="Z2970">
        <v>496.93529882568998</v>
      </c>
      <c r="AA2970">
        <v>10.2964713498988</v>
      </c>
    </row>
    <row r="2971" spans="1:27" x14ac:dyDescent="0.35">
      <c r="A2971" s="1">
        <v>44517</v>
      </c>
      <c r="B2971" t="str">
        <f>_xlfn.XLOOKUP(Table1[[#This Row],[location]],Table8[Location],Table8[Continent])</f>
        <v>Asia</v>
      </c>
      <c r="C2971" s="19" t="s">
        <v>30</v>
      </c>
      <c r="D2971">
        <v>3683909</v>
      </c>
      <c r="E2971">
        <v>1212</v>
      </c>
      <c r="F2971">
        <v>42406</v>
      </c>
      <c r="G2971">
        <v>135</v>
      </c>
      <c r="H2971">
        <v>49703208</v>
      </c>
      <c r="I2971">
        <v>60360</v>
      </c>
      <c r="J2971">
        <v>0.63797937739321597</v>
      </c>
      <c r="K2971">
        <v>78.489197565327999</v>
      </c>
      <c r="L2971">
        <v>63061434</v>
      </c>
      <c r="M2971">
        <v>50892954</v>
      </c>
      <c r="N2971">
        <v>68759238</v>
      </c>
      <c r="O2971">
        <v>5220</v>
      </c>
      <c r="P2971">
        <v>12281</v>
      </c>
      <c r="Q2971">
        <v>2.4189687817783301</v>
      </c>
      <c r="R2971">
        <v>79.223227227039004</v>
      </c>
      <c r="S2971">
        <v>1130259732</v>
      </c>
      <c r="T2971">
        <v>360.259686734269</v>
      </c>
      <c r="U2971">
        <v>32.5236633752871</v>
      </c>
      <c r="V2971">
        <v>11.3393557024981</v>
      </c>
      <c r="W2971">
        <v>13.234170138517401</v>
      </c>
      <c r="X2971">
        <v>1641.3479682137699</v>
      </c>
      <c r="Y2971">
        <v>2.9779280780972299</v>
      </c>
      <c r="Z2971">
        <v>166.891960625411</v>
      </c>
      <c r="AA2971">
        <v>2.9959187474234099</v>
      </c>
    </row>
    <row r="2972" spans="1:27" x14ac:dyDescent="0.35">
      <c r="A2972" s="1">
        <v>43935</v>
      </c>
      <c r="B2972" t="str">
        <f>_xlfn.XLOOKUP(Table1[[#This Row],[location]],Table8[Location],Table8[Continent])</f>
        <v>Europe</v>
      </c>
      <c r="C2972" s="19" t="s">
        <v>35</v>
      </c>
      <c r="D2972">
        <v>1539600</v>
      </c>
      <c r="E2972">
        <v>6965</v>
      </c>
      <c r="F2972">
        <v>40524</v>
      </c>
      <c r="G2972">
        <v>195</v>
      </c>
      <c r="H2972">
        <v>26401322</v>
      </c>
      <c r="I2972">
        <v>10246</v>
      </c>
      <c r="J2972">
        <v>0.85183947686280204</v>
      </c>
      <c r="K2972">
        <v>341.07008644565002</v>
      </c>
      <c r="L2972">
        <v>58932986</v>
      </c>
      <c r="M2972">
        <v>21155278</v>
      </c>
      <c r="N2972">
        <v>50012834</v>
      </c>
      <c r="O2972">
        <v>19357</v>
      </c>
      <c r="P2972">
        <v>14008</v>
      </c>
      <c r="Q2972">
        <v>1.60989410848507</v>
      </c>
      <c r="R2972">
        <v>90.112007835854101</v>
      </c>
      <c r="S2972">
        <v>754455205</v>
      </c>
      <c r="T2972">
        <v>385.58618972870698</v>
      </c>
      <c r="U2972">
        <v>21.991175326953002</v>
      </c>
      <c r="V2972">
        <v>24.318793902620801</v>
      </c>
      <c r="W2972">
        <v>17.702959602252701</v>
      </c>
      <c r="X2972">
        <v>42259.2024717159</v>
      </c>
      <c r="Y2972">
        <v>8.2449515773064199</v>
      </c>
      <c r="Z2972">
        <v>394.507062580509</v>
      </c>
      <c r="AA2972">
        <v>1.6183480563369601</v>
      </c>
    </row>
    <row r="2973" spans="1:27" x14ac:dyDescent="0.35">
      <c r="A2973" s="1">
        <v>44841</v>
      </c>
      <c r="B2973" t="str">
        <f>_xlfn.XLOOKUP(Table1[[#This Row],[location]],Table8[Location],Table8[Continent])</f>
        <v>North America</v>
      </c>
      <c r="C2973" s="19" t="s">
        <v>34</v>
      </c>
      <c r="D2973">
        <v>7465106</v>
      </c>
      <c r="E2973">
        <v>9344</v>
      </c>
      <c r="F2973">
        <v>154404</v>
      </c>
      <c r="G2973">
        <v>132</v>
      </c>
      <c r="H2973">
        <v>78782101</v>
      </c>
      <c r="I2973">
        <v>59395</v>
      </c>
      <c r="J2973">
        <v>0.36097145598627101</v>
      </c>
      <c r="K2973">
        <v>375.76079904562602</v>
      </c>
      <c r="L2973">
        <v>40358055</v>
      </c>
      <c r="M2973">
        <v>30477478</v>
      </c>
      <c r="N2973">
        <v>29802544</v>
      </c>
      <c r="O2973">
        <v>39299</v>
      </c>
      <c r="P2973">
        <v>2294</v>
      </c>
      <c r="Q2973">
        <v>0.79929431775788395</v>
      </c>
      <c r="R2973">
        <v>49.539760814686097</v>
      </c>
      <c r="S2973">
        <v>1389452613</v>
      </c>
      <c r="T2973">
        <v>86.447969064549696</v>
      </c>
      <c r="U2973">
        <v>40.805004583274503</v>
      </c>
      <c r="V2973">
        <v>22.651552182179699</v>
      </c>
      <c r="W2973">
        <v>12.985340180433701</v>
      </c>
      <c r="X2973">
        <v>6145.1163835873404</v>
      </c>
      <c r="Y2973">
        <v>20.086044607304501</v>
      </c>
      <c r="Z2973">
        <v>459.778560537141</v>
      </c>
      <c r="AA2973">
        <v>9.8885212229279897</v>
      </c>
    </row>
    <row r="2974" spans="1:27" x14ac:dyDescent="0.35">
      <c r="A2974" s="1">
        <v>44752</v>
      </c>
      <c r="B2974" t="str">
        <f>_xlfn.XLOOKUP(Table1[[#This Row],[location]],Table8[Location],Table8[Continent])</f>
        <v>North America</v>
      </c>
      <c r="C2974" s="19" t="s">
        <v>32</v>
      </c>
      <c r="D2974">
        <v>5083801</v>
      </c>
      <c r="E2974">
        <v>6704</v>
      </c>
      <c r="F2974">
        <v>110160</v>
      </c>
      <c r="G2974">
        <v>984</v>
      </c>
      <c r="H2974">
        <v>60529967</v>
      </c>
      <c r="I2974">
        <v>32486</v>
      </c>
      <c r="J2974">
        <v>0.145652091064356</v>
      </c>
      <c r="K2974">
        <v>90.556024758369801</v>
      </c>
      <c r="L2974">
        <v>18017510</v>
      </c>
      <c r="M2974">
        <v>59052872</v>
      </c>
      <c r="N2974">
        <v>21874026</v>
      </c>
      <c r="O2974">
        <v>19549</v>
      </c>
      <c r="P2974">
        <v>19061</v>
      </c>
      <c r="Q2974">
        <v>1.3863172142490301</v>
      </c>
      <c r="R2974">
        <v>70.7630418367348</v>
      </c>
      <c r="S2974">
        <v>505432641</v>
      </c>
      <c r="T2974">
        <v>816.04082001962604</v>
      </c>
      <c r="U2974">
        <v>35.329580221772503</v>
      </c>
      <c r="V2974">
        <v>7.8698017735632702</v>
      </c>
      <c r="W2974">
        <v>10.5273147091385</v>
      </c>
      <c r="X2974">
        <v>11031.9165462861</v>
      </c>
      <c r="Y2974">
        <v>17.673351419445801</v>
      </c>
      <c r="Z2974">
        <v>588.42601008030499</v>
      </c>
      <c r="AA2974">
        <v>3.3116800316294399</v>
      </c>
    </row>
    <row r="2975" spans="1:27" x14ac:dyDescent="0.35">
      <c r="A2975" s="1">
        <v>44872</v>
      </c>
      <c r="B2975" t="str">
        <f>_xlfn.XLOOKUP(Table1[[#This Row],[location]],Table8[Location],Table8[Continent])</f>
        <v>Asia</v>
      </c>
      <c r="C2975" s="19" t="s">
        <v>30</v>
      </c>
      <c r="D2975">
        <v>2227503</v>
      </c>
      <c r="E2975">
        <v>7433</v>
      </c>
      <c r="F2975">
        <v>146836</v>
      </c>
      <c r="G2975">
        <v>85</v>
      </c>
      <c r="H2975">
        <v>2319890</v>
      </c>
      <c r="I2975">
        <v>30340</v>
      </c>
      <c r="J2975">
        <v>0.33233718022032199</v>
      </c>
      <c r="K2975">
        <v>22.496731809970999</v>
      </c>
      <c r="L2975">
        <v>42423445</v>
      </c>
      <c r="M2975">
        <v>521777</v>
      </c>
      <c r="N2975">
        <v>56182638</v>
      </c>
      <c r="O2975">
        <v>17474</v>
      </c>
      <c r="P2975">
        <v>72</v>
      </c>
      <c r="Q2975">
        <v>0.95686100523232498</v>
      </c>
      <c r="R2975">
        <v>46.267679051281903</v>
      </c>
      <c r="S2975">
        <v>933351689</v>
      </c>
      <c r="T2975">
        <v>411.53680290624999</v>
      </c>
      <c r="U2975">
        <v>29.991753699893</v>
      </c>
      <c r="V2975">
        <v>18.108581902131199</v>
      </c>
      <c r="W2975">
        <v>12.8295129024676</v>
      </c>
      <c r="X2975">
        <v>44192.386811206103</v>
      </c>
      <c r="Y2975">
        <v>44.782038039556198</v>
      </c>
      <c r="Z2975">
        <v>645.63896497817097</v>
      </c>
      <c r="AA2975">
        <v>12.9760550762491</v>
      </c>
    </row>
    <row r="2976" spans="1:27" x14ac:dyDescent="0.35">
      <c r="A2976" s="1">
        <v>44635</v>
      </c>
      <c r="B2976" t="str">
        <f>_xlfn.XLOOKUP(Table1[[#This Row],[location]],Table8[Location],Table8[Continent])</f>
        <v>Asia</v>
      </c>
      <c r="C2976" s="19" t="s">
        <v>30</v>
      </c>
      <c r="D2976">
        <v>3070771</v>
      </c>
      <c r="E2976">
        <v>2511</v>
      </c>
      <c r="F2976">
        <v>158635</v>
      </c>
      <c r="G2976">
        <v>475</v>
      </c>
      <c r="H2976">
        <v>98153749</v>
      </c>
      <c r="I2976">
        <v>84874</v>
      </c>
      <c r="J2976">
        <v>0.45526434737518201</v>
      </c>
      <c r="K2976">
        <v>40.470567154509197</v>
      </c>
      <c r="L2976">
        <v>80521879</v>
      </c>
      <c r="M2976">
        <v>72600063</v>
      </c>
      <c r="N2976">
        <v>40693231</v>
      </c>
      <c r="O2976">
        <v>57593</v>
      </c>
      <c r="P2976">
        <v>7236</v>
      </c>
      <c r="Q2976">
        <v>0.77096498866586005</v>
      </c>
      <c r="R2976">
        <v>30.876329451484501</v>
      </c>
      <c r="S2976">
        <v>563241001</v>
      </c>
      <c r="T2976">
        <v>495.02437763189801</v>
      </c>
      <c r="U2976">
        <v>27.0462134825897</v>
      </c>
      <c r="V2976">
        <v>16.201389041730899</v>
      </c>
      <c r="W2976">
        <v>10.9691168342572</v>
      </c>
      <c r="X2976">
        <v>1921.0583918566999</v>
      </c>
      <c r="Y2976">
        <v>27.281133523971199</v>
      </c>
      <c r="Z2976">
        <v>161.51054136377499</v>
      </c>
      <c r="AA2976">
        <v>16.095144763388198</v>
      </c>
    </row>
    <row r="2977" spans="1:27" x14ac:dyDescent="0.35">
      <c r="A2977" s="1">
        <v>43980</v>
      </c>
      <c r="B2977" t="str">
        <f>_xlfn.XLOOKUP(Table1[[#This Row],[location]],Table8[Location],Table8[Continent])</f>
        <v>Asia</v>
      </c>
      <c r="C2977" s="19" t="s">
        <v>39</v>
      </c>
      <c r="D2977">
        <v>1143647</v>
      </c>
      <c r="E2977">
        <v>143</v>
      </c>
      <c r="F2977">
        <v>480891</v>
      </c>
      <c r="G2977">
        <v>806</v>
      </c>
      <c r="H2977">
        <v>57484463</v>
      </c>
      <c r="I2977">
        <v>50300</v>
      </c>
      <c r="J2977">
        <v>0.53340737514549197</v>
      </c>
      <c r="K2977">
        <v>328.52287860150801</v>
      </c>
      <c r="L2977">
        <v>90922533</v>
      </c>
      <c r="M2977">
        <v>25757216</v>
      </c>
      <c r="N2977">
        <v>34433070</v>
      </c>
      <c r="O2977">
        <v>141</v>
      </c>
      <c r="P2977">
        <v>15089</v>
      </c>
      <c r="Q2977">
        <v>1.92446822467006</v>
      </c>
      <c r="R2977">
        <v>16.486637867652998</v>
      </c>
      <c r="S2977">
        <v>615584136</v>
      </c>
      <c r="T2977">
        <v>271.97901527330299</v>
      </c>
      <c r="U2977">
        <v>23.592746393314201</v>
      </c>
      <c r="V2977">
        <v>8.85617845772388</v>
      </c>
      <c r="W2977">
        <v>5.4119867922603904</v>
      </c>
      <c r="X2977">
        <v>40575.317997315702</v>
      </c>
      <c r="Y2977">
        <v>31.3577698547053</v>
      </c>
      <c r="Z2977">
        <v>441.35191701405</v>
      </c>
      <c r="AA2977">
        <v>1.6017515027349101</v>
      </c>
    </row>
    <row r="2978" spans="1:27" x14ac:dyDescent="0.35">
      <c r="A2978" s="1">
        <v>44681</v>
      </c>
      <c r="B2978" t="str">
        <f>_xlfn.XLOOKUP(Table1[[#This Row],[location]],Table8[Location],Table8[Continent])</f>
        <v>Europe</v>
      </c>
      <c r="C2978" s="19" t="s">
        <v>40</v>
      </c>
      <c r="D2978">
        <v>7156406</v>
      </c>
      <c r="E2978">
        <v>7367</v>
      </c>
      <c r="F2978">
        <v>167442</v>
      </c>
      <c r="G2978">
        <v>790</v>
      </c>
      <c r="H2978">
        <v>4051338</v>
      </c>
      <c r="I2978">
        <v>3086</v>
      </c>
      <c r="J2978">
        <v>0.51080921571153703</v>
      </c>
      <c r="K2978">
        <v>67.755301247419396</v>
      </c>
      <c r="L2978">
        <v>23528833</v>
      </c>
      <c r="M2978">
        <v>45022925</v>
      </c>
      <c r="N2978">
        <v>32530046</v>
      </c>
      <c r="O2978">
        <v>82186</v>
      </c>
      <c r="P2978">
        <v>16346</v>
      </c>
      <c r="Q2978">
        <v>1.7571381382778</v>
      </c>
      <c r="R2978">
        <v>51.816228763472701</v>
      </c>
      <c r="S2978">
        <v>1292315894</v>
      </c>
      <c r="T2978">
        <v>516.39168482313096</v>
      </c>
      <c r="U2978">
        <v>28.854274916258099</v>
      </c>
      <c r="V2978">
        <v>9.6695028097805693</v>
      </c>
      <c r="W2978">
        <v>15.600135229299299</v>
      </c>
      <c r="X2978">
        <v>45048.226025099299</v>
      </c>
      <c r="Y2978">
        <v>34.434135734808898</v>
      </c>
      <c r="Z2978">
        <v>212.78640510992</v>
      </c>
      <c r="AA2978">
        <v>12.6322275463803</v>
      </c>
    </row>
    <row r="2979" spans="1:27" x14ac:dyDescent="0.35">
      <c r="A2979" s="1">
        <v>44754</v>
      </c>
      <c r="B2979" t="str">
        <f>_xlfn.XLOOKUP(Table1[[#This Row],[location]],Table8[Location],Table8[Continent])</f>
        <v>Europe</v>
      </c>
      <c r="C2979" s="19" t="s">
        <v>33</v>
      </c>
      <c r="D2979">
        <v>1416953</v>
      </c>
      <c r="E2979">
        <v>3228</v>
      </c>
      <c r="F2979">
        <v>267206</v>
      </c>
      <c r="G2979">
        <v>323</v>
      </c>
      <c r="H2979">
        <v>30712515</v>
      </c>
      <c r="I2979">
        <v>91071</v>
      </c>
      <c r="J2979">
        <v>0.54605459243656396</v>
      </c>
      <c r="K2979">
        <v>246.959417084417</v>
      </c>
      <c r="L2979">
        <v>9742716</v>
      </c>
      <c r="M2979">
        <v>14160496</v>
      </c>
      <c r="N2979">
        <v>44685634</v>
      </c>
      <c r="O2979">
        <v>20694</v>
      </c>
      <c r="P2979">
        <v>18525</v>
      </c>
      <c r="Q2979">
        <v>1.49557773303552</v>
      </c>
      <c r="R2979">
        <v>92.988956823256103</v>
      </c>
      <c r="S2979">
        <v>1113863553</v>
      </c>
      <c r="T2979">
        <v>769.06407671116006</v>
      </c>
      <c r="U2979">
        <v>33.7546887537587</v>
      </c>
      <c r="V2979">
        <v>16.275475471019298</v>
      </c>
      <c r="W2979">
        <v>12.0616487788994</v>
      </c>
      <c r="X2979">
        <v>55390.975932664602</v>
      </c>
      <c r="Y2979">
        <v>26.581296519682901</v>
      </c>
      <c r="Z2979">
        <v>627.27888854622699</v>
      </c>
      <c r="AA2979">
        <v>16.496908263709699</v>
      </c>
    </row>
    <row r="2980" spans="1:27" x14ac:dyDescent="0.35">
      <c r="A2980" s="1">
        <v>44083</v>
      </c>
      <c r="B2980" t="str">
        <f>_xlfn.XLOOKUP(Table1[[#This Row],[location]],Table8[Location],Table8[Continent])</f>
        <v>Asia</v>
      </c>
      <c r="C2980" s="19" t="s">
        <v>39</v>
      </c>
      <c r="D2980">
        <v>2694245</v>
      </c>
      <c r="E2980">
        <v>4582</v>
      </c>
      <c r="F2980">
        <v>44645</v>
      </c>
      <c r="G2980">
        <v>179</v>
      </c>
      <c r="H2980">
        <v>76219674</v>
      </c>
      <c r="I2980">
        <v>14860</v>
      </c>
      <c r="J2980">
        <v>0.84170576522294704</v>
      </c>
      <c r="K2980">
        <v>76.320765463084996</v>
      </c>
      <c r="L2980">
        <v>45778728</v>
      </c>
      <c r="M2980">
        <v>13147925</v>
      </c>
      <c r="N2980">
        <v>2105149</v>
      </c>
      <c r="O2980">
        <v>16863</v>
      </c>
      <c r="P2980">
        <v>10237</v>
      </c>
      <c r="Q2980">
        <v>1.3464765915816901</v>
      </c>
      <c r="R2980">
        <v>88.997216688483903</v>
      </c>
      <c r="S2980">
        <v>448762631</v>
      </c>
      <c r="T2980">
        <v>907.12088834551105</v>
      </c>
      <c r="U2980">
        <v>34.328275045377502</v>
      </c>
      <c r="V2980">
        <v>11.425765686679499</v>
      </c>
      <c r="W2980">
        <v>9.7884888929886404</v>
      </c>
      <c r="X2980">
        <v>5694.1064294830403</v>
      </c>
      <c r="Y2980">
        <v>38.482283468581699</v>
      </c>
      <c r="Z2980">
        <v>560.36818373670803</v>
      </c>
      <c r="AA2980">
        <v>9.3491316111075005</v>
      </c>
    </row>
    <row r="2981" spans="1:27" x14ac:dyDescent="0.35">
      <c r="A2981" s="1">
        <v>44127</v>
      </c>
      <c r="B2981" t="str">
        <f>_xlfn.XLOOKUP(Table1[[#This Row],[location]],Table8[Location],Table8[Continent])</f>
        <v>Europe</v>
      </c>
      <c r="C2981" s="19" t="s">
        <v>35</v>
      </c>
      <c r="D2981">
        <v>421280</v>
      </c>
      <c r="E2981">
        <v>6031</v>
      </c>
      <c r="F2981">
        <v>384903</v>
      </c>
      <c r="G2981">
        <v>515</v>
      </c>
      <c r="H2981">
        <v>70684651</v>
      </c>
      <c r="I2981">
        <v>17013</v>
      </c>
      <c r="J2981">
        <v>0.17010124618816899</v>
      </c>
      <c r="K2981">
        <v>85.074024102619802</v>
      </c>
      <c r="L2981">
        <v>870376</v>
      </c>
      <c r="M2981">
        <v>39788896</v>
      </c>
      <c r="N2981">
        <v>43931872</v>
      </c>
      <c r="O2981">
        <v>2690</v>
      </c>
      <c r="P2981">
        <v>11694</v>
      </c>
      <c r="Q2981">
        <v>1.14443546164175</v>
      </c>
      <c r="R2981">
        <v>91.962580039551398</v>
      </c>
      <c r="S2981">
        <v>1182317064</v>
      </c>
      <c r="T2981">
        <v>970.82430472779697</v>
      </c>
      <c r="U2981">
        <v>37.482167942443503</v>
      </c>
      <c r="V2981">
        <v>21.696628621903098</v>
      </c>
      <c r="W2981">
        <v>12.513854534714101</v>
      </c>
      <c r="X2981">
        <v>1202.2847743597699</v>
      </c>
      <c r="Y2981">
        <v>39.155024216627801</v>
      </c>
      <c r="Z2981">
        <v>606.10066789249697</v>
      </c>
      <c r="AA2981">
        <v>19.234388613016801</v>
      </c>
    </row>
    <row r="2982" spans="1:27" x14ac:dyDescent="0.35">
      <c r="A2982" s="1">
        <v>44857</v>
      </c>
      <c r="B2982" t="str">
        <f>_xlfn.XLOOKUP(Table1[[#This Row],[location]],Table8[Location],Table8[Continent])</f>
        <v>North America</v>
      </c>
      <c r="C2982" s="19" t="s">
        <v>34</v>
      </c>
      <c r="D2982">
        <v>909245</v>
      </c>
      <c r="E2982">
        <v>4243</v>
      </c>
      <c r="F2982">
        <v>269388</v>
      </c>
      <c r="G2982">
        <v>637</v>
      </c>
      <c r="H2982">
        <v>76204640</v>
      </c>
      <c r="I2982">
        <v>7407</v>
      </c>
      <c r="J2982">
        <v>0.31605129516886998</v>
      </c>
      <c r="K2982">
        <v>2.1802516707592998</v>
      </c>
      <c r="L2982">
        <v>46722322</v>
      </c>
      <c r="M2982">
        <v>45825747</v>
      </c>
      <c r="N2982">
        <v>648478</v>
      </c>
      <c r="O2982">
        <v>45056</v>
      </c>
      <c r="P2982">
        <v>3501</v>
      </c>
      <c r="Q2982">
        <v>0.67601742443700397</v>
      </c>
      <c r="R2982">
        <v>96.641306009800502</v>
      </c>
      <c r="S2982">
        <v>721654361</v>
      </c>
      <c r="T2982">
        <v>432.45668535534998</v>
      </c>
      <c r="U2982">
        <v>30.874057080621501</v>
      </c>
      <c r="V2982">
        <v>6.9547847061254799</v>
      </c>
      <c r="W2982">
        <v>7.1008582257066903</v>
      </c>
      <c r="X2982">
        <v>53913.194681160101</v>
      </c>
      <c r="Y2982">
        <v>17.569298589134299</v>
      </c>
      <c r="Z2982">
        <v>152.49598010728999</v>
      </c>
      <c r="AA2982">
        <v>3.11270322715328</v>
      </c>
    </row>
    <row r="2983" spans="1:27" x14ac:dyDescent="0.35">
      <c r="A2983" s="1">
        <v>44406</v>
      </c>
      <c r="B2983" t="str">
        <f>_xlfn.XLOOKUP(Table1[[#This Row],[location]],Table8[Location],Table8[Continent])</f>
        <v>Asia</v>
      </c>
      <c r="C2983" s="19" t="s">
        <v>39</v>
      </c>
      <c r="D2983">
        <v>341207</v>
      </c>
      <c r="E2983">
        <v>9549</v>
      </c>
      <c r="F2983">
        <v>399588</v>
      </c>
      <c r="G2983">
        <v>174</v>
      </c>
      <c r="H2983">
        <v>42410036</v>
      </c>
      <c r="I2983">
        <v>33542</v>
      </c>
      <c r="J2983">
        <v>0.88860849043545098</v>
      </c>
      <c r="K2983">
        <v>160.41212792919299</v>
      </c>
      <c r="L2983">
        <v>24516200</v>
      </c>
      <c r="M2983">
        <v>49341343</v>
      </c>
      <c r="N2983">
        <v>61796397</v>
      </c>
      <c r="O2983">
        <v>60424</v>
      </c>
      <c r="P2983">
        <v>10468</v>
      </c>
      <c r="Q2983">
        <v>1.0985392950603801</v>
      </c>
      <c r="R2983">
        <v>16.535797740928601</v>
      </c>
      <c r="S2983">
        <v>1151724065</v>
      </c>
      <c r="T2983">
        <v>990.13352018077398</v>
      </c>
      <c r="U2983">
        <v>47.596936077163797</v>
      </c>
      <c r="V2983">
        <v>23.280615464042199</v>
      </c>
      <c r="W2983">
        <v>10.275281162997301</v>
      </c>
      <c r="X2983">
        <v>21013.7176647419</v>
      </c>
      <c r="Y2983">
        <v>4.2392576746117401</v>
      </c>
      <c r="Z2983">
        <v>457.22722906603798</v>
      </c>
      <c r="AA2983">
        <v>7.1367048055831797</v>
      </c>
    </row>
    <row r="2984" spans="1:27" x14ac:dyDescent="0.35">
      <c r="A2984" s="1">
        <v>44615</v>
      </c>
      <c r="B2984" t="str">
        <f>_xlfn.XLOOKUP(Table1[[#This Row],[location]],Table8[Location],Table8[Continent])</f>
        <v>North America</v>
      </c>
      <c r="C2984" s="19" t="s">
        <v>32</v>
      </c>
      <c r="D2984">
        <v>1230746</v>
      </c>
      <c r="E2984">
        <v>2713</v>
      </c>
      <c r="F2984">
        <v>236481</v>
      </c>
      <c r="G2984">
        <v>762</v>
      </c>
      <c r="H2984">
        <v>97525179</v>
      </c>
      <c r="I2984">
        <v>24935</v>
      </c>
      <c r="J2984">
        <v>0.56045820455832995</v>
      </c>
      <c r="K2984">
        <v>44.898633036430098</v>
      </c>
      <c r="L2984">
        <v>988033</v>
      </c>
      <c r="M2984">
        <v>15654941</v>
      </c>
      <c r="N2984">
        <v>54976459</v>
      </c>
      <c r="O2984">
        <v>21320</v>
      </c>
      <c r="P2984">
        <v>18461</v>
      </c>
      <c r="Q2984">
        <v>2.1767892459235698</v>
      </c>
      <c r="R2984">
        <v>14.652534128940299</v>
      </c>
      <c r="S2984">
        <v>470488559</v>
      </c>
      <c r="T2984">
        <v>302.00615460545401</v>
      </c>
      <c r="U2984">
        <v>34.876088392478501</v>
      </c>
      <c r="V2984">
        <v>21.8110509813657</v>
      </c>
      <c r="W2984">
        <v>13.5815684170633</v>
      </c>
      <c r="X2984">
        <v>62217.160285127</v>
      </c>
      <c r="Y2984">
        <v>49.317711417168297</v>
      </c>
      <c r="Z2984">
        <v>688.40645749319503</v>
      </c>
      <c r="AA2984">
        <v>5.3714256447758402</v>
      </c>
    </row>
    <row r="2985" spans="1:27" x14ac:dyDescent="0.35">
      <c r="A2985" s="1">
        <v>44170</v>
      </c>
      <c r="B2985" t="str">
        <f>_xlfn.XLOOKUP(Table1[[#This Row],[location]],Table8[Location],Table8[Continent])</f>
        <v>Europe</v>
      </c>
      <c r="C2985" s="19" t="s">
        <v>40</v>
      </c>
      <c r="D2985">
        <v>3289791</v>
      </c>
      <c r="E2985">
        <v>4185</v>
      </c>
      <c r="F2985">
        <v>257320</v>
      </c>
      <c r="G2985">
        <v>20</v>
      </c>
      <c r="H2985">
        <v>51731610</v>
      </c>
      <c r="I2985">
        <v>49079</v>
      </c>
      <c r="J2985">
        <v>0.58338987036957202</v>
      </c>
      <c r="K2985">
        <v>196.98063767021199</v>
      </c>
      <c r="L2985">
        <v>73575263</v>
      </c>
      <c r="M2985">
        <v>4873562</v>
      </c>
      <c r="N2985">
        <v>65774200</v>
      </c>
      <c r="O2985">
        <v>67963</v>
      </c>
      <c r="P2985">
        <v>9840</v>
      </c>
      <c r="Q2985">
        <v>2.0673507891746201</v>
      </c>
      <c r="R2985">
        <v>42.776140784952503</v>
      </c>
      <c r="S2985">
        <v>917385893</v>
      </c>
      <c r="T2985">
        <v>16.9061759322095</v>
      </c>
      <c r="U2985">
        <v>32.711751203553597</v>
      </c>
      <c r="V2985">
        <v>19.772469662274901</v>
      </c>
      <c r="W2985">
        <v>6.8452907523429403</v>
      </c>
      <c r="X2985">
        <v>13762.8329946087</v>
      </c>
      <c r="Y2985">
        <v>32.131035026119498</v>
      </c>
      <c r="Z2985">
        <v>599.33897898233295</v>
      </c>
      <c r="AA2985">
        <v>19.9276319552785</v>
      </c>
    </row>
    <row r="2986" spans="1:27" x14ac:dyDescent="0.35">
      <c r="A2986" s="1">
        <v>43937</v>
      </c>
      <c r="B2986" t="str">
        <f>_xlfn.XLOOKUP(Table1[[#This Row],[location]],Table8[Location],Table8[Continent])</f>
        <v>Europe</v>
      </c>
      <c r="C2986" s="19" t="s">
        <v>33</v>
      </c>
      <c r="D2986">
        <v>592632</v>
      </c>
      <c r="E2986">
        <v>9549</v>
      </c>
      <c r="F2986">
        <v>85501</v>
      </c>
      <c r="G2986">
        <v>996</v>
      </c>
      <c r="H2986">
        <v>15452876</v>
      </c>
      <c r="I2986">
        <v>34111</v>
      </c>
      <c r="J2986">
        <v>0.47806254461395198</v>
      </c>
      <c r="K2986">
        <v>298.89215480879102</v>
      </c>
      <c r="L2986">
        <v>73063890</v>
      </c>
      <c r="M2986">
        <v>73161625</v>
      </c>
      <c r="N2986">
        <v>52873590</v>
      </c>
      <c r="O2986">
        <v>25419</v>
      </c>
      <c r="P2986">
        <v>8526</v>
      </c>
      <c r="Q2986">
        <v>2.4446354478824799</v>
      </c>
      <c r="R2986">
        <v>68.931153613150698</v>
      </c>
      <c r="S2986">
        <v>97482634</v>
      </c>
      <c r="T2986">
        <v>769.94087345865796</v>
      </c>
      <c r="U2986">
        <v>21.445039050544398</v>
      </c>
      <c r="V2986">
        <v>10.2513450187032</v>
      </c>
      <c r="W2986">
        <v>15.7329164392976</v>
      </c>
      <c r="X2986">
        <v>41399.897119063302</v>
      </c>
      <c r="Y2986">
        <v>35.445803658162497</v>
      </c>
      <c r="Z2986">
        <v>703.22358531987697</v>
      </c>
      <c r="AA2986">
        <v>6.5893507299059904</v>
      </c>
    </row>
    <row r="2987" spans="1:27" x14ac:dyDescent="0.35">
      <c r="A2987" s="1">
        <v>44065</v>
      </c>
      <c r="B2987" t="str">
        <f>_xlfn.XLOOKUP(Table1[[#This Row],[location]],Table8[Location],Table8[Continent])</f>
        <v>Asia</v>
      </c>
      <c r="C2987" s="19" t="s">
        <v>39</v>
      </c>
      <c r="D2987">
        <v>9860786</v>
      </c>
      <c r="E2987">
        <v>7328</v>
      </c>
      <c r="F2987">
        <v>117450</v>
      </c>
      <c r="G2987">
        <v>951</v>
      </c>
      <c r="H2987">
        <v>51676411</v>
      </c>
      <c r="I2987">
        <v>56550</v>
      </c>
      <c r="J2987">
        <v>0.54897463498613897</v>
      </c>
      <c r="K2987">
        <v>183.76597396405799</v>
      </c>
      <c r="L2987">
        <v>54295055</v>
      </c>
      <c r="M2987">
        <v>75532780</v>
      </c>
      <c r="N2987">
        <v>17746622</v>
      </c>
      <c r="O2987">
        <v>40832</v>
      </c>
      <c r="P2987">
        <v>12464</v>
      </c>
      <c r="Q2987">
        <v>1.8121342242620699</v>
      </c>
      <c r="R2987">
        <v>43.9693919965422</v>
      </c>
      <c r="S2987">
        <v>1160584600</v>
      </c>
      <c r="T2987">
        <v>186.651292055786</v>
      </c>
      <c r="U2987">
        <v>37.970452463986497</v>
      </c>
      <c r="V2987">
        <v>19.299157120842299</v>
      </c>
      <c r="W2987">
        <v>11.857185501561901</v>
      </c>
      <c r="X2987">
        <v>8549.2668404362103</v>
      </c>
      <c r="Y2987">
        <v>37.834800326011703</v>
      </c>
      <c r="Z2987">
        <v>244.27317438603899</v>
      </c>
      <c r="AA2987">
        <v>8.3706082194862592</v>
      </c>
    </row>
    <row r="2988" spans="1:27" x14ac:dyDescent="0.35">
      <c r="A2988" s="1">
        <v>44746</v>
      </c>
      <c r="B2988" t="str">
        <f>_xlfn.XLOOKUP(Table1[[#This Row],[location]],Table8[Location],Table8[Continent])</f>
        <v>Asia</v>
      </c>
      <c r="C2988" s="19" t="s">
        <v>39</v>
      </c>
      <c r="D2988">
        <v>1162189</v>
      </c>
      <c r="E2988">
        <v>4633</v>
      </c>
      <c r="F2988">
        <v>195543</v>
      </c>
      <c r="G2988">
        <v>104</v>
      </c>
      <c r="H2988">
        <v>51191947</v>
      </c>
      <c r="I2988">
        <v>75697</v>
      </c>
      <c r="J2988">
        <v>0.198079730560101</v>
      </c>
      <c r="K2988">
        <v>352.54081541766698</v>
      </c>
      <c r="L2988">
        <v>84530013</v>
      </c>
      <c r="M2988">
        <v>2555862</v>
      </c>
      <c r="N2988">
        <v>27587546</v>
      </c>
      <c r="O2988">
        <v>35983</v>
      </c>
      <c r="P2988">
        <v>11063</v>
      </c>
      <c r="Q2988">
        <v>1.60727951513678</v>
      </c>
      <c r="R2988">
        <v>89.235437094013406</v>
      </c>
      <c r="S2988">
        <v>350895027</v>
      </c>
      <c r="T2988">
        <v>61.930289742624197</v>
      </c>
      <c r="U2988">
        <v>38.086068082001503</v>
      </c>
      <c r="V2988">
        <v>13.7753955923726</v>
      </c>
      <c r="W2988">
        <v>17.6490140771147</v>
      </c>
      <c r="X2988">
        <v>28785.620239904099</v>
      </c>
      <c r="Y2988">
        <v>30.6481710853399</v>
      </c>
      <c r="Z2988">
        <v>300.83046718484599</v>
      </c>
      <c r="AA2988">
        <v>17.1047133044706</v>
      </c>
    </row>
    <row r="2989" spans="1:27" x14ac:dyDescent="0.35">
      <c r="A2989" s="1">
        <v>44660</v>
      </c>
      <c r="B2989" t="str">
        <f>_xlfn.XLOOKUP(Table1[[#This Row],[location]],Table8[Location],Table8[Continent])</f>
        <v>Europe</v>
      </c>
      <c r="C2989" s="19" t="s">
        <v>35</v>
      </c>
      <c r="D2989">
        <v>5730385</v>
      </c>
      <c r="E2989">
        <v>3192</v>
      </c>
      <c r="F2989">
        <v>241605</v>
      </c>
      <c r="G2989">
        <v>577</v>
      </c>
      <c r="H2989">
        <v>35991817</v>
      </c>
      <c r="I2989">
        <v>89117</v>
      </c>
      <c r="J2989">
        <v>0.54686689941812805</v>
      </c>
      <c r="K2989">
        <v>370.72588401967897</v>
      </c>
      <c r="L2989">
        <v>14184597</v>
      </c>
      <c r="M2989">
        <v>75976427</v>
      </c>
      <c r="N2989">
        <v>28845911</v>
      </c>
      <c r="O2989">
        <v>22365</v>
      </c>
      <c r="P2989">
        <v>2615</v>
      </c>
      <c r="Q2989">
        <v>1.0920889664857401</v>
      </c>
      <c r="R2989">
        <v>71.739648378962698</v>
      </c>
      <c r="S2989">
        <v>703996676</v>
      </c>
      <c r="T2989">
        <v>924.76883337172103</v>
      </c>
      <c r="U2989">
        <v>37.498688900921003</v>
      </c>
      <c r="V2989">
        <v>17.675157944583301</v>
      </c>
      <c r="W2989">
        <v>17.403021820839101</v>
      </c>
      <c r="X2989">
        <v>61862.443252856101</v>
      </c>
      <c r="Y2989">
        <v>23.545073474787401</v>
      </c>
      <c r="Z2989">
        <v>408.89536347982897</v>
      </c>
      <c r="AA2989">
        <v>18.669306651741799</v>
      </c>
    </row>
    <row r="2990" spans="1:27" x14ac:dyDescent="0.35">
      <c r="A2990" s="1">
        <v>44902</v>
      </c>
      <c r="B2990" t="str">
        <f>_xlfn.XLOOKUP(Table1[[#This Row],[location]],Table8[Location],Table8[Continent])</f>
        <v>Europe</v>
      </c>
      <c r="C2990" s="19" t="s">
        <v>37</v>
      </c>
      <c r="D2990">
        <v>8802907</v>
      </c>
      <c r="E2990">
        <v>300</v>
      </c>
      <c r="F2990">
        <v>279100</v>
      </c>
      <c r="G2990">
        <v>442</v>
      </c>
      <c r="H2990">
        <v>43482708</v>
      </c>
      <c r="I2990">
        <v>97813</v>
      </c>
      <c r="J2990">
        <v>0.99717312791111601</v>
      </c>
      <c r="K2990">
        <v>348.303193680405</v>
      </c>
      <c r="L2990">
        <v>60165261</v>
      </c>
      <c r="M2990">
        <v>47571438</v>
      </c>
      <c r="N2990">
        <v>33640564</v>
      </c>
      <c r="O2990">
        <v>3911</v>
      </c>
      <c r="P2990">
        <v>14744</v>
      </c>
      <c r="Q2990">
        <v>0.65372048502711999</v>
      </c>
      <c r="R2990">
        <v>63.397080544620202</v>
      </c>
      <c r="S2990">
        <v>997262397</v>
      </c>
      <c r="T2990">
        <v>793.892722192017</v>
      </c>
      <c r="U2990">
        <v>46.627907528246602</v>
      </c>
      <c r="V2990">
        <v>11.251088344067</v>
      </c>
      <c r="W2990">
        <v>11.406789743229201</v>
      </c>
      <c r="X2990">
        <v>42975.978080320201</v>
      </c>
      <c r="Y2990">
        <v>49.233484712969002</v>
      </c>
      <c r="Z2990">
        <v>466.27999868504298</v>
      </c>
      <c r="AA2990">
        <v>18.8171973571758</v>
      </c>
    </row>
    <row r="2991" spans="1:27" x14ac:dyDescent="0.35">
      <c r="A2991" s="1">
        <v>43852</v>
      </c>
      <c r="B2991" t="str">
        <f>_xlfn.XLOOKUP(Table1[[#This Row],[location]],Table8[Location],Table8[Continent])</f>
        <v>Europe</v>
      </c>
      <c r="C2991" s="19" t="s">
        <v>37</v>
      </c>
      <c r="D2991">
        <v>2381486</v>
      </c>
      <c r="E2991">
        <v>723</v>
      </c>
      <c r="F2991">
        <v>433689</v>
      </c>
      <c r="G2991">
        <v>774</v>
      </c>
      <c r="H2991">
        <v>980581</v>
      </c>
      <c r="I2991">
        <v>86936</v>
      </c>
      <c r="J2991">
        <v>0.56604757292418395</v>
      </c>
      <c r="K2991">
        <v>468.35677981574901</v>
      </c>
      <c r="L2991">
        <v>61502263</v>
      </c>
      <c r="M2991">
        <v>55731048</v>
      </c>
      <c r="N2991">
        <v>65717166</v>
      </c>
      <c r="O2991">
        <v>85997</v>
      </c>
      <c r="P2991">
        <v>13064</v>
      </c>
      <c r="Q2991">
        <v>1.7360366769723601</v>
      </c>
      <c r="R2991">
        <v>7.1037827479273501</v>
      </c>
      <c r="S2991">
        <v>275105334</v>
      </c>
      <c r="T2991">
        <v>111.638153522873</v>
      </c>
      <c r="U2991">
        <v>42.887024977678699</v>
      </c>
      <c r="V2991">
        <v>21.7171570761605</v>
      </c>
      <c r="W2991">
        <v>6.3229153807471503</v>
      </c>
      <c r="X2991">
        <v>48583.575467887596</v>
      </c>
      <c r="Y2991">
        <v>36.382870503451997</v>
      </c>
      <c r="Z2991">
        <v>276.51400542343401</v>
      </c>
      <c r="AA2991">
        <v>11.605192734332499</v>
      </c>
    </row>
    <row r="2992" spans="1:27" x14ac:dyDescent="0.35">
      <c r="A2992" s="1">
        <v>44494</v>
      </c>
      <c r="B2992" t="str">
        <f>_xlfn.XLOOKUP(Table1[[#This Row],[location]],Table8[Location],Table8[Continent])</f>
        <v>Asia</v>
      </c>
      <c r="C2992" s="19" t="s">
        <v>39</v>
      </c>
      <c r="D2992">
        <v>6713070</v>
      </c>
      <c r="E2992">
        <v>5694</v>
      </c>
      <c r="F2992">
        <v>407110</v>
      </c>
      <c r="G2992">
        <v>48</v>
      </c>
      <c r="H2992">
        <v>37368093</v>
      </c>
      <c r="I2992">
        <v>76955</v>
      </c>
      <c r="J2992">
        <v>4.4402465606030297E-2</v>
      </c>
      <c r="K2992">
        <v>118.647138497575</v>
      </c>
      <c r="L2992">
        <v>8791468</v>
      </c>
      <c r="M2992">
        <v>42880252</v>
      </c>
      <c r="N2992">
        <v>7808565</v>
      </c>
      <c r="O2992">
        <v>649</v>
      </c>
      <c r="P2992">
        <v>13589</v>
      </c>
      <c r="Q2992">
        <v>1.47632438335154</v>
      </c>
      <c r="R2992">
        <v>17.533542748427401</v>
      </c>
      <c r="S2992">
        <v>941395549</v>
      </c>
      <c r="T2992">
        <v>779.14105086048903</v>
      </c>
      <c r="U2992">
        <v>46.022168587772804</v>
      </c>
      <c r="V2992">
        <v>5.81152198637756</v>
      </c>
      <c r="W2992">
        <v>15.5229103723715</v>
      </c>
      <c r="X2992">
        <v>16591.952797886301</v>
      </c>
      <c r="Y2992">
        <v>42.292438077824201</v>
      </c>
      <c r="Z2992">
        <v>366.86614827531997</v>
      </c>
      <c r="AA2992">
        <v>13.6027422949113</v>
      </c>
    </row>
    <row r="2993" spans="1:27" x14ac:dyDescent="0.35">
      <c r="A2993" s="1">
        <v>43969</v>
      </c>
      <c r="B2993" t="str">
        <f>_xlfn.XLOOKUP(Table1[[#This Row],[location]],Table8[Location],Table8[Continent])</f>
        <v>Europe</v>
      </c>
      <c r="C2993" s="19" t="s">
        <v>33</v>
      </c>
      <c r="D2993">
        <v>8168326</v>
      </c>
      <c r="E2993">
        <v>3010</v>
      </c>
      <c r="F2993">
        <v>492134</v>
      </c>
      <c r="G2993">
        <v>527</v>
      </c>
      <c r="H2993">
        <v>36524986</v>
      </c>
      <c r="I2993">
        <v>40565</v>
      </c>
      <c r="J2993">
        <v>0.79643564435065906</v>
      </c>
      <c r="K2993">
        <v>94.728226557488298</v>
      </c>
      <c r="L2993">
        <v>93964993</v>
      </c>
      <c r="M2993">
        <v>76366453</v>
      </c>
      <c r="N2993">
        <v>40024520</v>
      </c>
      <c r="O2993">
        <v>54688</v>
      </c>
      <c r="P2993">
        <v>932</v>
      </c>
      <c r="Q2993">
        <v>2.01814902679522</v>
      </c>
      <c r="R2993">
        <v>42.815375424538601</v>
      </c>
      <c r="S2993">
        <v>1359425220</v>
      </c>
      <c r="T2993">
        <v>845.55970045272602</v>
      </c>
      <c r="U2993">
        <v>21.782676707297899</v>
      </c>
      <c r="V2993">
        <v>18.829194933918298</v>
      </c>
      <c r="W2993">
        <v>10.117528306616</v>
      </c>
      <c r="X2993">
        <v>64669.813505394101</v>
      </c>
      <c r="Y2993">
        <v>21.983768576095699</v>
      </c>
      <c r="Z2993">
        <v>580.92989290616504</v>
      </c>
      <c r="AA2993">
        <v>7.6342628085049098</v>
      </c>
    </row>
    <row r="2994" spans="1:27" x14ac:dyDescent="0.35">
      <c r="A2994" s="1">
        <v>44800</v>
      </c>
      <c r="B2994" t="str">
        <f>_xlfn.XLOOKUP(Table1[[#This Row],[location]],Table8[Location],Table8[Continent])</f>
        <v>Europe</v>
      </c>
      <c r="C2994" s="19" t="s">
        <v>40</v>
      </c>
      <c r="D2994">
        <v>5393455</v>
      </c>
      <c r="E2994">
        <v>5555</v>
      </c>
      <c r="F2994">
        <v>200658</v>
      </c>
      <c r="G2994">
        <v>144</v>
      </c>
      <c r="H2994">
        <v>18113400</v>
      </c>
      <c r="I2994">
        <v>19283</v>
      </c>
      <c r="J2994">
        <v>0.39647542872338698</v>
      </c>
      <c r="K2994">
        <v>304.85574462093302</v>
      </c>
      <c r="L2994">
        <v>24849237</v>
      </c>
      <c r="M2994">
        <v>46795690</v>
      </c>
      <c r="N2994">
        <v>44009415</v>
      </c>
      <c r="O2994">
        <v>26469</v>
      </c>
      <c r="P2994">
        <v>17019</v>
      </c>
      <c r="Q2994">
        <v>1.3237158568312699</v>
      </c>
      <c r="R2994">
        <v>97.637476935798702</v>
      </c>
      <c r="S2994">
        <v>1131735359</v>
      </c>
      <c r="T2994">
        <v>906.24864853074496</v>
      </c>
      <c r="U2994">
        <v>29.543792967645199</v>
      </c>
      <c r="V2994">
        <v>21.572624807666202</v>
      </c>
      <c r="W2994">
        <v>13.1086672186924</v>
      </c>
      <c r="X2994">
        <v>44020.288383999701</v>
      </c>
      <c r="Y2994">
        <v>45.238874954537302</v>
      </c>
      <c r="Z2994">
        <v>551.76693691677497</v>
      </c>
      <c r="AA2994">
        <v>12.5360158576553</v>
      </c>
    </row>
    <row r="2995" spans="1:27" x14ac:dyDescent="0.35">
      <c r="A2995" s="1">
        <v>44004</v>
      </c>
      <c r="B2995" t="str">
        <f>_xlfn.XLOOKUP(Table1[[#This Row],[location]],Table8[Location],Table8[Continent])</f>
        <v>Asia</v>
      </c>
      <c r="C2995" s="19" t="s">
        <v>28</v>
      </c>
      <c r="D2995">
        <v>125438</v>
      </c>
      <c r="E2995">
        <v>67</v>
      </c>
      <c r="F2995">
        <v>16709</v>
      </c>
      <c r="G2995">
        <v>339</v>
      </c>
      <c r="H2995">
        <v>24367468</v>
      </c>
      <c r="I2995">
        <v>66470</v>
      </c>
      <c r="J2995">
        <v>0.153676148501561</v>
      </c>
      <c r="K2995">
        <v>297.43850471709101</v>
      </c>
      <c r="L2995">
        <v>34452909</v>
      </c>
      <c r="M2995">
        <v>42721309</v>
      </c>
      <c r="N2995">
        <v>10007396</v>
      </c>
      <c r="O2995">
        <v>93362</v>
      </c>
      <c r="P2995">
        <v>19613</v>
      </c>
      <c r="Q2995">
        <v>2.47110271572874</v>
      </c>
      <c r="R2995">
        <v>33.4408698583714</v>
      </c>
      <c r="S2995">
        <v>796829779</v>
      </c>
      <c r="T2995">
        <v>548.25712679169601</v>
      </c>
      <c r="U2995">
        <v>29.561358310841101</v>
      </c>
      <c r="V2995">
        <v>17.9285623032779</v>
      </c>
      <c r="W2995">
        <v>4.8235099329569602</v>
      </c>
      <c r="X2995">
        <v>8306.0984111677899</v>
      </c>
      <c r="Y2995">
        <v>36.607552614077797</v>
      </c>
      <c r="Z2995">
        <v>177.33116073923799</v>
      </c>
      <c r="AA2995">
        <v>6.7522133005703404</v>
      </c>
    </row>
    <row r="2996" spans="1:27" x14ac:dyDescent="0.35">
      <c r="A2996" s="1">
        <v>44786</v>
      </c>
      <c r="B2996" t="str">
        <f>_xlfn.XLOOKUP(Table1[[#This Row],[location]],Table8[Location],Table8[Continent])</f>
        <v>Europe</v>
      </c>
      <c r="C2996" s="19" t="s">
        <v>40</v>
      </c>
      <c r="D2996">
        <v>3770183</v>
      </c>
      <c r="E2996">
        <v>2506</v>
      </c>
      <c r="F2996">
        <v>212330</v>
      </c>
      <c r="G2996">
        <v>761</v>
      </c>
      <c r="H2996">
        <v>35040064</v>
      </c>
      <c r="I2996">
        <v>86916</v>
      </c>
      <c r="J2996">
        <v>0.862519806226691</v>
      </c>
      <c r="K2996">
        <v>255.04916683740299</v>
      </c>
      <c r="L2996">
        <v>27536383</v>
      </c>
      <c r="M2996">
        <v>51765135</v>
      </c>
      <c r="N2996">
        <v>42915086</v>
      </c>
      <c r="O2996">
        <v>81039</v>
      </c>
      <c r="P2996">
        <v>17574</v>
      </c>
      <c r="Q2996">
        <v>1.29522410972686</v>
      </c>
      <c r="R2996">
        <v>62.997546251577397</v>
      </c>
      <c r="S2996">
        <v>1288907202</v>
      </c>
      <c r="T2996">
        <v>706.37794982281503</v>
      </c>
      <c r="U2996">
        <v>39.711351733058599</v>
      </c>
      <c r="V2996">
        <v>8.8398356425862392</v>
      </c>
      <c r="W2996">
        <v>13.7369278217718</v>
      </c>
      <c r="X2996">
        <v>2073.1051007245401</v>
      </c>
      <c r="Y2996">
        <v>37.3063995222793</v>
      </c>
      <c r="Z2996">
        <v>789.99184972122305</v>
      </c>
      <c r="AA2996">
        <v>15.1745387708271</v>
      </c>
    </row>
    <row r="2997" spans="1:27" x14ac:dyDescent="0.35">
      <c r="A2997" s="1">
        <v>44874</v>
      </c>
      <c r="B2997" t="str">
        <f>_xlfn.XLOOKUP(Table1[[#This Row],[location]],Table8[Location],Table8[Continent])</f>
        <v>Europe</v>
      </c>
      <c r="C2997" s="19" t="s">
        <v>35</v>
      </c>
      <c r="D2997">
        <v>7085904</v>
      </c>
      <c r="E2997">
        <v>1537</v>
      </c>
      <c r="F2997">
        <v>380572</v>
      </c>
      <c r="G2997">
        <v>854</v>
      </c>
      <c r="H2997">
        <v>38716025</v>
      </c>
      <c r="I2997">
        <v>79552</v>
      </c>
      <c r="J2997">
        <v>0.197973255534967</v>
      </c>
      <c r="K2997">
        <v>2.1765957471322399</v>
      </c>
      <c r="L2997">
        <v>23982030</v>
      </c>
      <c r="M2997">
        <v>8441542</v>
      </c>
      <c r="N2997">
        <v>19972208</v>
      </c>
      <c r="O2997">
        <v>43346</v>
      </c>
      <c r="P2997">
        <v>15544</v>
      </c>
      <c r="Q2997">
        <v>1.16614326982316</v>
      </c>
      <c r="R2997">
        <v>98.890603319959396</v>
      </c>
      <c r="S2997">
        <v>629900904</v>
      </c>
      <c r="T2997">
        <v>764.61688617139998</v>
      </c>
      <c r="U2997">
        <v>33.458451461135297</v>
      </c>
      <c r="V2997">
        <v>10.6996155956052</v>
      </c>
      <c r="W2997">
        <v>9.3503583120671099</v>
      </c>
      <c r="X2997">
        <v>2098.6536394565501</v>
      </c>
      <c r="Y2997">
        <v>4.3465621866228101</v>
      </c>
      <c r="Z2997">
        <v>493.92165509867698</v>
      </c>
      <c r="AA2997">
        <v>6.8369922144861501</v>
      </c>
    </row>
    <row r="2998" spans="1:27" x14ac:dyDescent="0.35">
      <c r="A2998" s="1">
        <v>43854</v>
      </c>
      <c r="B2998" t="str">
        <f>_xlfn.XLOOKUP(Table1[[#This Row],[location]],Table8[Location],Table8[Continent])</f>
        <v>Asia</v>
      </c>
      <c r="C2998" s="19" t="s">
        <v>28</v>
      </c>
      <c r="D2998">
        <v>6699744</v>
      </c>
      <c r="E2998">
        <v>397</v>
      </c>
      <c r="F2998">
        <v>277354</v>
      </c>
      <c r="G2998">
        <v>353</v>
      </c>
      <c r="H2998">
        <v>27906787</v>
      </c>
      <c r="I2998">
        <v>38233</v>
      </c>
      <c r="J2998">
        <v>0.92076738985853301</v>
      </c>
      <c r="K2998">
        <v>277.61911495299898</v>
      </c>
      <c r="L2998">
        <v>61538609</v>
      </c>
      <c r="M2998">
        <v>79127334</v>
      </c>
      <c r="N2998">
        <v>48302295</v>
      </c>
      <c r="O2998">
        <v>87498</v>
      </c>
      <c r="P2998">
        <v>5508</v>
      </c>
      <c r="Q2998">
        <v>2.2419727535011602</v>
      </c>
      <c r="R2998">
        <v>26.402505889959599</v>
      </c>
      <c r="S2998">
        <v>970688939</v>
      </c>
      <c r="T2998">
        <v>691.75254580454498</v>
      </c>
      <c r="U2998">
        <v>43.324178097561202</v>
      </c>
      <c r="V2998">
        <v>15.298105890055</v>
      </c>
      <c r="W2998">
        <v>8.6812257452143999</v>
      </c>
      <c r="X2998">
        <v>4533.6136628938903</v>
      </c>
      <c r="Y2998">
        <v>30.872835272657401</v>
      </c>
      <c r="Z2998">
        <v>438.49367028817898</v>
      </c>
      <c r="AA2998">
        <v>17.708803456599199</v>
      </c>
    </row>
    <row r="2999" spans="1:27" x14ac:dyDescent="0.35">
      <c r="A2999" s="1">
        <v>44235</v>
      </c>
      <c r="B2999" t="str">
        <f>_xlfn.XLOOKUP(Table1[[#This Row],[location]],Table8[Location],Table8[Continent])</f>
        <v>Europe</v>
      </c>
      <c r="C2999" s="19" t="s">
        <v>35</v>
      </c>
      <c r="D2999">
        <v>9024327</v>
      </c>
      <c r="E2999">
        <v>5680</v>
      </c>
      <c r="F2999">
        <v>442726</v>
      </c>
      <c r="G2999">
        <v>74</v>
      </c>
      <c r="H2999">
        <v>88886044</v>
      </c>
      <c r="I2999">
        <v>22695</v>
      </c>
      <c r="J2999">
        <v>0.44179649044260499</v>
      </c>
      <c r="K2999">
        <v>466.399028436489</v>
      </c>
      <c r="L2999">
        <v>83330408</v>
      </c>
      <c r="M2999">
        <v>3807573</v>
      </c>
      <c r="N2999">
        <v>69427626</v>
      </c>
      <c r="O2999">
        <v>40884</v>
      </c>
      <c r="P2999">
        <v>11</v>
      </c>
      <c r="Q2999">
        <v>1.29101284603787</v>
      </c>
      <c r="R2999">
        <v>16.6667023241579</v>
      </c>
      <c r="S2999">
        <v>146193923</v>
      </c>
      <c r="T2999">
        <v>650.36528410253698</v>
      </c>
      <c r="U2999">
        <v>31.5329169996708</v>
      </c>
      <c r="V2999">
        <v>11.5889813854448</v>
      </c>
      <c r="W2999">
        <v>19.658564839222599</v>
      </c>
      <c r="X2999">
        <v>63901.494496741303</v>
      </c>
      <c r="Y2999">
        <v>16.760836743634599</v>
      </c>
      <c r="Z2999">
        <v>777.07302779597296</v>
      </c>
      <c r="AA2999">
        <v>3.7261938961710901</v>
      </c>
    </row>
    <row r="3000" spans="1:27" x14ac:dyDescent="0.35">
      <c r="A3000" s="1">
        <v>43866</v>
      </c>
      <c r="B3000" t="str">
        <f>_xlfn.XLOOKUP(Table1[[#This Row],[location]],Table8[Location],Table8[Continent])</f>
        <v>Asia</v>
      </c>
      <c r="C3000" s="19" t="s">
        <v>28</v>
      </c>
      <c r="D3000">
        <v>2801445</v>
      </c>
      <c r="E3000">
        <v>9355</v>
      </c>
      <c r="F3000">
        <v>364225</v>
      </c>
      <c r="G3000">
        <v>801</v>
      </c>
      <c r="H3000">
        <v>63500569</v>
      </c>
      <c r="I3000">
        <v>90488</v>
      </c>
      <c r="J3000">
        <v>0.74279083474969998</v>
      </c>
      <c r="K3000">
        <v>167.288844556431</v>
      </c>
      <c r="L3000">
        <v>5143829</v>
      </c>
      <c r="M3000">
        <v>36927272</v>
      </c>
      <c r="N3000">
        <v>29398150</v>
      </c>
      <c r="O3000">
        <v>99658</v>
      </c>
      <c r="P3000">
        <v>12194</v>
      </c>
      <c r="Q3000">
        <v>2.2417946382413598</v>
      </c>
      <c r="R3000">
        <v>54.633328213399899</v>
      </c>
      <c r="S3000">
        <v>485038295</v>
      </c>
      <c r="T3000">
        <v>552.083660250104</v>
      </c>
      <c r="U3000">
        <v>26.6482273193722</v>
      </c>
      <c r="V3000">
        <v>5.0983284341439603</v>
      </c>
      <c r="W3000">
        <v>10.351320926924201</v>
      </c>
      <c r="X3000">
        <v>25728.132347215898</v>
      </c>
      <c r="Y3000">
        <v>33.450083292311902</v>
      </c>
      <c r="Z3000">
        <v>198.23060939226701</v>
      </c>
      <c r="AA3000">
        <v>11.864297453820599</v>
      </c>
    </row>
    <row r="3001" spans="1:27" x14ac:dyDescent="0.35">
      <c r="A3001" s="1">
        <v>44368</v>
      </c>
      <c r="B3001" t="str">
        <f>_xlfn.XLOOKUP(Table1[[#This Row],[location]],Table8[Location],Table8[Continent])</f>
        <v>North America</v>
      </c>
      <c r="C3001" s="19" t="s">
        <v>32</v>
      </c>
      <c r="D3001">
        <v>9196866</v>
      </c>
      <c r="E3001">
        <v>4825</v>
      </c>
      <c r="F3001">
        <v>169746</v>
      </c>
      <c r="G3001">
        <v>928</v>
      </c>
      <c r="H3001">
        <v>48153647</v>
      </c>
      <c r="I3001">
        <v>42734</v>
      </c>
      <c r="J3001">
        <v>0.54699585033852005</v>
      </c>
      <c r="K3001">
        <v>483.79959666012502</v>
      </c>
      <c r="L3001">
        <v>45993255</v>
      </c>
      <c r="M3001">
        <v>49014704</v>
      </c>
      <c r="N3001">
        <v>69896955</v>
      </c>
      <c r="O3001">
        <v>17677</v>
      </c>
      <c r="P3001">
        <v>13118</v>
      </c>
      <c r="Q3001">
        <v>0.55470857124770001</v>
      </c>
      <c r="R3001">
        <v>55.189039051141897</v>
      </c>
      <c r="S3001">
        <v>502986611</v>
      </c>
      <c r="T3001">
        <v>484.40349965361298</v>
      </c>
      <c r="U3001">
        <v>28.728532048828299</v>
      </c>
      <c r="V3001">
        <v>5.8135622488909497</v>
      </c>
      <c r="W3001">
        <v>14.526652427967401</v>
      </c>
      <c r="X3001">
        <v>21578.044400627499</v>
      </c>
      <c r="Y3001">
        <v>28.410705465406</v>
      </c>
      <c r="Z3001">
        <v>480.57134700796797</v>
      </c>
      <c r="AA3001">
        <v>10.892834429223999</v>
      </c>
    </row>
  </sheetData>
  <phoneticPr fontId="19" type="noConversion"/>
  <pageMargins left="0.7" right="0.7" top="0.75" bottom="0.75" header="0.3" footer="0.3"/>
  <pageSetup orientation="landscape" r:id="rId1"/>
  <ignoredErrors>
    <ignoredError sqref="AC2:AD2 AC3:AC11" calculatedColumn="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95F38-B422-4EE9-922D-2A52D73D8A8B}">
  <dimension ref="A2:M3004"/>
  <sheetViews>
    <sheetView zoomScale="55" workbookViewId="0">
      <pane xSplit="7" topLeftCell="H1" activePane="topRight" state="frozen"/>
      <selection pane="topRight" activeCell="C27" sqref="C27"/>
    </sheetView>
  </sheetViews>
  <sheetFormatPr defaultRowHeight="14.5" x14ac:dyDescent="0.35"/>
  <cols>
    <col min="1" max="1" width="22.6328125" bestFit="1" customWidth="1"/>
    <col min="2" max="2" width="14.453125" bestFit="1" customWidth="1"/>
    <col min="3" max="3" width="16.81640625" bestFit="1" customWidth="1"/>
    <col min="4" max="4" width="14.453125" bestFit="1" customWidth="1"/>
    <col min="5" max="5" width="22.6328125" style="5" bestFit="1" customWidth="1"/>
    <col min="6" max="6" width="15.6328125" bestFit="1" customWidth="1"/>
    <col min="7" max="7" width="14.453125" bestFit="1" customWidth="1"/>
    <col min="8" max="8" width="17.6328125" style="8" bestFit="1" customWidth="1"/>
    <col min="9" max="10" width="6.08984375" bestFit="1" customWidth="1"/>
    <col min="11" max="11" width="14.453125" bestFit="1" customWidth="1"/>
    <col min="12" max="12" width="24.1796875" bestFit="1" customWidth="1"/>
    <col min="13" max="13" width="25.08984375" bestFit="1" customWidth="1"/>
    <col min="14" max="15" width="22.1796875" bestFit="1" customWidth="1"/>
    <col min="16" max="16" width="17.54296875" bestFit="1" customWidth="1"/>
    <col min="17" max="17" width="11.81640625" bestFit="1" customWidth="1"/>
    <col min="18" max="18" width="12.453125" bestFit="1" customWidth="1"/>
    <col min="19" max="19" width="17.54296875" bestFit="1" customWidth="1"/>
    <col min="20" max="33" width="11.81640625" bestFit="1" customWidth="1"/>
    <col min="34" max="35" width="10.81640625" bestFit="1" customWidth="1"/>
    <col min="36" max="51" width="11.81640625" bestFit="1" customWidth="1"/>
    <col min="52" max="52" width="10.81640625" bestFit="1" customWidth="1"/>
    <col min="53" max="63" width="11.81640625" bestFit="1" customWidth="1"/>
    <col min="64" max="64" width="10.81640625" bestFit="1" customWidth="1"/>
    <col min="65" max="88" width="11.81640625" bestFit="1" customWidth="1"/>
    <col min="89" max="89" width="10.81640625" bestFit="1" customWidth="1"/>
    <col min="90" max="94" width="11.81640625" bestFit="1" customWidth="1"/>
    <col min="95" max="95" width="10.81640625" bestFit="1" customWidth="1"/>
    <col min="96" max="103" width="11.81640625" bestFit="1" customWidth="1"/>
    <col min="104" max="104" width="9.81640625" bestFit="1" customWidth="1"/>
    <col min="105" max="123" width="11.81640625" bestFit="1" customWidth="1"/>
    <col min="124" max="124" width="10.81640625" bestFit="1" customWidth="1"/>
    <col min="125" max="127" width="11.81640625" bestFit="1" customWidth="1"/>
    <col min="128" max="128" width="9.81640625" bestFit="1" customWidth="1"/>
    <col min="129" max="137" width="11.81640625" bestFit="1" customWidth="1"/>
    <col min="138" max="138" width="10.81640625" bestFit="1" customWidth="1"/>
    <col min="139" max="153" width="11.81640625" bestFit="1" customWidth="1"/>
    <col min="154" max="154" width="10.81640625" bestFit="1" customWidth="1"/>
    <col min="155" max="159" width="11.81640625" bestFit="1" customWidth="1"/>
    <col min="160" max="160" width="10.81640625" bestFit="1" customWidth="1"/>
    <col min="161" max="162" width="11.81640625" bestFit="1" customWidth="1"/>
    <col min="163" max="163" width="10.81640625" bestFit="1" customWidth="1"/>
    <col min="164" max="176" width="11.81640625" bestFit="1" customWidth="1"/>
    <col min="177" max="177" width="10.81640625" bestFit="1" customWidth="1"/>
    <col min="178" max="191" width="11.81640625" bestFit="1" customWidth="1"/>
    <col min="192" max="192" width="9.81640625" bestFit="1" customWidth="1"/>
    <col min="193" max="209" width="11.81640625" bestFit="1" customWidth="1"/>
    <col min="210" max="210" width="10.81640625" bestFit="1" customWidth="1"/>
    <col min="211" max="224" width="11.81640625" bestFit="1" customWidth="1"/>
    <col min="225" max="225" width="10.81640625" bestFit="1" customWidth="1"/>
    <col min="226" max="230" width="11.81640625" bestFit="1" customWidth="1"/>
    <col min="231" max="231" width="10.81640625" bestFit="1" customWidth="1"/>
    <col min="232" max="249" width="11.81640625" bestFit="1" customWidth="1"/>
    <col min="250" max="250" width="10.81640625" bestFit="1" customWidth="1"/>
    <col min="251" max="251" width="11.81640625" bestFit="1" customWidth="1"/>
    <col min="252" max="252" width="10.81640625" bestFit="1" customWidth="1"/>
    <col min="253" max="263" width="11.81640625" bestFit="1" customWidth="1"/>
    <col min="264" max="264" width="10.81640625" bestFit="1" customWidth="1"/>
    <col min="265" max="266" width="11.81640625" bestFit="1" customWidth="1"/>
    <col min="267" max="267" width="9.81640625" bestFit="1" customWidth="1"/>
    <col min="268" max="270" width="11.81640625" bestFit="1" customWidth="1"/>
    <col min="271" max="271" width="10.81640625" bestFit="1" customWidth="1"/>
    <col min="272" max="284" width="11.81640625" bestFit="1" customWidth="1"/>
    <col min="285" max="285" width="10.81640625" bestFit="1" customWidth="1"/>
    <col min="286" max="312" width="11.81640625" bestFit="1" customWidth="1"/>
    <col min="313" max="313" width="10.81640625" bestFit="1" customWidth="1"/>
    <col min="314" max="325" width="11.81640625" bestFit="1" customWidth="1"/>
    <col min="326" max="327" width="10.81640625" bestFit="1" customWidth="1"/>
    <col min="328" max="338" width="11.81640625" bestFit="1" customWidth="1"/>
    <col min="339" max="339" width="10.81640625" bestFit="1" customWidth="1"/>
    <col min="340" max="345" width="11.81640625" bestFit="1" customWidth="1"/>
    <col min="346" max="346" width="10.81640625" bestFit="1" customWidth="1"/>
    <col min="347" max="357" width="11.81640625" bestFit="1" customWidth="1"/>
    <col min="358" max="358" width="10.81640625" bestFit="1" customWidth="1"/>
    <col min="359" max="367" width="11.81640625" bestFit="1" customWidth="1"/>
    <col min="368" max="368" width="10.81640625" bestFit="1" customWidth="1"/>
    <col min="369" max="375" width="11.81640625" bestFit="1" customWidth="1"/>
    <col min="376" max="377" width="10.81640625" bestFit="1" customWidth="1"/>
    <col min="378" max="390" width="11.81640625" bestFit="1" customWidth="1"/>
    <col min="391" max="391" width="10.81640625" bestFit="1" customWidth="1"/>
    <col min="392" max="397" width="11.81640625" bestFit="1" customWidth="1"/>
    <col min="398" max="398" width="9.81640625" bestFit="1" customWidth="1"/>
    <col min="399" max="417" width="11.81640625" bestFit="1" customWidth="1"/>
    <col min="418" max="418" width="10.81640625" bestFit="1" customWidth="1"/>
    <col min="419" max="428" width="11.81640625" bestFit="1" customWidth="1"/>
    <col min="429" max="430" width="10.81640625" bestFit="1" customWidth="1"/>
    <col min="431" max="452" width="11.81640625" bestFit="1" customWidth="1"/>
    <col min="453" max="453" width="10.81640625" bestFit="1" customWidth="1"/>
    <col min="454" max="467" width="11.81640625" bestFit="1" customWidth="1"/>
    <col min="468" max="468" width="10.81640625" bestFit="1" customWidth="1"/>
    <col min="469" max="477" width="11.81640625" bestFit="1" customWidth="1"/>
    <col min="478" max="478" width="10.81640625" bestFit="1" customWidth="1"/>
    <col min="479" max="479" width="11.81640625" bestFit="1" customWidth="1"/>
    <col min="480" max="480" width="9.81640625" bestFit="1" customWidth="1"/>
    <col min="481" max="492" width="11.81640625" bestFit="1" customWidth="1"/>
    <col min="493" max="493" width="10.81640625" bestFit="1" customWidth="1"/>
    <col min="494" max="498" width="11.81640625" bestFit="1" customWidth="1"/>
    <col min="499" max="499" width="10.81640625" bestFit="1" customWidth="1"/>
    <col min="500" max="500" width="11.81640625" bestFit="1" customWidth="1"/>
    <col min="501" max="501" width="10.81640625" bestFit="1" customWidth="1"/>
    <col min="502" max="506" width="11.81640625" bestFit="1" customWidth="1"/>
    <col min="507" max="507" width="10.81640625" bestFit="1" customWidth="1"/>
    <col min="508" max="531" width="11.81640625" bestFit="1" customWidth="1"/>
    <col min="532" max="532" width="10.81640625" bestFit="1" customWidth="1"/>
    <col min="533" max="562" width="11.81640625" bestFit="1" customWidth="1"/>
    <col min="563" max="563" width="10.81640625" bestFit="1" customWidth="1"/>
    <col min="564" max="565" width="11.81640625" bestFit="1" customWidth="1"/>
    <col min="566" max="566" width="10.81640625" bestFit="1" customWidth="1"/>
    <col min="567" max="575" width="11.81640625" bestFit="1" customWidth="1"/>
    <col min="576" max="576" width="10.81640625" bestFit="1" customWidth="1"/>
    <col min="577" max="591" width="11.81640625" bestFit="1" customWidth="1"/>
    <col min="592" max="592" width="10.81640625" bestFit="1" customWidth="1"/>
    <col min="593" max="600" width="11.81640625" bestFit="1" customWidth="1"/>
    <col min="601" max="601" width="10.81640625" bestFit="1" customWidth="1"/>
    <col min="602" max="658" width="11.81640625" bestFit="1" customWidth="1"/>
    <col min="659" max="659" width="10.81640625" bestFit="1" customWidth="1"/>
    <col min="660" max="663" width="11.81640625" bestFit="1" customWidth="1"/>
    <col min="664" max="664" width="10.81640625" bestFit="1" customWidth="1"/>
    <col min="665" max="669" width="11.81640625" bestFit="1" customWidth="1"/>
    <col min="670" max="670" width="10.81640625" bestFit="1" customWidth="1"/>
    <col min="671" max="674" width="11.81640625" bestFit="1" customWidth="1"/>
    <col min="675" max="675" width="10.81640625" bestFit="1" customWidth="1"/>
    <col min="676" max="683" width="11.81640625" bestFit="1" customWidth="1"/>
    <col min="684" max="684" width="10.81640625" bestFit="1" customWidth="1"/>
    <col min="685" max="693" width="11.81640625" bestFit="1" customWidth="1"/>
    <col min="694" max="694" width="10.81640625" bestFit="1" customWidth="1"/>
    <col min="695" max="698" width="11.81640625" bestFit="1" customWidth="1"/>
    <col min="699" max="699" width="10.81640625" bestFit="1" customWidth="1"/>
    <col min="700" max="705" width="11.81640625" bestFit="1" customWidth="1"/>
    <col min="706" max="706" width="10.81640625" bestFit="1" customWidth="1"/>
    <col min="707" max="713" width="11.81640625" bestFit="1" customWidth="1"/>
    <col min="714" max="714" width="10.81640625" bestFit="1" customWidth="1"/>
    <col min="715" max="719" width="11.81640625" bestFit="1" customWidth="1"/>
    <col min="720" max="720" width="10.81640625" bestFit="1" customWidth="1"/>
    <col min="721" max="732" width="11.81640625" bestFit="1" customWidth="1"/>
    <col min="733" max="733" width="10.81640625" bestFit="1" customWidth="1"/>
    <col min="734" max="734" width="11.81640625" bestFit="1" customWidth="1"/>
    <col min="735" max="735" width="10.81640625" bestFit="1" customWidth="1"/>
    <col min="736" max="742" width="11.81640625" bestFit="1" customWidth="1"/>
    <col min="743" max="744" width="10.81640625" bestFit="1" customWidth="1"/>
    <col min="745" max="747" width="11.81640625" bestFit="1" customWidth="1"/>
    <col min="748" max="748" width="10.81640625" bestFit="1" customWidth="1"/>
    <col min="749" max="756" width="11.81640625" bestFit="1" customWidth="1"/>
    <col min="757" max="757" width="10.81640625" bestFit="1" customWidth="1"/>
    <col min="758" max="765" width="11.81640625" bestFit="1" customWidth="1"/>
    <col min="766" max="766" width="9.81640625" bestFit="1" customWidth="1"/>
    <col min="767" max="774" width="11.81640625" bestFit="1" customWidth="1"/>
    <col min="775" max="775" width="10.81640625" bestFit="1" customWidth="1"/>
    <col min="776" max="791" width="11.81640625" bestFit="1" customWidth="1"/>
    <col min="792" max="792" width="10.81640625" bestFit="1" customWidth="1"/>
    <col min="793" max="793" width="11.81640625" bestFit="1" customWidth="1"/>
    <col min="794" max="794" width="10.81640625" bestFit="1" customWidth="1"/>
    <col min="795" max="802" width="11.81640625" bestFit="1" customWidth="1"/>
    <col min="803" max="803" width="10.81640625" bestFit="1" customWidth="1"/>
    <col min="804" max="806" width="11.81640625" bestFit="1" customWidth="1"/>
    <col min="807" max="807" width="9.81640625" bestFit="1" customWidth="1"/>
    <col min="808" max="824" width="11.81640625" bestFit="1" customWidth="1"/>
    <col min="825" max="825" width="10.81640625" bestFit="1" customWidth="1"/>
    <col min="826" max="834" width="11.81640625" bestFit="1" customWidth="1"/>
    <col min="835" max="835" width="10.81640625" bestFit="1" customWidth="1"/>
    <col min="836" max="842" width="11.81640625" bestFit="1" customWidth="1"/>
    <col min="843" max="843" width="10.81640625" bestFit="1" customWidth="1"/>
    <col min="844" max="844" width="11.81640625" bestFit="1" customWidth="1"/>
    <col min="845" max="845" width="10.81640625" bestFit="1" customWidth="1"/>
    <col min="846" max="849" width="11.81640625" bestFit="1" customWidth="1"/>
    <col min="850" max="850" width="10.81640625" bestFit="1" customWidth="1"/>
    <col min="851" max="852" width="11.81640625" bestFit="1" customWidth="1"/>
    <col min="853" max="853" width="10.81640625" bestFit="1" customWidth="1"/>
    <col min="854" max="860" width="11.81640625" bestFit="1" customWidth="1"/>
    <col min="861" max="861" width="9.81640625" bestFit="1" customWidth="1"/>
    <col min="862" max="865" width="11.81640625" bestFit="1" customWidth="1"/>
    <col min="866" max="866" width="10.81640625" bestFit="1" customWidth="1"/>
    <col min="867" max="867" width="11.81640625" bestFit="1" customWidth="1"/>
    <col min="868" max="868" width="10.81640625" bestFit="1" customWidth="1"/>
    <col min="869" max="878" width="11.81640625" bestFit="1" customWidth="1"/>
    <col min="879" max="879" width="10.81640625" bestFit="1" customWidth="1"/>
    <col min="880" max="882" width="11.81640625" bestFit="1" customWidth="1"/>
    <col min="883" max="884" width="10.81640625" bestFit="1" customWidth="1"/>
    <col min="885" max="888" width="11.81640625" bestFit="1" customWidth="1"/>
    <col min="889" max="889" width="10.81640625" bestFit="1" customWidth="1"/>
    <col min="890" max="893" width="11.81640625" bestFit="1" customWidth="1"/>
    <col min="894" max="894" width="10.81640625" bestFit="1" customWidth="1"/>
    <col min="895" max="898" width="11.81640625" bestFit="1" customWidth="1"/>
    <col min="899" max="899" width="10.81640625" bestFit="1" customWidth="1"/>
    <col min="900" max="909" width="11.81640625" bestFit="1" customWidth="1"/>
    <col min="910" max="910" width="10.81640625" bestFit="1" customWidth="1"/>
    <col min="911" max="914" width="11.81640625" bestFit="1" customWidth="1"/>
    <col min="915" max="915" width="10.81640625" bestFit="1" customWidth="1"/>
    <col min="916" max="918" width="11.81640625" bestFit="1" customWidth="1"/>
    <col min="919" max="919" width="10.81640625" bestFit="1" customWidth="1"/>
    <col min="920" max="933" width="11.81640625" bestFit="1" customWidth="1"/>
    <col min="934" max="934" width="10.81640625" bestFit="1" customWidth="1"/>
    <col min="935" max="939" width="11.81640625" bestFit="1" customWidth="1"/>
    <col min="940" max="941" width="10.81640625" bestFit="1" customWidth="1"/>
    <col min="942" max="947" width="11.81640625" bestFit="1" customWidth="1"/>
    <col min="948" max="948" width="10.81640625" bestFit="1" customWidth="1"/>
    <col min="949" max="950" width="11.81640625" bestFit="1" customWidth="1"/>
    <col min="951" max="951" width="10.81640625" bestFit="1" customWidth="1"/>
    <col min="952" max="964" width="11.81640625" bestFit="1" customWidth="1"/>
    <col min="965" max="965" width="10.81640625" bestFit="1" customWidth="1"/>
    <col min="966" max="968" width="11.81640625" bestFit="1" customWidth="1"/>
    <col min="969" max="969" width="10.81640625" bestFit="1" customWidth="1"/>
    <col min="970" max="970" width="11.81640625" bestFit="1" customWidth="1"/>
    <col min="971" max="971" width="10.81640625" bestFit="1" customWidth="1"/>
    <col min="972" max="974" width="11.81640625" bestFit="1" customWidth="1"/>
    <col min="975" max="975" width="10.81640625" bestFit="1" customWidth="1"/>
    <col min="976" max="988" width="11.81640625" bestFit="1" customWidth="1"/>
    <col min="989" max="989" width="10.81640625" bestFit="1" customWidth="1"/>
    <col min="990" max="991" width="11.81640625" bestFit="1" customWidth="1"/>
    <col min="992" max="992" width="10.81640625" bestFit="1" customWidth="1"/>
    <col min="993" max="1009" width="11.81640625" bestFit="1" customWidth="1"/>
    <col min="1010" max="1010" width="10.81640625" bestFit="1" customWidth="1"/>
    <col min="1011" max="1017" width="11.81640625" bestFit="1" customWidth="1"/>
    <col min="1018" max="1018" width="10.81640625" bestFit="1" customWidth="1"/>
    <col min="1019" max="1026" width="11.81640625" bestFit="1" customWidth="1"/>
    <col min="1027" max="1027" width="10.81640625" bestFit="1" customWidth="1"/>
    <col min="1028" max="1035" width="11.81640625" bestFit="1" customWidth="1"/>
    <col min="1036" max="1036" width="8.81640625" bestFit="1" customWidth="1"/>
    <col min="1037" max="1038" width="11.81640625" bestFit="1" customWidth="1"/>
    <col min="1039" max="1039" width="10.81640625" bestFit="1" customWidth="1"/>
    <col min="1040" max="1046" width="11.81640625" bestFit="1" customWidth="1"/>
    <col min="1047" max="1047" width="8.81640625" bestFit="1" customWidth="1"/>
    <col min="1048" max="1048" width="11.81640625" bestFit="1" customWidth="1"/>
    <col min="1049" max="1049" width="10.81640625" bestFit="1" customWidth="1"/>
    <col min="1050" max="1072" width="11.81640625" bestFit="1" customWidth="1"/>
    <col min="1073" max="1073" width="9.81640625" bestFit="1" customWidth="1"/>
    <col min="1074" max="1074" width="10.81640625" bestFit="1" customWidth="1"/>
    <col min="1075" max="1079" width="11.81640625" bestFit="1" customWidth="1"/>
    <col min="1080" max="1080" width="10.81640625" bestFit="1" customWidth="1"/>
    <col min="1081" max="1084" width="11.81640625" bestFit="1" customWidth="1"/>
    <col min="1085" max="1086" width="10.81640625" bestFit="1" customWidth="1"/>
    <col min="1087" max="1088" width="11.81640625" bestFit="1" customWidth="1"/>
    <col min="1089" max="1089" width="10.81640625" bestFit="1" customWidth="1"/>
    <col min="1090" max="1093" width="11.81640625" bestFit="1" customWidth="1"/>
    <col min="1094" max="1094" width="10.81640625" bestFit="1" customWidth="1"/>
    <col min="1095" max="1142" width="11.81640625" bestFit="1" customWidth="1"/>
    <col min="1143" max="1144" width="10.81640625" bestFit="1" customWidth="1"/>
    <col min="1145" max="1146" width="11.81640625" bestFit="1" customWidth="1"/>
    <col min="1147" max="1147" width="10.81640625" bestFit="1" customWidth="1"/>
    <col min="1148" max="1159" width="11.81640625" bestFit="1" customWidth="1"/>
    <col min="1160" max="1160" width="9.81640625" bestFit="1" customWidth="1"/>
    <col min="1161" max="1165" width="11.81640625" bestFit="1" customWidth="1"/>
    <col min="1166" max="1166" width="10.81640625" bestFit="1" customWidth="1"/>
    <col min="1167" max="1169" width="11.81640625" bestFit="1" customWidth="1"/>
    <col min="1170" max="1170" width="9.81640625" bestFit="1" customWidth="1"/>
    <col min="1171" max="1196" width="11.81640625" bestFit="1" customWidth="1"/>
    <col min="1197" max="1197" width="10.81640625" bestFit="1" customWidth="1"/>
    <col min="1198" max="1204" width="11.81640625" bestFit="1" customWidth="1"/>
    <col min="1205" max="1205" width="10.81640625" bestFit="1" customWidth="1"/>
    <col min="1206" max="1207" width="11.81640625" bestFit="1" customWidth="1"/>
    <col min="1208" max="1208" width="10.81640625" bestFit="1" customWidth="1"/>
    <col min="1209" max="1211" width="11.81640625" bestFit="1" customWidth="1"/>
    <col min="1212" max="1212" width="10.81640625" bestFit="1" customWidth="1"/>
    <col min="1213" max="1214" width="11.81640625" bestFit="1" customWidth="1"/>
    <col min="1215" max="1215" width="10.81640625" bestFit="1" customWidth="1"/>
    <col min="1216" max="1235" width="11.81640625" bestFit="1" customWidth="1"/>
    <col min="1236" max="1236" width="10.81640625" bestFit="1" customWidth="1"/>
    <col min="1237" max="1243" width="11.81640625" bestFit="1" customWidth="1"/>
    <col min="1244" max="1245" width="10.81640625" bestFit="1" customWidth="1"/>
    <col min="1246" max="1246" width="11.81640625" bestFit="1" customWidth="1"/>
    <col min="1247" max="1247" width="10.81640625" bestFit="1" customWidth="1"/>
    <col min="1248" max="1252" width="11.81640625" bestFit="1" customWidth="1"/>
    <col min="1253" max="1253" width="10.81640625" bestFit="1" customWidth="1"/>
    <col min="1254" max="1285" width="11.81640625" bestFit="1" customWidth="1"/>
    <col min="1286" max="1286" width="9.81640625" bestFit="1" customWidth="1"/>
    <col min="1287" max="1293" width="11.81640625" bestFit="1" customWidth="1"/>
    <col min="1294" max="1294" width="10.81640625" bestFit="1" customWidth="1"/>
    <col min="1295" max="1322" width="11.81640625" bestFit="1" customWidth="1"/>
    <col min="1323" max="1323" width="10.81640625" bestFit="1" customWidth="1"/>
    <col min="1324" max="1348" width="11.81640625" bestFit="1" customWidth="1"/>
    <col min="1349" max="1349" width="10.81640625" bestFit="1" customWidth="1"/>
    <col min="1350" max="1368" width="11.81640625" bestFit="1" customWidth="1"/>
    <col min="1369" max="1369" width="10.81640625" bestFit="1" customWidth="1"/>
    <col min="1370" max="1374" width="11.81640625" bestFit="1" customWidth="1"/>
    <col min="1375" max="1375" width="10.81640625" bestFit="1" customWidth="1"/>
    <col min="1376" max="1395" width="11.81640625" bestFit="1" customWidth="1"/>
    <col min="1396" max="1396" width="10.81640625" bestFit="1" customWidth="1"/>
    <col min="1397" max="1405" width="11.81640625" bestFit="1" customWidth="1"/>
    <col min="1406" max="1406" width="10.81640625" bestFit="1" customWidth="1"/>
    <col min="1407" max="1428" width="11.81640625" bestFit="1" customWidth="1"/>
    <col min="1429" max="1429" width="10.81640625" bestFit="1" customWidth="1"/>
    <col min="1430" max="1438" width="11.81640625" bestFit="1" customWidth="1"/>
    <col min="1439" max="1439" width="10.81640625" bestFit="1" customWidth="1"/>
    <col min="1440" max="1446" width="11.81640625" bestFit="1" customWidth="1"/>
    <col min="1447" max="1447" width="10.81640625" bestFit="1" customWidth="1"/>
    <col min="1448" max="1457" width="11.81640625" bestFit="1" customWidth="1"/>
    <col min="1458" max="1459" width="10.81640625" bestFit="1" customWidth="1"/>
    <col min="1460" max="1469" width="11.81640625" bestFit="1" customWidth="1"/>
    <col min="1470" max="1470" width="10.81640625" bestFit="1" customWidth="1"/>
    <col min="1471" max="1472" width="11.81640625" bestFit="1" customWidth="1"/>
    <col min="1473" max="1474" width="10.81640625" bestFit="1" customWidth="1"/>
    <col min="1475" max="1475" width="9.81640625" bestFit="1" customWidth="1"/>
    <col min="1476" max="1479" width="11.81640625" bestFit="1" customWidth="1"/>
    <col min="1480" max="1480" width="9.81640625" bestFit="1" customWidth="1"/>
    <col min="1481" max="1495" width="11.81640625" bestFit="1" customWidth="1"/>
    <col min="1496" max="1496" width="10.81640625" bestFit="1" customWidth="1"/>
    <col min="1497" max="1518" width="11.81640625" bestFit="1" customWidth="1"/>
    <col min="1519" max="1519" width="10.81640625" bestFit="1" customWidth="1"/>
    <col min="1520" max="1552" width="11.81640625" bestFit="1" customWidth="1"/>
    <col min="1553" max="1553" width="10.81640625" bestFit="1" customWidth="1"/>
    <col min="1554" max="1554" width="11.81640625" bestFit="1" customWidth="1"/>
    <col min="1555" max="1555" width="10.81640625" bestFit="1" customWidth="1"/>
    <col min="1556" max="1571" width="11.81640625" bestFit="1" customWidth="1"/>
    <col min="1572" max="1572" width="10.81640625" bestFit="1" customWidth="1"/>
    <col min="1573" max="1582" width="11.81640625" bestFit="1" customWidth="1"/>
    <col min="1583" max="1583" width="10.81640625" bestFit="1" customWidth="1"/>
    <col min="1584" max="1594" width="11.81640625" bestFit="1" customWidth="1"/>
    <col min="1595" max="1595" width="10.81640625" bestFit="1" customWidth="1"/>
    <col min="1596" max="1598" width="11.81640625" bestFit="1" customWidth="1"/>
    <col min="1599" max="1599" width="10.81640625" bestFit="1" customWidth="1"/>
    <col min="1600" max="1626" width="11.81640625" bestFit="1" customWidth="1"/>
    <col min="1627" max="1627" width="10.81640625" bestFit="1" customWidth="1"/>
    <col min="1628" max="1638" width="11.81640625" bestFit="1" customWidth="1"/>
    <col min="1639" max="1639" width="10.81640625" bestFit="1" customWidth="1"/>
    <col min="1640" max="1640" width="11.81640625" bestFit="1" customWidth="1"/>
    <col min="1641" max="1641" width="10.81640625" bestFit="1" customWidth="1"/>
    <col min="1642" max="1645" width="11.81640625" bestFit="1" customWidth="1"/>
    <col min="1646" max="1646" width="10.81640625" bestFit="1" customWidth="1"/>
    <col min="1647" max="1661" width="11.81640625" bestFit="1" customWidth="1"/>
    <col min="1662" max="1662" width="10.81640625" bestFit="1" customWidth="1"/>
    <col min="1663" max="1673" width="11.81640625" bestFit="1" customWidth="1"/>
    <col min="1674" max="1674" width="10.81640625" bestFit="1" customWidth="1"/>
    <col min="1675" max="1679" width="11.81640625" bestFit="1" customWidth="1"/>
    <col min="1680" max="1680" width="9.81640625" bestFit="1" customWidth="1"/>
    <col min="1681" max="1688" width="11.81640625" bestFit="1" customWidth="1"/>
    <col min="1689" max="1689" width="9.81640625" bestFit="1" customWidth="1"/>
    <col min="1690" max="1690" width="11.81640625" bestFit="1" customWidth="1"/>
    <col min="1691" max="1691" width="10.81640625" bestFit="1" customWidth="1"/>
    <col min="1692" max="1700" width="11.81640625" bestFit="1" customWidth="1"/>
    <col min="1701" max="1701" width="10.81640625" bestFit="1" customWidth="1"/>
    <col min="1702" max="1727" width="11.81640625" bestFit="1" customWidth="1"/>
    <col min="1728" max="1728" width="10.81640625" bestFit="1" customWidth="1"/>
    <col min="1729" max="1748" width="11.81640625" bestFit="1" customWidth="1"/>
    <col min="1749" max="1749" width="10.81640625" bestFit="1" customWidth="1"/>
    <col min="1750" max="1753" width="11.81640625" bestFit="1" customWidth="1"/>
    <col min="1754" max="1754" width="10.81640625" bestFit="1" customWidth="1"/>
    <col min="1755" max="1759" width="11.81640625" bestFit="1" customWidth="1"/>
    <col min="1760" max="1760" width="10.81640625" bestFit="1" customWidth="1"/>
    <col min="1761" max="1761" width="9.81640625" bestFit="1" customWidth="1"/>
    <col min="1762" max="1776" width="11.81640625" bestFit="1" customWidth="1"/>
    <col min="1777" max="1777" width="10.81640625" bestFit="1" customWidth="1"/>
    <col min="1778" max="1781" width="11.81640625" bestFit="1" customWidth="1"/>
    <col min="1782" max="1782" width="9.81640625" bestFit="1" customWidth="1"/>
    <col min="1783" max="1789" width="11.81640625" bestFit="1" customWidth="1"/>
    <col min="1790" max="1790" width="10.81640625" bestFit="1" customWidth="1"/>
    <col min="1791" max="1815" width="11.81640625" bestFit="1" customWidth="1"/>
    <col min="1816" max="1816" width="10.81640625" bestFit="1" customWidth="1"/>
    <col min="1817" max="1823" width="11.81640625" bestFit="1" customWidth="1"/>
    <col min="1824" max="1824" width="10.81640625" bestFit="1" customWidth="1"/>
    <col min="1825" max="1827" width="11.81640625" bestFit="1" customWidth="1"/>
    <col min="1828" max="1828" width="10.81640625" bestFit="1" customWidth="1"/>
    <col min="1829" max="1829" width="11.81640625" bestFit="1" customWidth="1"/>
    <col min="1830" max="1830" width="10.81640625" bestFit="1" customWidth="1"/>
    <col min="1831" max="1843" width="11.81640625" bestFit="1" customWidth="1"/>
    <col min="1844" max="1844" width="10.81640625" bestFit="1" customWidth="1"/>
    <col min="1845" max="1856" width="11.81640625" bestFit="1" customWidth="1"/>
    <col min="1857" max="1857" width="10.81640625" bestFit="1" customWidth="1"/>
    <col min="1858" max="1859" width="11.81640625" bestFit="1" customWidth="1"/>
    <col min="1860" max="1860" width="10.81640625" bestFit="1" customWidth="1"/>
    <col min="1861" max="1907" width="11.81640625" bestFit="1" customWidth="1"/>
    <col min="1908" max="1908" width="9.81640625" bestFit="1" customWidth="1"/>
    <col min="1909" max="1909" width="11.81640625" bestFit="1" customWidth="1"/>
    <col min="1910" max="1910" width="10.81640625" bestFit="1" customWidth="1"/>
    <col min="1911" max="1914" width="11.81640625" bestFit="1" customWidth="1"/>
    <col min="1915" max="1915" width="10.81640625" bestFit="1" customWidth="1"/>
    <col min="1916" max="1923" width="11.81640625" bestFit="1" customWidth="1"/>
    <col min="1924" max="1924" width="10.81640625" bestFit="1" customWidth="1"/>
    <col min="1925" max="1930" width="11.81640625" bestFit="1" customWidth="1"/>
    <col min="1931" max="1931" width="10.81640625" bestFit="1" customWidth="1"/>
    <col min="1932" max="1934" width="11.81640625" bestFit="1" customWidth="1"/>
    <col min="1935" max="1935" width="10.81640625" bestFit="1" customWidth="1"/>
    <col min="1936" max="1943" width="11.81640625" bestFit="1" customWidth="1"/>
    <col min="1944" max="1944" width="10.81640625" bestFit="1" customWidth="1"/>
    <col min="1945" max="1946" width="11.81640625" bestFit="1" customWidth="1"/>
    <col min="1947" max="1947" width="10.81640625" bestFit="1" customWidth="1"/>
    <col min="1948" max="1950" width="11.81640625" bestFit="1" customWidth="1"/>
    <col min="1951" max="1951" width="10.81640625" bestFit="1" customWidth="1"/>
    <col min="1952" max="1960" width="11.81640625" bestFit="1" customWidth="1"/>
    <col min="1961" max="1961" width="10.81640625" bestFit="1" customWidth="1"/>
    <col min="1962" max="1962" width="11.81640625" bestFit="1" customWidth="1"/>
    <col min="1963" max="1963" width="10.81640625" bestFit="1" customWidth="1"/>
    <col min="1964" max="1966" width="11.81640625" bestFit="1" customWidth="1"/>
    <col min="1967" max="1967" width="10.81640625" bestFit="1" customWidth="1"/>
    <col min="1968" max="1970" width="11.81640625" bestFit="1" customWidth="1"/>
    <col min="1971" max="1971" width="10.81640625" bestFit="1" customWidth="1"/>
    <col min="1972" max="1981" width="11.81640625" bestFit="1" customWidth="1"/>
    <col min="1982" max="1982" width="9.81640625" bestFit="1" customWidth="1"/>
    <col min="1983" max="1987" width="11.81640625" bestFit="1" customWidth="1"/>
    <col min="1988" max="1988" width="10.81640625" bestFit="1" customWidth="1"/>
    <col min="1989" max="2003" width="11.81640625" bestFit="1" customWidth="1"/>
    <col min="2004" max="2004" width="10.81640625" bestFit="1" customWidth="1"/>
    <col min="2005" max="2005" width="11.81640625" bestFit="1" customWidth="1"/>
    <col min="2006" max="2006" width="10.81640625" bestFit="1" customWidth="1"/>
    <col min="2007" max="2008" width="11.81640625" bestFit="1" customWidth="1"/>
    <col min="2009" max="2009" width="10.81640625" bestFit="1" customWidth="1"/>
    <col min="2010" max="2017" width="11.81640625" bestFit="1" customWidth="1"/>
    <col min="2018" max="2018" width="10.81640625" bestFit="1" customWidth="1"/>
    <col min="2019" max="2021" width="11.81640625" bestFit="1" customWidth="1"/>
    <col min="2022" max="2022" width="10.81640625" bestFit="1" customWidth="1"/>
    <col min="2023" max="2050" width="11.81640625" bestFit="1" customWidth="1"/>
    <col min="2051" max="2051" width="10.81640625" bestFit="1" customWidth="1"/>
    <col min="2052" max="2068" width="11.81640625" bestFit="1" customWidth="1"/>
    <col min="2069" max="2069" width="10.81640625" bestFit="1" customWidth="1"/>
    <col min="2070" max="2072" width="11.81640625" bestFit="1" customWidth="1"/>
    <col min="2073" max="2073" width="10.81640625" bestFit="1" customWidth="1"/>
    <col min="2074" max="2074" width="11.81640625" bestFit="1" customWidth="1"/>
    <col min="2075" max="2075" width="10.81640625" bestFit="1" customWidth="1"/>
    <col min="2076" max="2076" width="11.81640625" bestFit="1" customWidth="1"/>
    <col min="2077" max="2077" width="9.81640625" bestFit="1" customWidth="1"/>
    <col min="2078" max="2090" width="11.81640625" bestFit="1" customWidth="1"/>
    <col min="2091" max="2091" width="10.81640625" bestFit="1" customWidth="1"/>
    <col min="2092" max="2095" width="11.81640625" bestFit="1" customWidth="1"/>
    <col min="2096" max="2096" width="10.81640625" bestFit="1" customWidth="1"/>
    <col min="2097" max="2099" width="11.81640625" bestFit="1" customWidth="1"/>
    <col min="2100" max="2100" width="10.81640625" bestFit="1" customWidth="1"/>
    <col min="2101" max="2101" width="11.81640625" bestFit="1" customWidth="1"/>
    <col min="2102" max="2102" width="10.81640625" bestFit="1" customWidth="1"/>
    <col min="2103" max="2104" width="11.81640625" bestFit="1" customWidth="1"/>
    <col min="2105" max="2105" width="10.81640625" bestFit="1" customWidth="1"/>
    <col min="2106" max="2124" width="11.81640625" bestFit="1" customWidth="1"/>
    <col min="2125" max="2125" width="10.81640625" bestFit="1" customWidth="1"/>
    <col min="2126" max="2144" width="11.81640625" bestFit="1" customWidth="1"/>
    <col min="2145" max="2145" width="10.81640625" bestFit="1" customWidth="1"/>
    <col min="2146" max="2150" width="11.81640625" bestFit="1" customWidth="1"/>
    <col min="2151" max="2151" width="10.81640625" bestFit="1" customWidth="1"/>
    <col min="2152" max="2156" width="11.81640625" bestFit="1" customWidth="1"/>
    <col min="2157" max="2157" width="9.81640625" bestFit="1" customWidth="1"/>
    <col min="2158" max="2160" width="11.81640625" bestFit="1" customWidth="1"/>
    <col min="2161" max="2161" width="10.81640625" bestFit="1" customWidth="1"/>
    <col min="2162" max="2172" width="11.81640625" bestFit="1" customWidth="1"/>
    <col min="2173" max="2173" width="10.81640625" bestFit="1" customWidth="1"/>
    <col min="2174" max="2174" width="11.81640625" bestFit="1" customWidth="1"/>
    <col min="2175" max="2175" width="10.81640625" bestFit="1" customWidth="1"/>
    <col min="2176" max="2182" width="11.81640625" bestFit="1" customWidth="1"/>
    <col min="2183" max="2183" width="10.81640625" bestFit="1" customWidth="1"/>
    <col min="2184" max="2185" width="11.81640625" bestFit="1" customWidth="1"/>
    <col min="2186" max="2186" width="10.81640625" bestFit="1" customWidth="1"/>
    <col min="2187" max="2202" width="11.81640625" bestFit="1" customWidth="1"/>
    <col min="2203" max="2203" width="10.81640625" bestFit="1" customWidth="1"/>
    <col min="2204" max="2213" width="11.81640625" bestFit="1" customWidth="1"/>
    <col min="2214" max="2214" width="10.81640625" bestFit="1" customWidth="1"/>
    <col min="2215" max="2226" width="11.81640625" bestFit="1" customWidth="1"/>
    <col min="2227" max="2227" width="10.81640625" bestFit="1" customWidth="1"/>
    <col min="2228" max="2270" width="11.81640625" bestFit="1" customWidth="1"/>
    <col min="2271" max="2271" width="9.81640625" bestFit="1" customWidth="1"/>
    <col min="2272" max="2272" width="11.81640625" bestFit="1" customWidth="1"/>
    <col min="2273" max="2273" width="10.81640625" bestFit="1" customWidth="1"/>
    <col min="2274" max="2276" width="11.81640625" bestFit="1" customWidth="1"/>
    <col min="2277" max="2277" width="10.81640625" bestFit="1" customWidth="1"/>
    <col min="2278" max="2284" width="11.81640625" bestFit="1" customWidth="1"/>
    <col min="2285" max="2285" width="10.81640625" bestFit="1" customWidth="1"/>
    <col min="2286" max="2305" width="11.81640625" bestFit="1" customWidth="1"/>
    <col min="2306" max="2306" width="10.81640625" bestFit="1" customWidth="1"/>
    <col min="2307" max="2308" width="11.81640625" bestFit="1" customWidth="1"/>
    <col min="2309" max="2309" width="10.81640625" bestFit="1" customWidth="1"/>
    <col min="2310" max="2319" width="11.81640625" bestFit="1" customWidth="1"/>
    <col min="2320" max="2320" width="10.81640625" bestFit="1" customWidth="1"/>
    <col min="2321" max="2340" width="11.81640625" bestFit="1" customWidth="1"/>
    <col min="2341" max="2341" width="10.81640625" bestFit="1" customWidth="1"/>
    <col min="2342" max="2343" width="11.81640625" bestFit="1" customWidth="1"/>
    <col min="2344" max="2344" width="10.81640625" bestFit="1" customWidth="1"/>
    <col min="2345" max="2367" width="11.81640625" bestFit="1" customWidth="1"/>
    <col min="2368" max="2368" width="10.81640625" bestFit="1" customWidth="1"/>
    <col min="2369" max="2373" width="11.81640625" bestFit="1" customWidth="1"/>
    <col min="2374" max="2374" width="10.81640625" bestFit="1" customWidth="1"/>
    <col min="2375" max="2378" width="11.81640625" bestFit="1" customWidth="1"/>
    <col min="2379" max="2379" width="10.81640625" bestFit="1" customWidth="1"/>
    <col min="2380" max="2386" width="11.81640625" bestFit="1" customWidth="1"/>
    <col min="2387" max="2388" width="10.81640625" bestFit="1" customWidth="1"/>
    <col min="2389" max="2410" width="11.81640625" bestFit="1" customWidth="1"/>
    <col min="2411" max="2411" width="9.81640625" bestFit="1" customWidth="1"/>
    <col min="2412" max="2427" width="11.81640625" bestFit="1" customWidth="1"/>
    <col min="2428" max="2428" width="10.81640625" bestFit="1" customWidth="1"/>
    <col min="2429" max="2430" width="11.81640625" bestFit="1" customWidth="1"/>
    <col min="2431" max="2431" width="10.81640625" bestFit="1" customWidth="1"/>
    <col min="2432" max="2432" width="11.81640625" bestFit="1" customWidth="1"/>
    <col min="2433" max="2433" width="10.81640625" bestFit="1" customWidth="1"/>
    <col min="2434" max="2435" width="11.81640625" bestFit="1" customWidth="1"/>
    <col min="2436" max="2436" width="10.81640625" bestFit="1" customWidth="1"/>
    <col min="2437" max="2447" width="11.81640625" bestFit="1" customWidth="1"/>
    <col min="2448" max="2448" width="10.81640625" bestFit="1" customWidth="1"/>
    <col min="2449" max="2459" width="11.81640625" bestFit="1" customWidth="1"/>
    <col min="2460" max="2460" width="10.81640625" bestFit="1" customWidth="1"/>
    <col min="2461" max="2467" width="11.81640625" bestFit="1" customWidth="1"/>
    <col min="2468" max="2468" width="10.81640625" bestFit="1" customWidth="1"/>
    <col min="2469" max="2472" width="11.81640625" bestFit="1" customWidth="1"/>
    <col min="2473" max="2473" width="10.81640625" bestFit="1" customWidth="1"/>
    <col min="2474" max="2479" width="11.81640625" bestFit="1" customWidth="1"/>
    <col min="2480" max="2480" width="10.81640625" bestFit="1" customWidth="1"/>
    <col min="2481" max="2482" width="11.81640625" bestFit="1" customWidth="1"/>
    <col min="2483" max="2483" width="10.81640625" bestFit="1" customWidth="1"/>
    <col min="2484" max="2487" width="11.81640625" bestFit="1" customWidth="1"/>
    <col min="2488" max="2488" width="10.81640625" bestFit="1" customWidth="1"/>
    <col min="2489" max="2492" width="11.81640625" bestFit="1" customWidth="1"/>
    <col min="2493" max="2493" width="10.81640625" bestFit="1" customWidth="1"/>
    <col min="2494" max="2498" width="11.81640625" bestFit="1" customWidth="1"/>
    <col min="2499" max="2499" width="10.81640625" bestFit="1" customWidth="1"/>
    <col min="2500" max="2505" width="11.81640625" bestFit="1" customWidth="1"/>
    <col min="2506" max="2506" width="10.81640625" bestFit="1" customWidth="1"/>
    <col min="2507" max="2512" width="11.81640625" bestFit="1" customWidth="1"/>
    <col min="2513" max="2513" width="9.81640625" bestFit="1" customWidth="1"/>
    <col min="2514" max="2525" width="11.81640625" bestFit="1" customWidth="1"/>
    <col min="2526" max="2526" width="10.81640625" bestFit="1" customWidth="1"/>
    <col min="2527" max="2528" width="11.81640625" bestFit="1" customWidth="1"/>
    <col min="2529" max="2529" width="10.81640625" bestFit="1" customWidth="1"/>
    <col min="2530" max="2543" width="11.81640625" bestFit="1" customWidth="1"/>
    <col min="2544" max="2544" width="9.81640625" bestFit="1" customWidth="1"/>
    <col min="2545" max="2550" width="11.81640625" bestFit="1" customWidth="1"/>
    <col min="2551" max="2551" width="10.81640625" bestFit="1" customWidth="1"/>
    <col min="2552" max="2577" width="11.81640625" bestFit="1" customWidth="1"/>
    <col min="2578" max="2578" width="10.81640625" bestFit="1" customWidth="1"/>
    <col min="2579" max="2583" width="11.81640625" bestFit="1" customWidth="1"/>
    <col min="2584" max="2584" width="9.81640625" bestFit="1" customWidth="1"/>
    <col min="2585" max="2589" width="11.81640625" bestFit="1" customWidth="1"/>
    <col min="2590" max="2591" width="10.81640625" bestFit="1" customWidth="1"/>
    <col min="2592" max="2594" width="11.81640625" bestFit="1" customWidth="1"/>
    <col min="2595" max="2595" width="10.81640625" bestFit="1" customWidth="1"/>
    <col min="2596" max="2602" width="11.81640625" bestFit="1" customWidth="1"/>
    <col min="2603" max="2603" width="10.81640625" bestFit="1" customWidth="1"/>
    <col min="2604" max="2617" width="11.81640625" bestFit="1" customWidth="1"/>
    <col min="2618" max="2618" width="10.81640625" bestFit="1" customWidth="1"/>
    <col min="2619" max="2641" width="11.81640625" bestFit="1" customWidth="1"/>
    <col min="2642" max="2642" width="10.81640625" bestFit="1" customWidth="1"/>
    <col min="2643" max="2652" width="11.81640625" bestFit="1" customWidth="1"/>
    <col min="2653" max="2653" width="10.81640625" bestFit="1" customWidth="1"/>
    <col min="2654" max="2661" width="11.81640625" bestFit="1" customWidth="1"/>
    <col min="2662" max="2663" width="10.81640625" bestFit="1" customWidth="1"/>
    <col min="2664" max="2669" width="11.81640625" bestFit="1" customWidth="1"/>
    <col min="2670" max="2670" width="10.81640625" bestFit="1" customWidth="1"/>
    <col min="2671" max="2672" width="11.81640625" bestFit="1" customWidth="1"/>
    <col min="2673" max="2673" width="10.81640625" bestFit="1" customWidth="1"/>
    <col min="2674" max="2698" width="11.81640625" bestFit="1" customWidth="1"/>
    <col min="2699" max="2700" width="10.81640625" bestFit="1" customWidth="1"/>
    <col min="2701" max="2702" width="11.81640625" bestFit="1" customWidth="1"/>
    <col min="2703" max="2703" width="10.81640625" bestFit="1" customWidth="1"/>
    <col min="2704" max="2721" width="11.81640625" bestFit="1" customWidth="1"/>
    <col min="2722" max="2722" width="10.81640625" bestFit="1" customWidth="1"/>
    <col min="2723" max="2727" width="11.81640625" bestFit="1" customWidth="1"/>
    <col min="2728" max="2728" width="10.81640625" bestFit="1" customWidth="1"/>
    <col min="2729" max="2741" width="11.81640625" bestFit="1" customWidth="1"/>
    <col min="2742" max="2743" width="10.81640625" bestFit="1" customWidth="1"/>
    <col min="2744" max="2753" width="11.81640625" bestFit="1" customWidth="1"/>
    <col min="2754" max="2754" width="10.81640625" bestFit="1" customWidth="1"/>
    <col min="2755" max="2762" width="11.81640625" bestFit="1" customWidth="1"/>
    <col min="2763" max="2763" width="10.81640625" bestFit="1" customWidth="1"/>
    <col min="2764" max="2766" width="11.81640625" bestFit="1" customWidth="1"/>
    <col min="2767" max="2767" width="10.81640625" bestFit="1" customWidth="1"/>
    <col min="2768" max="2778" width="11.81640625" bestFit="1" customWidth="1"/>
    <col min="2779" max="2779" width="10.81640625" bestFit="1" customWidth="1"/>
    <col min="2780" max="2789" width="11.81640625" bestFit="1" customWidth="1"/>
    <col min="2790" max="2790" width="10.81640625" bestFit="1" customWidth="1"/>
    <col min="2791" max="2799" width="11.81640625" bestFit="1" customWidth="1"/>
    <col min="2800" max="2800" width="10.81640625" bestFit="1" customWidth="1"/>
    <col min="2801" max="2815" width="11.81640625" bestFit="1" customWidth="1"/>
    <col min="2816" max="2816" width="10.81640625" bestFit="1" customWidth="1"/>
    <col min="2817" max="2825" width="11.81640625" bestFit="1" customWidth="1"/>
    <col min="2826" max="2826" width="10.81640625" bestFit="1" customWidth="1"/>
    <col min="2827" max="2843" width="11.81640625" bestFit="1" customWidth="1"/>
    <col min="2844" max="2844" width="10.81640625" bestFit="1" customWidth="1"/>
    <col min="2845" max="2868" width="11.81640625" bestFit="1" customWidth="1"/>
    <col min="2869" max="2869" width="10.81640625" bestFit="1" customWidth="1"/>
    <col min="2870" max="2880" width="11.81640625" bestFit="1" customWidth="1"/>
    <col min="2881" max="2881" width="10.81640625" bestFit="1" customWidth="1"/>
    <col min="2882" max="2898" width="11.81640625" bestFit="1" customWidth="1"/>
    <col min="2899" max="2899" width="10.81640625" bestFit="1" customWidth="1"/>
    <col min="2900" max="2916" width="11.81640625" bestFit="1" customWidth="1"/>
    <col min="2917" max="2917" width="10.81640625" bestFit="1" customWidth="1"/>
    <col min="2918" max="2932" width="11.81640625" bestFit="1" customWidth="1"/>
    <col min="2933" max="2933" width="10.81640625" bestFit="1" customWidth="1"/>
    <col min="2934" max="2944" width="11.81640625" bestFit="1" customWidth="1"/>
    <col min="2945" max="2945" width="10.81640625" bestFit="1" customWidth="1"/>
    <col min="2946" max="2949" width="11.81640625" bestFit="1" customWidth="1"/>
    <col min="2950" max="2950" width="10.81640625" bestFit="1" customWidth="1"/>
    <col min="2951" max="2961" width="11.81640625" bestFit="1" customWidth="1"/>
    <col min="2962" max="2962" width="10.81640625" bestFit="1" customWidth="1"/>
    <col min="2963" max="2993" width="11.81640625" bestFit="1" customWidth="1"/>
    <col min="2994" max="2994" width="9.81640625" bestFit="1" customWidth="1"/>
    <col min="2995" max="2998" width="11.81640625" bestFit="1" customWidth="1"/>
    <col min="2999" max="2999" width="10.81640625" bestFit="1" customWidth="1"/>
    <col min="3000" max="3003" width="11.81640625" bestFit="1" customWidth="1"/>
    <col min="3004" max="3004" width="10.81640625" bestFit="1" customWidth="1"/>
    <col min="3005" max="3007" width="11.81640625" bestFit="1" customWidth="1"/>
    <col min="3008" max="3008" width="10.81640625" bestFit="1" customWidth="1"/>
    <col min="3009" max="3012" width="11.81640625" bestFit="1" customWidth="1"/>
    <col min="3013" max="3013" width="10.81640625" bestFit="1" customWidth="1"/>
    <col min="3014" max="3014" width="9.54296875" bestFit="1" customWidth="1"/>
    <col min="3015" max="3015" width="12.26953125" bestFit="1" customWidth="1"/>
    <col min="3016" max="3016" width="9.54296875" bestFit="1" customWidth="1"/>
    <col min="3017" max="3017" width="12.26953125" bestFit="1" customWidth="1"/>
    <col min="3018" max="3018" width="9.54296875" bestFit="1" customWidth="1"/>
    <col min="3019" max="3019" width="12.26953125" bestFit="1" customWidth="1"/>
    <col min="3020" max="3020" width="9.54296875" bestFit="1" customWidth="1"/>
    <col min="3021" max="3021" width="12.26953125" bestFit="1" customWidth="1"/>
    <col min="3022" max="3022" width="9.54296875" bestFit="1" customWidth="1"/>
    <col min="3023" max="3023" width="12.26953125" bestFit="1" customWidth="1"/>
    <col min="3024" max="3024" width="9.54296875" bestFit="1" customWidth="1"/>
    <col min="3025" max="3025" width="12.26953125" bestFit="1" customWidth="1"/>
    <col min="3026" max="3026" width="9.54296875" bestFit="1" customWidth="1"/>
    <col min="3027" max="3027" width="12.26953125" bestFit="1" customWidth="1"/>
    <col min="3028" max="3028" width="9.54296875" bestFit="1" customWidth="1"/>
    <col min="3029" max="3029" width="12.26953125" bestFit="1" customWidth="1"/>
    <col min="3030" max="3030" width="9.54296875" bestFit="1" customWidth="1"/>
    <col min="3031" max="3031" width="12.26953125" bestFit="1" customWidth="1"/>
    <col min="3032" max="3032" width="9.54296875" bestFit="1" customWidth="1"/>
    <col min="3033" max="3033" width="12.26953125" bestFit="1" customWidth="1"/>
    <col min="3034" max="3034" width="9.54296875" bestFit="1" customWidth="1"/>
    <col min="3035" max="3035" width="12.26953125" bestFit="1" customWidth="1"/>
    <col min="3036" max="3036" width="9.54296875" bestFit="1" customWidth="1"/>
    <col min="3037" max="3037" width="12.26953125" bestFit="1" customWidth="1"/>
    <col min="3038" max="3038" width="9.54296875" bestFit="1" customWidth="1"/>
    <col min="3039" max="3039" width="12.26953125" bestFit="1" customWidth="1"/>
    <col min="3040" max="3040" width="9.54296875" bestFit="1" customWidth="1"/>
    <col min="3041" max="3041" width="12.26953125" bestFit="1" customWidth="1"/>
    <col min="3042" max="3042" width="9.54296875" bestFit="1" customWidth="1"/>
    <col min="3043" max="3043" width="12.26953125" bestFit="1" customWidth="1"/>
    <col min="3044" max="3044" width="9.54296875" bestFit="1" customWidth="1"/>
    <col min="3045" max="3045" width="12.26953125" bestFit="1" customWidth="1"/>
    <col min="3046" max="3046" width="9.54296875" bestFit="1" customWidth="1"/>
    <col min="3047" max="3047" width="12.26953125" bestFit="1" customWidth="1"/>
    <col min="3048" max="3048" width="9.54296875" bestFit="1" customWidth="1"/>
    <col min="3049" max="3049" width="12.26953125" bestFit="1" customWidth="1"/>
    <col min="3050" max="3050" width="9.54296875" bestFit="1" customWidth="1"/>
    <col min="3051" max="3051" width="12.26953125" bestFit="1" customWidth="1"/>
    <col min="3052" max="3052" width="9.54296875" bestFit="1" customWidth="1"/>
    <col min="3053" max="3053" width="12.26953125" bestFit="1" customWidth="1"/>
    <col min="3054" max="3054" width="9.54296875" bestFit="1" customWidth="1"/>
    <col min="3055" max="3055" width="12.26953125" bestFit="1" customWidth="1"/>
    <col min="3056" max="3056" width="9.54296875" bestFit="1" customWidth="1"/>
    <col min="3057" max="3057" width="12.26953125" bestFit="1" customWidth="1"/>
    <col min="3058" max="3058" width="9.54296875" bestFit="1" customWidth="1"/>
    <col min="3059" max="3059" width="12.26953125" bestFit="1" customWidth="1"/>
    <col min="3060" max="3060" width="9.54296875" bestFit="1" customWidth="1"/>
    <col min="3061" max="3061" width="12.26953125" bestFit="1" customWidth="1"/>
    <col min="3062" max="3062" width="9.54296875" bestFit="1" customWidth="1"/>
    <col min="3063" max="3063" width="12.26953125" bestFit="1" customWidth="1"/>
    <col min="3064" max="3064" width="9.54296875" bestFit="1" customWidth="1"/>
    <col min="3065" max="3065" width="12.26953125" bestFit="1" customWidth="1"/>
    <col min="3066" max="3066" width="9.54296875" bestFit="1" customWidth="1"/>
    <col min="3067" max="3067" width="12.26953125" bestFit="1" customWidth="1"/>
    <col min="3068" max="3068" width="9.54296875" bestFit="1" customWidth="1"/>
    <col min="3069" max="3069" width="12.26953125" bestFit="1" customWidth="1"/>
    <col min="3070" max="3070" width="9.54296875" bestFit="1" customWidth="1"/>
    <col min="3071" max="3071" width="12.26953125" bestFit="1" customWidth="1"/>
    <col min="3072" max="3072" width="9.54296875" bestFit="1" customWidth="1"/>
    <col min="3073" max="3073" width="12.26953125" bestFit="1" customWidth="1"/>
    <col min="3074" max="3074" width="9.54296875" bestFit="1" customWidth="1"/>
    <col min="3075" max="3075" width="12.26953125" bestFit="1" customWidth="1"/>
    <col min="3076" max="3076" width="9.54296875" bestFit="1" customWidth="1"/>
    <col min="3077" max="3077" width="12.26953125" bestFit="1" customWidth="1"/>
    <col min="3078" max="3078" width="9.54296875" bestFit="1" customWidth="1"/>
    <col min="3079" max="3079" width="12.26953125" bestFit="1" customWidth="1"/>
    <col min="3080" max="3080" width="9.54296875" bestFit="1" customWidth="1"/>
    <col min="3081" max="3081" width="12.26953125" bestFit="1" customWidth="1"/>
    <col min="3082" max="3082" width="9.54296875" bestFit="1" customWidth="1"/>
    <col min="3083" max="3083" width="12.26953125" bestFit="1" customWidth="1"/>
    <col min="3084" max="3084" width="9.54296875" bestFit="1" customWidth="1"/>
    <col min="3085" max="3085" width="12.26953125" bestFit="1" customWidth="1"/>
    <col min="3086" max="3086" width="9.54296875" bestFit="1" customWidth="1"/>
    <col min="3087" max="3087" width="12.26953125" bestFit="1" customWidth="1"/>
    <col min="3088" max="3088" width="9.54296875" bestFit="1" customWidth="1"/>
    <col min="3089" max="3089" width="12.26953125" bestFit="1" customWidth="1"/>
    <col min="3090" max="3090" width="9.54296875" bestFit="1" customWidth="1"/>
    <col min="3091" max="3091" width="12.26953125" bestFit="1" customWidth="1"/>
    <col min="3092" max="3092" width="9.54296875" bestFit="1" customWidth="1"/>
    <col min="3093" max="3093" width="12.26953125" bestFit="1" customWidth="1"/>
    <col min="3094" max="3094" width="9.54296875" bestFit="1" customWidth="1"/>
    <col min="3095" max="3095" width="12.26953125" bestFit="1" customWidth="1"/>
    <col min="3096" max="3096" width="9.54296875" bestFit="1" customWidth="1"/>
    <col min="3097" max="3097" width="12.26953125" bestFit="1" customWidth="1"/>
    <col min="3098" max="3098" width="9.54296875" bestFit="1" customWidth="1"/>
    <col min="3099" max="3099" width="12.26953125" bestFit="1" customWidth="1"/>
    <col min="3100" max="3100" width="9.54296875" bestFit="1" customWidth="1"/>
    <col min="3101" max="3101" width="12.26953125" bestFit="1" customWidth="1"/>
    <col min="3102" max="3102" width="9.54296875" bestFit="1" customWidth="1"/>
    <col min="3103" max="3103" width="12.26953125" bestFit="1" customWidth="1"/>
    <col min="3104" max="3104" width="9.54296875" bestFit="1" customWidth="1"/>
    <col min="3105" max="3105" width="12.26953125" bestFit="1" customWidth="1"/>
    <col min="3106" max="3106" width="9.54296875" bestFit="1" customWidth="1"/>
    <col min="3107" max="3107" width="12.26953125" bestFit="1" customWidth="1"/>
    <col min="3108" max="3108" width="9.54296875" bestFit="1" customWidth="1"/>
    <col min="3109" max="3109" width="12.26953125" bestFit="1" customWidth="1"/>
    <col min="3110" max="3110" width="9.54296875" bestFit="1" customWidth="1"/>
    <col min="3111" max="3111" width="12.26953125" bestFit="1" customWidth="1"/>
    <col min="3112" max="3112" width="9.54296875" bestFit="1" customWidth="1"/>
    <col min="3113" max="3113" width="12.26953125" bestFit="1" customWidth="1"/>
    <col min="3114" max="3114" width="9.54296875" bestFit="1" customWidth="1"/>
    <col min="3115" max="3115" width="12.26953125" bestFit="1" customWidth="1"/>
    <col min="3116" max="3116" width="9.54296875" bestFit="1" customWidth="1"/>
    <col min="3117" max="3117" width="12.26953125" bestFit="1" customWidth="1"/>
    <col min="3118" max="3118" width="9.54296875" bestFit="1" customWidth="1"/>
    <col min="3119" max="3119" width="12.26953125" bestFit="1" customWidth="1"/>
    <col min="3120" max="3120" width="9.54296875" bestFit="1" customWidth="1"/>
    <col min="3121" max="3121" width="12.26953125" bestFit="1" customWidth="1"/>
    <col min="3122" max="3122" width="9.54296875" bestFit="1" customWidth="1"/>
    <col min="3123" max="3123" width="12.26953125" bestFit="1" customWidth="1"/>
    <col min="3124" max="3124" width="9.54296875" bestFit="1" customWidth="1"/>
    <col min="3125" max="3125" width="12.26953125" bestFit="1" customWidth="1"/>
    <col min="3126" max="3126" width="9.54296875" bestFit="1" customWidth="1"/>
    <col min="3127" max="3127" width="12.26953125" bestFit="1" customWidth="1"/>
    <col min="3128" max="3128" width="9.54296875" bestFit="1" customWidth="1"/>
    <col min="3129" max="3129" width="12.26953125" bestFit="1" customWidth="1"/>
    <col min="3130" max="3130" width="9.54296875" bestFit="1" customWidth="1"/>
    <col min="3131" max="3131" width="12.26953125" bestFit="1" customWidth="1"/>
    <col min="3132" max="3132" width="9.54296875" bestFit="1" customWidth="1"/>
    <col min="3133" max="3133" width="12.26953125" bestFit="1" customWidth="1"/>
    <col min="3134" max="3134" width="9.54296875" bestFit="1" customWidth="1"/>
    <col min="3135" max="3135" width="12.26953125" bestFit="1" customWidth="1"/>
    <col min="3136" max="3136" width="9.54296875" bestFit="1" customWidth="1"/>
    <col min="3137" max="3137" width="12.26953125" bestFit="1" customWidth="1"/>
    <col min="3138" max="3138" width="9.54296875" bestFit="1" customWidth="1"/>
    <col min="3139" max="3139" width="12.26953125" bestFit="1" customWidth="1"/>
    <col min="3140" max="3140" width="9.54296875" bestFit="1" customWidth="1"/>
    <col min="3141" max="3141" width="12.26953125" bestFit="1" customWidth="1"/>
    <col min="3142" max="3142" width="9.54296875" bestFit="1" customWidth="1"/>
    <col min="3143" max="3143" width="12.26953125" bestFit="1" customWidth="1"/>
    <col min="3144" max="3144" width="9.54296875" bestFit="1" customWidth="1"/>
    <col min="3145" max="3145" width="12.26953125" bestFit="1" customWidth="1"/>
    <col min="3146" max="3146" width="9.54296875" bestFit="1" customWidth="1"/>
    <col min="3147" max="3147" width="12.26953125" bestFit="1" customWidth="1"/>
    <col min="3148" max="3148" width="9.54296875" bestFit="1" customWidth="1"/>
    <col min="3149" max="3149" width="12.26953125" bestFit="1" customWidth="1"/>
    <col min="3150" max="3150" width="9.54296875" bestFit="1" customWidth="1"/>
    <col min="3151" max="3151" width="12.26953125" bestFit="1" customWidth="1"/>
    <col min="3152" max="3152" width="9.54296875" bestFit="1" customWidth="1"/>
    <col min="3153" max="3153" width="12.26953125" bestFit="1" customWidth="1"/>
    <col min="3154" max="3154" width="9.54296875" bestFit="1" customWidth="1"/>
    <col min="3155" max="3155" width="12.26953125" bestFit="1" customWidth="1"/>
    <col min="3156" max="3156" width="9.54296875" bestFit="1" customWidth="1"/>
    <col min="3157" max="3157" width="12.26953125" bestFit="1" customWidth="1"/>
    <col min="3158" max="3158" width="9.54296875" bestFit="1" customWidth="1"/>
    <col min="3159" max="3159" width="12.26953125" bestFit="1" customWidth="1"/>
    <col min="3160" max="3160" width="9.54296875" bestFit="1" customWidth="1"/>
    <col min="3161" max="3161" width="12.26953125" bestFit="1" customWidth="1"/>
    <col min="3162" max="3162" width="9.54296875" bestFit="1" customWidth="1"/>
    <col min="3163" max="3163" width="12.26953125" bestFit="1" customWidth="1"/>
    <col min="3164" max="3164" width="9.54296875" bestFit="1" customWidth="1"/>
    <col min="3165" max="3165" width="12.26953125" bestFit="1" customWidth="1"/>
    <col min="3166" max="3166" width="9.54296875" bestFit="1" customWidth="1"/>
    <col min="3167" max="3167" width="12.26953125" bestFit="1" customWidth="1"/>
    <col min="3168" max="3168" width="9.54296875" bestFit="1" customWidth="1"/>
    <col min="3169" max="3169" width="12.26953125" bestFit="1" customWidth="1"/>
    <col min="3170" max="3170" width="9.54296875" bestFit="1" customWidth="1"/>
    <col min="3171" max="3171" width="12.26953125" bestFit="1" customWidth="1"/>
    <col min="3172" max="3172" width="9.54296875" bestFit="1" customWidth="1"/>
    <col min="3173" max="3173" width="12.26953125" bestFit="1" customWidth="1"/>
    <col min="3174" max="3174" width="9.54296875" bestFit="1" customWidth="1"/>
    <col min="3175" max="3175" width="12.26953125" bestFit="1" customWidth="1"/>
    <col min="3176" max="3176" width="9.54296875" bestFit="1" customWidth="1"/>
    <col min="3177" max="3177" width="12.26953125" bestFit="1" customWidth="1"/>
    <col min="3178" max="3178" width="9.54296875" bestFit="1" customWidth="1"/>
    <col min="3179" max="3179" width="12.26953125" bestFit="1" customWidth="1"/>
    <col min="3180" max="3180" width="9.54296875" bestFit="1" customWidth="1"/>
    <col min="3181" max="3181" width="12.26953125" bestFit="1" customWidth="1"/>
    <col min="3182" max="3182" width="9.54296875" bestFit="1" customWidth="1"/>
    <col min="3183" max="3183" width="12.26953125" bestFit="1" customWidth="1"/>
    <col min="3184" max="3184" width="9.54296875" bestFit="1" customWidth="1"/>
    <col min="3185" max="3185" width="12.26953125" bestFit="1" customWidth="1"/>
    <col min="3186" max="3186" width="9.54296875" bestFit="1" customWidth="1"/>
    <col min="3187" max="3187" width="12.26953125" bestFit="1" customWidth="1"/>
    <col min="3188" max="3188" width="9.54296875" bestFit="1" customWidth="1"/>
    <col min="3189" max="3189" width="12.26953125" bestFit="1" customWidth="1"/>
    <col min="3190" max="3190" width="9.54296875" bestFit="1" customWidth="1"/>
    <col min="3191" max="3191" width="12.26953125" bestFit="1" customWidth="1"/>
    <col min="3192" max="3192" width="9.54296875" bestFit="1" customWidth="1"/>
    <col min="3193" max="3193" width="12.26953125" bestFit="1" customWidth="1"/>
    <col min="3194" max="3194" width="9.54296875" bestFit="1" customWidth="1"/>
    <col min="3195" max="3195" width="12.26953125" bestFit="1" customWidth="1"/>
    <col min="3196" max="3196" width="9.54296875" bestFit="1" customWidth="1"/>
    <col min="3197" max="3197" width="12.26953125" bestFit="1" customWidth="1"/>
    <col min="3198" max="3198" width="9.54296875" bestFit="1" customWidth="1"/>
    <col min="3199" max="3199" width="12.26953125" bestFit="1" customWidth="1"/>
    <col min="3200" max="3200" width="9.54296875" bestFit="1" customWidth="1"/>
    <col min="3201" max="3201" width="12.26953125" bestFit="1" customWidth="1"/>
    <col min="3202" max="3202" width="9.54296875" bestFit="1" customWidth="1"/>
    <col min="3203" max="3203" width="12.26953125" bestFit="1" customWidth="1"/>
    <col min="3204" max="3204" width="9.54296875" bestFit="1" customWidth="1"/>
    <col min="3205" max="3205" width="12.26953125" bestFit="1" customWidth="1"/>
    <col min="3206" max="3206" width="9.54296875" bestFit="1" customWidth="1"/>
    <col min="3207" max="3207" width="12.26953125" bestFit="1" customWidth="1"/>
    <col min="3208" max="3208" width="9.54296875" bestFit="1" customWidth="1"/>
    <col min="3209" max="3209" width="12.26953125" bestFit="1" customWidth="1"/>
    <col min="3210" max="3210" width="9.54296875" bestFit="1" customWidth="1"/>
    <col min="3211" max="3211" width="12.26953125" bestFit="1" customWidth="1"/>
    <col min="3212" max="3212" width="9.54296875" bestFit="1" customWidth="1"/>
    <col min="3213" max="3213" width="12.26953125" bestFit="1" customWidth="1"/>
    <col min="3214" max="3214" width="9.54296875" bestFit="1" customWidth="1"/>
    <col min="3215" max="3215" width="12.26953125" bestFit="1" customWidth="1"/>
    <col min="3216" max="3216" width="9.54296875" bestFit="1" customWidth="1"/>
    <col min="3217" max="3217" width="12.26953125" bestFit="1" customWidth="1"/>
    <col min="3218" max="3218" width="9.54296875" bestFit="1" customWidth="1"/>
    <col min="3219" max="3219" width="12.26953125" bestFit="1" customWidth="1"/>
    <col min="3220" max="3220" width="9.54296875" bestFit="1" customWidth="1"/>
    <col min="3221" max="3221" width="12.26953125" bestFit="1" customWidth="1"/>
    <col min="3222" max="3222" width="9.54296875" bestFit="1" customWidth="1"/>
    <col min="3223" max="3223" width="12.26953125" bestFit="1" customWidth="1"/>
    <col min="3224" max="3224" width="9.54296875" bestFit="1" customWidth="1"/>
    <col min="3225" max="3225" width="12.26953125" bestFit="1" customWidth="1"/>
    <col min="3226" max="3226" width="9.54296875" bestFit="1" customWidth="1"/>
    <col min="3227" max="3227" width="12.26953125" bestFit="1" customWidth="1"/>
    <col min="3228" max="3228" width="9.54296875" bestFit="1" customWidth="1"/>
    <col min="3229" max="3229" width="12.26953125" bestFit="1" customWidth="1"/>
    <col min="3230" max="3230" width="9.54296875" bestFit="1" customWidth="1"/>
    <col min="3231" max="3231" width="12.26953125" bestFit="1" customWidth="1"/>
    <col min="3232" max="3232" width="9.54296875" bestFit="1" customWidth="1"/>
    <col min="3233" max="3233" width="12.26953125" bestFit="1" customWidth="1"/>
    <col min="3234" max="3234" width="9.54296875" bestFit="1" customWidth="1"/>
    <col min="3235" max="3235" width="12.26953125" bestFit="1" customWidth="1"/>
    <col min="3236" max="3236" width="9.54296875" bestFit="1" customWidth="1"/>
    <col min="3237" max="3237" width="12.26953125" bestFit="1" customWidth="1"/>
    <col min="3238" max="3238" width="9.54296875" bestFit="1" customWidth="1"/>
    <col min="3239" max="3239" width="12.26953125" bestFit="1" customWidth="1"/>
    <col min="3240" max="3240" width="9.54296875" bestFit="1" customWidth="1"/>
    <col min="3241" max="3241" width="12.26953125" bestFit="1" customWidth="1"/>
    <col min="3242" max="3242" width="9.54296875" bestFit="1" customWidth="1"/>
    <col min="3243" max="3243" width="12.26953125" bestFit="1" customWidth="1"/>
    <col min="3244" max="3244" width="9.54296875" bestFit="1" customWidth="1"/>
    <col min="3245" max="3245" width="12.26953125" bestFit="1" customWidth="1"/>
    <col min="3246" max="3246" width="9.54296875" bestFit="1" customWidth="1"/>
    <col min="3247" max="3247" width="12.26953125" bestFit="1" customWidth="1"/>
    <col min="3248" max="3248" width="9.54296875" bestFit="1" customWidth="1"/>
    <col min="3249" max="3249" width="12.26953125" bestFit="1" customWidth="1"/>
    <col min="3250" max="3250" width="9.54296875" bestFit="1" customWidth="1"/>
    <col min="3251" max="3251" width="12.26953125" bestFit="1" customWidth="1"/>
    <col min="3252" max="3252" width="9.54296875" bestFit="1" customWidth="1"/>
    <col min="3253" max="3253" width="12.26953125" bestFit="1" customWidth="1"/>
    <col min="3254" max="3254" width="9.54296875" bestFit="1" customWidth="1"/>
    <col min="3255" max="3255" width="12.26953125" bestFit="1" customWidth="1"/>
    <col min="3256" max="3256" width="9.54296875" bestFit="1" customWidth="1"/>
    <col min="3257" max="3257" width="12.26953125" bestFit="1" customWidth="1"/>
    <col min="3258" max="3258" width="9.54296875" bestFit="1" customWidth="1"/>
    <col min="3259" max="3259" width="12.26953125" bestFit="1" customWidth="1"/>
    <col min="3260" max="3260" width="9.54296875" bestFit="1" customWidth="1"/>
    <col min="3261" max="3261" width="12.26953125" bestFit="1" customWidth="1"/>
    <col min="3262" max="3262" width="9.54296875" bestFit="1" customWidth="1"/>
    <col min="3263" max="3263" width="12.26953125" bestFit="1" customWidth="1"/>
    <col min="3264" max="3264" width="9.54296875" bestFit="1" customWidth="1"/>
    <col min="3265" max="3265" width="12.26953125" bestFit="1" customWidth="1"/>
    <col min="3266" max="3266" width="9.54296875" bestFit="1" customWidth="1"/>
    <col min="3267" max="3267" width="12.26953125" bestFit="1" customWidth="1"/>
    <col min="3268" max="3268" width="9.54296875" bestFit="1" customWidth="1"/>
    <col min="3269" max="3269" width="12.26953125" bestFit="1" customWidth="1"/>
    <col min="3270" max="3270" width="9.54296875" bestFit="1" customWidth="1"/>
    <col min="3271" max="3271" width="12.26953125" bestFit="1" customWidth="1"/>
    <col min="3272" max="3272" width="9.54296875" bestFit="1" customWidth="1"/>
    <col min="3273" max="3273" width="12.26953125" bestFit="1" customWidth="1"/>
    <col min="3274" max="3274" width="9.54296875" bestFit="1" customWidth="1"/>
    <col min="3275" max="3275" width="12.26953125" bestFit="1" customWidth="1"/>
    <col min="3276" max="3276" width="9.54296875" bestFit="1" customWidth="1"/>
    <col min="3277" max="3277" width="12.26953125" bestFit="1" customWidth="1"/>
    <col min="3278" max="3278" width="9.54296875" bestFit="1" customWidth="1"/>
    <col min="3279" max="3279" width="12.26953125" bestFit="1" customWidth="1"/>
    <col min="3280" max="3280" width="9.54296875" bestFit="1" customWidth="1"/>
    <col min="3281" max="3281" width="12.26953125" bestFit="1" customWidth="1"/>
    <col min="3282" max="3282" width="9.54296875" bestFit="1" customWidth="1"/>
    <col min="3283" max="3283" width="12.26953125" bestFit="1" customWidth="1"/>
    <col min="3284" max="3284" width="9.54296875" bestFit="1" customWidth="1"/>
    <col min="3285" max="3285" width="12.26953125" bestFit="1" customWidth="1"/>
    <col min="3286" max="3286" width="9.54296875" bestFit="1" customWidth="1"/>
    <col min="3287" max="3287" width="12.26953125" bestFit="1" customWidth="1"/>
    <col min="3288" max="3288" width="9.54296875" bestFit="1" customWidth="1"/>
    <col min="3289" max="3289" width="12.26953125" bestFit="1" customWidth="1"/>
    <col min="3290" max="3290" width="9.54296875" bestFit="1" customWidth="1"/>
    <col min="3291" max="3291" width="12.26953125" bestFit="1" customWidth="1"/>
    <col min="3292" max="3292" width="9.54296875" bestFit="1" customWidth="1"/>
    <col min="3293" max="3293" width="12.26953125" bestFit="1" customWidth="1"/>
    <col min="3294" max="3294" width="9.54296875" bestFit="1" customWidth="1"/>
    <col min="3295" max="3295" width="12.26953125" bestFit="1" customWidth="1"/>
    <col min="3296" max="3296" width="9.54296875" bestFit="1" customWidth="1"/>
    <col min="3297" max="3297" width="12.26953125" bestFit="1" customWidth="1"/>
    <col min="3298" max="3298" width="9.54296875" bestFit="1" customWidth="1"/>
    <col min="3299" max="3299" width="12.26953125" bestFit="1" customWidth="1"/>
    <col min="3300" max="3300" width="9.54296875" bestFit="1" customWidth="1"/>
    <col min="3301" max="3301" width="12.26953125" bestFit="1" customWidth="1"/>
    <col min="3302" max="3302" width="9.54296875" bestFit="1" customWidth="1"/>
    <col min="3303" max="3303" width="12.26953125" bestFit="1" customWidth="1"/>
    <col min="3304" max="3304" width="9.54296875" bestFit="1" customWidth="1"/>
    <col min="3305" max="3305" width="12.26953125" bestFit="1" customWidth="1"/>
    <col min="3306" max="3306" width="9.54296875" bestFit="1" customWidth="1"/>
    <col min="3307" max="3307" width="12.26953125" bestFit="1" customWidth="1"/>
    <col min="3308" max="3308" width="9.54296875" bestFit="1" customWidth="1"/>
    <col min="3309" max="3309" width="12.26953125" bestFit="1" customWidth="1"/>
    <col min="3310" max="3310" width="9.54296875" bestFit="1" customWidth="1"/>
    <col min="3311" max="3311" width="12.26953125" bestFit="1" customWidth="1"/>
    <col min="3312" max="3312" width="9.54296875" bestFit="1" customWidth="1"/>
    <col min="3313" max="3313" width="12.26953125" bestFit="1" customWidth="1"/>
    <col min="3314" max="3314" width="9.54296875" bestFit="1" customWidth="1"/>
    <col min="3315" max="3315" width="12.26953125" bestFit="1" customWidth="1"/>
    <col min="3316" max="3316" width="9.54296875" bestFit="1" customWidth="1"/>
    <col min="3317" max="3317" width="12.26953125" bestFit="1" customWidth="1"/>
    <col min="3318" max="3318" width="9.54296875" bestFit="1" customWidth="1"/>
    <col min="3319" max="3319" width="12.26953125" bestFit="1" customWidth="1"/>
    <col min="3320" max="3320" width="9.54296875" bestFit="1" customWidth="1"/>
    <col min="3321" max="3321" width="12.26953125" bestFit="1" customWidth="1"/>
    <col min="3322" max="3322" width="9.54296875" bestFit="1" customWidth="1"/>
    <col min="3323" max="3323" width="12.26953125" bestFit="1" customWidth="1"/>
    <col min="3324" max="3324" width="9.54296875" bestFit="1" customWidth="1"/>
    <col min="3325" max="3325" width="12.26953125" bestFit="1" customWidth="1"/>
    <col min="3326" max="3326" width="9.54296875" bestFit="1" customWidth="1"/>
    <col min="3327" max="3327" width="12.26953125" bestFit="1" customWidth="1"/>
    <col min="3328" max="3328" width="9.54296875" bestFit="1" customWidth="1"/>
    <col min="3329" max="3329" width="12.26953125" bestFit="1" customWidth="1"/>
    <col min="3330" max="3330" width="9.54296875" bestFit="1" customWidth="1"/>
    <col min="3331" max="3331" width="12.26953125" bestFit="1" customWidth="1"/>
    <col min="3332" max="3332" width="9.54296875" bestFit="1" customWidth="1"/>
    <col min="3333" max="3333" width="12.26953125" bestFit="1" customWidth="1"/>
    <col min="3334" max="3334" width="9.54296875" bestFit="1" customWidth="1"/>
    <col min="3335" max="3335" width="12.26953125" bestFit="1" customWidth="1"/>
    <col min="3336" max="3336" width="9.54296875" bestFit="1" customWidth="1"/>
    <col min="3337" max="3337" width="12.26953125" bestFit="1" customWidth="1"/>
    <col min="3338" max="3338" width="9.54296875" bestFit="1" customWidth="1"/>
    <col min="3339" max="3339" width="12.26953125" bestFit="1" customWidth="1"/>
    <col min="3340" max="3340" width="9.54296875" bestFit="1" customWidth="1"/>
    <col min="3341" max="3341" width="12.26953125" bestFit="1" customWidth="1"/>
    <col min="3342" max="3342" width="9.54296875" bestFit="1" customWidth="1"/>
    <col min="3343" max="3343" width="12.26953125" bestFit="1" customWidth="1"/>
    <col min="3344" max="3344" width="9.54296875" bestFit="1" customWidth="1"/>
    <col min="3345" max="3345" width="12.26953125" bestFit="1" customWidth="1"/>
    <col min="3346" max="3346" width="9.54296875" bestFit="1" customWidth="1"/>
    <col min="3347" max="3347" width="12.26953125" bestFit="1" customWidth="1"/>
    <col min="3348" max="3348" width="9.54296875" bestFit="1" customWidth="1"/>
    <col min="3349" max="3349" width="12.26953125" bestFit="1" customWidth="1"/>
    <col min="3350" max="3350" width="9.54296875" bestFit="1" customWidth="1"/>
    <col min="3351" max="3351" width="12.26953125" bestFit="1" customWidth="1"/>
    <col min="3352" max="3352" width="9.54296875" bestFit="1" customWidth="1"/>
    <col min="3353" max="3353" width="12.26953125" bestFit="1" customWidth="1"/>
    <col min="3354" max="3354" width="9.54296875" bestFit="1" customWidth="1"/>
    <col min="3355" max="3355" width="12.26953125" bestFit="1" customWidth="1"/>
    <col min="3356" max="3356" width="9.54296875" bestFit="1" customWidth="1"/>
    <col min="3357" max="3357" width="12.26953125" bestFit="1" customWidth="1"/>
    <col min="3358" max="3358" width="9.54296875" bestFit="1" customWidth="1"/>
    <col min="3359" max="3359" width="12.26953125" bestFit="1" customWidth="1"/>
    <col min="3360" max="3360" width="9.54296875" bestFit="1" customWidth="1"/>
    <col min="3361" max="3361" width="12.26953125" bestFit="1" customWidth="1"/>
    <col min="3362" max="3362" width="9.54296875" bestFit="1" customWidth="1"/>
    <col min="3363" max="3363" width="12.26953125" bestFit="1" customWidth="1"/>
    <col min="3364" max="3364" width="9.54296875" bestFit="1" customWidth="1"/>
    <col min="3365" max="3365" width="12.26953125" bestFit="1" customWidth="1"/>
    <col min="3366" max="3366" width="9.54296875" bestFit="1" customWidth="1"/>
    <col min="3367" max="3367" width="12.26953125" bestFit="1" customWidth="1"/>
    <col min="3368" max="3368" width="9.54296875" bestFit="1" customWidth="1"/>
    <col min="3369" max="3369" width="12.26953125" bestFit="1" customWidth="1"/>
    <col min="3370" max="3370" width="9.54296875" bestFit="1" customWidth="1"/>
    <col min="3371" max="3371" width="12.26953125" bestFit="1" customWidth="1"/>
    <col min="3372" max="3372" width="9.54296875" bestFit="1" customWidth="1"/>
    <col min="3373" max="3373" width="12.26953125" bestFit="1" customWidth="1"/>
    <col min="3374" max="3374" width="9.54296875" bestFit="1" customWidth="1"/>
    <col min="3375" max="3375" width="12.26953125" bestFit="1" customWidth="1"/>
    <col min="3376" max="3376" width="9.54296875" bestFit="1" customWidth="1"/>
    <col min="3377" max="3377" width="12.26953125" bestFit="1" customWidth="1"/>
    <col min="3378" max="3378" width="9.54296875" bestFit="1" customWidth="1"/>
    <col min="3379" max="3379" width="12.26953125" bestFit="1" customWidth="1"/>
    <col min="3380" max="3380" width="9.54296875" bestFit="1" customWidth="1"/>
    <col min="3381" max="3381" width="12.26953125" bestFit="1" customWidth="1"/>
    <col min="3382" max="3382" width="9.54296875" bestFit="1" customWidth="1"/>
    <col min="3383" max="3383" width="12.26953125" bestFit="1" customWidth="1"/>
    <col min="3384" max="3384" width="9.54296875" bestFit="1" customWidth="1"/>
    <col min="3385" max="3385" width="12.26953125" bestFit="1" customWidth="1"/>
    <col min="3386" max="3386" width="9.54296875" bestFit="1" customWidth="1"/>
    <col min="3387" max="3387" width="12.26953125" bestFit="1" customWidth="1"/>
    <col min="3388" max="3388" width="9.54296875" bestFit="1" customWidth="1"/>
    <col min="3389" max="3389" width="12.26953125" bestFit="1" customWidth="1"/>
    <col min="3390" max="3390" width="9.54296875" bestFit="1" customWidth="1"/>
    <col min="3391" max="3391" width="12.26953125" bestFit="1" customWidth="1"/>
    <col min="3392" max="3392" width="9.54296875" bestFit="1" customWidth="1"/>
    <col min="3393" max="3393" width="12.26953125" bestFit="1" customWidth="1"/>
    <col min="3394" max="3394" width="9.54296875" bestFit="1" customWidth="1"/>
    <col min="3395" max="3395" width="12.26953125" bestFit="1" customWidth="1"/>
    <col min="3396" max="3396" width="9.54296875" bestFit="1" customWidth="1"/>
    <col min="3397" max="3397" width="12.26953125" bestFit="1" customWidth="1"/>
    <col min="3398" max="3398" width="9.54296875" bestFit="1" customWidth="1"/>
    <col min="3399" max="3399" width="12.26953125" bestFit="1" customWidth="1"/>
    <col min="3400" max="3400" width="9.54296875" bestFit="1" customWidth="1"/>
    <col min="3401" max="3401" width="12.26953125" bestFit="1" customWidth="1"/>
    <col min="3402" max="3402" width="9.54296875" bestFit="1" customWidth="1"/>
    <col min="3403" max="3403" width="12.26953125" bestFit="1" customWidth="1"/>
    <col min="3404" max="3404" width="9.54296875" bestFit="1" customWidth="1"/>
    <col min="3405" max="3405" width="12.26953125" bestFit="1" customWidth="1"/>
    <col min="3406" max="3406" width="9.54296875" bestFit="1" customWidth="1"/>
    <col min="3407" max="3407" width="12.26953125" bestFit="1" customWidth="1"/>
    <col min="3408" max="3408" width="9.54296875" bestFit="1" customWidth="1"/>
    <col min="3409" max="3409" width="12.26953125" bestFit="1" customWidth="1"/>
    <col min="3410" max="3410" width="9.54296875" bestFit="1" customWidth="1"/>
    <col min="3411" max="3411" width="12.26953125" bestFit="1" customWidth="1"/>
    <col min="3412" max="3412" width="9.54296875" bestFit="1" customWidth="1"/>
    <col min="3413" max="3413" width="12.26953125" bestFit="1" customWidth="1"/>
    <col min="3414" max="3414" width="9.54296875" bestFit="1" customWidth="1"/>
    <col min="3415" max="3415" width="12.26953125" bestFit="1" customWidth="1"/>
    <col min="3416" max="3416" width="9.54296875" bestFit="1" customWidth="1"/>
    <col min="3417" max="3417" width="12.26953125" bestFit="1" customWidth="1"/>
    <col min="3418" max="3418" width="9.54296875" bestFit="1" customWidth="1"/>
    <col min="3419" max="3419" width="12.26953125" bestFit="1" customWidth="1"/>
    <col min="3420" max="3420" width="9.54296875" bestFit="1" customWidth="1"/>
    <col min="3421" max="3421" width="12.26953125" bestFit="1" customWidth="1"/>
    <col min="3422" max="3422" width="9.54296875" bestFit="1" customWidth="1"/>
    <col min="3423" max="3423" width="12.26953125" bestFit="1" customWidth="1"/>
    <col min="3424" max="3424" width="9.54296875" bestFit="1" customWidth="1"/>
    <col min="3425" max="3425" width="12.26953125" bestFit="1" customWidth="1"/>
    <col min="3426" max="3426" width="9.54296875" bestFit="1" customWidth="1"/>
    <col min="3427" max="3427" width="12.26953125" bestFit="1" customWidth="1"/>
    <col min="3428" max="3428" width="9.54296875" bestFit="1" customWidth="1"/>
    <col min="3429" max="3429" width="12.26953125" bestFit="1" customWidth="1"/>
    <col min="3430" max="3430" width="9.54296875" bestFit="1" customWidth="1"/>
    <col min="3431" max="3431" width="12.26953125" bestFit="1" customWidth="1"/>
    <col min="3432" max="3432" width="9.54296875" bestFit="1" customWidth="1"/>
    <col min="3433" max="3433" width="12.26953125" bestFit="1" customWidth="1"/>
    <col min="3434" max="3434" width="9.54296875" bestFit="1" customWidth="1"/>
    <col min="3435" max="3435" width="12.26953125" bestFit="1" customWidth="1"/>
    <col min="3436" max="3436" width="9.54296875" bestFit="1" customWidth="1"/>
    <col min="3437" max="3437" width="12.26953125" bestFit="1" customWidth="1"/>
    <col min="3438" max="3438" width="9.54296875" bestFit="1" customWidth="1"/>
    <col min="3439" max="3439" width="12.26953125" bestFit="1" customWidth="1"/>
    <col min="3440" max="3440" width="9.54296875" bestFit="1" customWidth="1"/>
    <col min="3441" max="3441" width="12.26953125" bestFit="1" customWidth="1"/>
    <col min="3442" max="3442" width="9.54296875" bestFit="1" customWidth="1"/>
    <col min="3443" max="3443" width="12.26953125" bestFit="1" customWidth="1"/>
    <col min="3444" max="3444" width="9.54296875" bestFit="1" customWidth="1"/>
    <col min="3445" max="3445" width="12.26953125" bestFit="1" customWidth="1"/>
    <col min="3446" max="3446" width="9.54296875" bestFit="1" customWidth="1"/>
    <col min="3447" max="3447" width="12.26953125" bestFit="1" customWidth="1"/>
    <col min="3448" max="3448" width="9.54296875" bestFit="1" customWidth="1"/>
    <col min="3449" max="3449" width="12.26953125" bestFit="1" customWidth="1"/>
    <col min="3450" max="3450" width="9.54296875" bestFit="1" customWidth="1"/>
    <col min="3451" max="3451" width="12.26953125" bestFit="1" customWidth="1"/>
    <col min="3452" max="3452" width="9.54296875" bestFit="1" customWidth="1"/>
    <col min="3453" max="3453" width="12.26953125" bestFit="1" customWidth="1"/>
    <col min="3454" max="3454" width="9.54296875" bestFit="1" customWidth="1"/>
    <col min="3455" max="3455" width="12.26953125" bestFit="1" customWidth="1"/>
    <col min="3456" max="3456" width="9.54296875" bestFit="1" customWidth="1"/>
    <col min="3457" max="3457" width="12.26953125" bestFit="1" customWidth="1"/>
    <col min="3458" max="3458" width="9.54296875" bestFit="1" customWidth="1"/>
    <col min="3459" max="3459" width="12.26953125" bestFit="1" customWidth="1"/>
    <col min="3460" max="3460" width="9.54296875" bestFit="1" customWidth="1"/>
    <col min="3461" max="3461" width="12.26953125" bestFit="1" customWidth="1"/>
    <col min="3462" max="3462" width="9.54296875" bestFit="1" customWidth="1"/>
    <col min="3463" max="3463" width="12.26953125" bestFit="1" customWidth="1"/>
    <col min="3464" max="3464" width="9.54296875" bestFit="1" customWidth="1"/>
    <col min="3465" max="3465" width="12.26953125" bestFit="1" customWidth="1"/>
    <col min="3466" max="3466" width="9.54296875" bestFit="1" customWidth="1"/>
    <col min="3467" max="3467" width="12.26953125" bestFit="1" customWidth="1"/>
    <col min="3468" max="3468" width="9.54296875" bestFit="1" customWidth="1"/>
    <col min="3469" max="3469" width="12.26953125" bestFit="1" customWidth="1"/>
    <col min="3470" max="3470" width="9.54296875" bestFit="1" customWidth="1"/>
    <col min="3471" max="3471" width="12.26953125" bestFit="1" customWidth="1"/>
    <col min="3472" max="3472" width="9.54296875" bestFit="1" customWidth="1"/>
    <col min="3473" max="3473" width="12.26953125" bestFit="1" customWidth="1"/>
    <col min="3474" max="3474" width="9.54296875" bestFit="1" customWidth="1"/>
    <col min="3475" max="3475" width="12.26953125" bestFit="1" customWidth="1"/>
    <col min="3476" max="3476" width="9.54296875" bestFit="1" customWidth="1"/>
    <col min="3477" max="3477" width="12.26953125" bestFit="1" customWidth="1"/>
    <col min="3478" max="3478" width="9.54296875" bestFit="1" customWidth="1"/>
    <col min="3479" max="3479" width="12.26953125" bestFit="1" customWidth="1"/>
    <col min="3480" max="3480" width="9.54296875" bestFit="1" customWidth="1"/>
    <col min="3481" max="3481" width="12.26953125" bestFit="1" customWidth="1"/>
    <col min="3482" max="3482" width="9.54296875" bestFit="1" customWidth="1"/>
    <col min="3483" max="3483" width="12.26953125" bestFit="1" customWidth="1"/>
    <col min="3484" max="3484" width="9.54296875" bestFit="1" customWidth="1"/>
    <col min="3485" max="3485" width="12.26953125" bestFit="1" customWidth="1"/>
    <col min="3486" max="3486" width="9.54296875" bestFit="1" customWidth="1"/>
    <col min="3487" max="3487" width="12.26953125" bestFit="1" customWidth="1"/>
    <col min="3488" max="3488" width="9.54296875" bestFit="1" customWidth="1"/>
    <col min="3489" max="3489" width="12.26953125" bestFit="1" customWidth="1"/>
    <col min="3490" max="3490" width="9.54296875" bestFit="1" customWidth="1"/>
    <col min="3491" max="3491" width="12.26953125" bestFit="1" customWidth="1"/>
    <col min="3492" max="3492" width="9.54296875" bestFit="1" customWidth="1"/>
    <col min="3493" max="3493" width="12.26953125" bestFit="1" customWidth="1"/>
    <col min="3494" max="3494" width="9.54296875" bestFit="1" customWidth="1"/>
    <col min="3495" max="3495" width="12.26953125" bestFit="1" customWidth="1"/>
    <col min="3496" max="3496" width="9.54296875" bestFit="1" customWidth="1"/>
    <col min="3497" max="3497" width="12.26953125" bestFit="1" customWidth="1"/>
    <col min="3498" max="3498" width="9.54296875" bestFit="1" customWidth="1"/>
    <col min="3499" max="3499" width="12.26953125" bestFit="1" customWidth="1"/>
    <col min="3500" max="3500" width="9.54296875" bestFit="1" customWidth="1"/>
    <col min="3501" max="3501" width="12.26953125" bestFit="1" customWidth="1"/>
    <col min="3502" max="3502" width="9.54296875" bestFit="1" customWidth="1"/>
    <col min="3503" max="3503" width="12.26953125" bestFit="1" customWidth="1"/>
    <col min="3504" max="3504" width="9.54296875" bestFit="1" customWidth="1"/>
    <col min="3505" max="3505" width="12.26953125" bestFit="1" customWidth="1"/>
    <col min="3506" max="3506" width="9.54296875" bestFit="1" customWidth="1"/>
    <col min="3507" max="3507" width="12.26953125" bestFit="1" customWidth="1"/>
    <col min="3508" max="3508" width="9.54296875" bestFit="1" customWidth="1"/>
    <col min="3509" max="3509" width="12.26953125" bestFit="1" customWidth="1"/>
    <col min="3510" max="3510" width="9.54296875" bestFit="1" customWidth="1"/>
    <col min="3511" max="3511" width="12.26953125" bestFit="1" customWidth="1"/>
    <col min="3512" max="3512" width="9.54296875" bestFit="1" customWidth="1"/>
    <col min="3513" max="3513" width="12.26953125" bestFit="1" customWidth="1"/>
    <col min="3514" max="3514" width="9.54296875" bestFit="1" customWidth="1"/>
    <col min="3515" max="3515" width="12.26953125" bestFit="1" customWidth="1"/>
    <col min="3516" max="3516" width="9.54296875" bestFit="1" customWidth="1"/>
    <col min="3517" max="3517" width="12.26953125" bestFit="1" customWidth="1"/>
    <col min="3518" max="3518" width="9.54296875" bestFit="1" customWidth="1"/>
    <col min="3519" max="3519" width="12.26953125" bestFit="1" customWidth="1"/>
    <col min="3520" max="3520" width="9.54296875" bestFit="1" customWidth="1"/>
    <col min="3521" max="3521" width="12.26953125" bestFit="1" customWidth="1"/>
    <col min="3522" max="3522" width="9.54296875" bestFit="1" customWidth="1"/>
    <col min="3523" max="3523" width="12.26953125" bestFit="1" customWidth="1"/>
    <col min="3524" max="3524" width="9.54296875" bestFit="1" customWidth="1"/>
    <col min="3525" max="3525" width="12.26953125" bestFit="1" customWidth="1"/>
    <col min="3526" max="3526" width="9.54296875" bestFit="1" customWidth="1"/>
    <col min="3527" max="3527" width="12.26953125" bestFit="1" customWidth="1"/>
    <col min="3528" max="3528" width="9.54296875" bestFit="1" customWidth="1"/>
    <col min="3529" max="3529" width="12.26953125" bestFit="1" customWidth="1"/>
    <col min="3530" max="3530" width="9.54296875" bestFit="1" customWidth="1"/>
    <col min="3531" max="3531" width="12.26953125" bestFit="1" customWidth="1"/>
    <col min="3532" max="3532" width="9.54296875" bestFit="1" customWidth="1"/>
    <col min="3533" max="3533" width="12.26953125" bestFit="1" customWidth="1"/>
    <col min="3534" max="3534" width="9.54296875" bestFit="1" customWidth="1"/>
    <col min="3535" max="3535" width="12.26953125" bestFit="1" customWidth="1"/>
    <col min="3536" max="3536" width="9.54296875" bestFit="1" customWidth="1"/>
    <col min="3537" max="3537" width="12.26953125" bestFit="1" customWidth="1"/>
    <col min="3538" max="3538" width="9.54296875" bestFit="1" customWidth="1"/>
    <col min="3539" max="3539" width="12.26953125" bestFit="1" customWidth="1"/>
    <col min="3540" max="3540" width="9.54296875" bestFit="1" customWidth="1"/>
    <col min="3541" max="3541" width="12.26953125" bestFit="1" customWidth="1"/>
    <col min="3542" max="3542" width="9.54296875" bestFit="1" customWidth="1"/>
    <col min="3543" max="3543" width="12.26953125" bestFit="1" customWidth="1"/>
    <col min="3544" max="3544" width="9.54296875" bestFit="1" customWidth="1"/>
    <col min="3545" max="3545" width="12.26953125" bestFit="1" customWidth="1"/>
    <col min="3546" max="3546" width="9.54296875" bestFit="1" customWidth="1"/>
    <col min="3547" max="3547" width="12.26953125" bestFit="1" customWidth="1"/>
    <col min="3548" max="3548" width="9.54296875" bestFit="1" customWidth="1"/>
    <col min="3549" max="3549" width="12.26953125" bestFit="1" customWidth="1"/>
    <col min="3550" max="3550" width="9.54296875" bestFit="1" customWidth="1"/>
    <col min="3551" max="3551" width="12.26953125" bestFit="1" customWidth="1"/>
    <col min="3552" max="3552" width="9.54296875" bestFit="1" customWidth="1"/>
    <col min="3553" max="3553" width="12.26953125" bestFit="1" customWidth="1"/>
    <col min="3554" max="3554" width="9.54296875" bestFit="1" customWidth="1"/>
    <col min="3555" max="3555" width="12.26953125" bestFit="1" customWidth="1"/>
    <col min="3556" max="3556" width="9.54296875" bestFit="1" customWidth="1"/>
    <col min="3557" max="3557" width="12.26953125" bestFit="1" customWidth="1"/>
    <col min="3558" max="3558" width="9.54296875" bestFit="1" customWidth="1"/>
    <col min="3559" max="3559" width="12.26953125" bestFit="1" customWidth="1"/>
    <col min="3560" max="3560" width="9.54296875" bestFit="1" customWidth="1"/>
    <col min="3561" max="3561" width="12.26953125" bestFit="1" customWidth="1"/>
    <col min="3562" max="3562" width="9.54296875" bestFit="1" customWidth="1"/>
    <col min="3563" max="3563" width="12.26953125" bestFit="1" customWidth="1"/>
    <col min="3564" max="3564" width="9.54296875" bestFit="1" customWidth="1"/>
    <col min="3565" max="3565" width="12.26953125" bestFit="1" customWidth="1"/>
    <col min="3566" max="3566" width="9.54296875" bestFit="1" customWidth="1"/>
    <col min="3567" max="3567" width="12.26953125" bestFit="1" customWidth="1"/>
    <col min="3568" max="3568" width="9.54296875" bestFit="1" customWidth="1"/>
    <col min="3569" max="3569" width="12.26953125" bestFit="1" customWidth="1"/>
    <col min="3570" max="3570" width="9.54296875" bestFit="1" customWidth="1"/>
    <col min="3571" max="3571" width="12.26953125" bestFit="1" customWidth="1"/>
    <col min="3572" max="3572" width="9.54296875" bestFit="1" customWidth="1"/>
    <col min="3573" max="3573" width="12.26953125" bestFit="1" customWidth="1"/>
    <col min="3574" max="3574" width="9.54296875" bestFit="1" customWidth="1"/>
    <col min="3575" max="3575" width="12.26953125" bestFit="1" customWidth="1"/>
    <col min="3576" max="3576" width="9.54296875" bestFit="1" customWidth="1"/>
    <col min="3577" max="3577" width="12.26953125" bestFit="1" customWidth="1"/>
    <col min="3578" max="3578" width="9.54296875" bestFit="1" customWidth="1"/>
    <col min="3579" max="3579" width="12.26953125" bestFit="1" customWidth="1"/>
    <col min="3580" max="3580" width="9.54296875" bestFit="1" customWidth="1"/>
    <col min="3581" max="3581" width="12.26953125" bestFit="1" customWidth="1"/>
    <col min="3582" max="3582" width="9.54296875" bestFit="1" customWidth="1"/>
    <col min="3583" max="3583" width="12.26953125" bestFit="1" customWidth="1"/>
    <col min="3584" max="3584" width="9.54296875" bestFit="1" customWidth="1"/>
    <col min="3585" max="3585" width="12.26953125" bestFit="1" customWidth="1"/>
    <col min="3586" max="3586" width="9.54296875" bestFit="1" customWidth="1"/>
    <col min="3587" max="3587" width="12.26953125" bestFit="1" customWidth="1"/>
    <col min="3588" max="3588" width="9.54296875" bestFit="1" customWidth="1"/>
    <col min="3589" max="3589" width="12.26953125" bestFit="1" customWidth="1"/>
    <col min="3590" max="3590" width="9.54296875" bestFit="1" customWidth="1"/>
    <col min="3591" max="3591" width="12.26953125" bestFit="1" customWidth="1"/>
    <col min="3592" max="3592" width="9.54296875" bestFit="1" customWidth="1"/>
    <col min="3593" max="3593" width="12.26953125" bestFit="1" customWidth="1"/>
    <col min="3594" max="3594" width="9.54296875" bestFit="1" customWidth="1"/>
    <col min="3595" max="3595" width="12.26953125" bestFit="1" customWidth="1"/>
    <col min="3596" max="3596" width="9.54296875" bestFit="1" customWidth="1"/>
    <col min="3597" max="3597" width="12.26953125" bestFit="1" customWidth="1"/>
    <col min="3598" max="3598" width="9.54296875" bestFit="1" customWidth="1"/>
    <col min="3599" max="3599" width="12.26953125" bestFit="1" customWidth="1"/>
    <col min="3600" max="3600" width="9.54296875" bestFit="1" customWidth="1"/>
    <col min="3601" max="3601" width="12.26953125" bestFit="1" customWidth="1"/>
    <col min="3602" max="3602" width="9.54296875" bestFit="1" customWidth="1"/>
    <col min="3603" max="3603" width="12.26953125" bestFit="1" customWidth="1"/>
    <col min="3604" max="3604" width="9.54296875" bestFit="1" customWidth="1"/>
    <col min="3605" max="3605" width="12.26953125" bestFit="1" customWidth="1"/>
    <col min="3606" max="3606" width="9.54296875" bestFit="1" customWidth="1"/>
    <col min="3607" max="3607" width="12.26953125" bestFit="1" customWidth="1"/>
    <col min="3608" max="3608" width="9.54296875" bestFit="1" customWidth="1"/>
    <col min="3609" max="3609" width="12.26953125" bestFit="1" customWidth="1"/>
    <col min="3610" max="3610" width="9.54296875" bestFit="1" customWidth="1"/>
    <col min="3611" max="3611" width="12.26953125" bestFit="1" customWidth="1"/>
    <col min="3612" max="3612" width="9.54296875" bestFit="1" customWidth="1"/>
    <col min="3613" max="3613" width="12.26953125" bestFit="1" customWidth="1"/>
    <col min="3614" max="3614" width="9.54296875" bestFit="1" customWidth="1"/>
    <col min="3615" max="3615" width="12.26953125" bestFit="1" customWidth="1"/>
    <col min="3616" max="3616" width="9.54296875" bestFit="1" customWidth="1"/>
    <col min="3617" max="3617" width="12.26953125" bestFit="1" customWidth="1"/>
    <col min="3618" max="3618" width="9.54296875" bestFit="1" customWidth="1"/>
    <col min="3619" max="3619" width="12.26953125" bestFit="1" customWidth="1"/>
    <col min="3620" max="3620" width="9.54296875" bestFit="1" customWidth="1"/>
    <col min="3621" max="3621" width="12.26953125" bestFit="1" customWidth="1"/>
    <col min="3622" max="3622" width="9.54296875" bestFit="1" customWidth="1"/>
    <col min="3623" max="3623" width="12.26953125" bestFit="1" customWidth="1"/>
    <col min="3624" max="3624" width="9.54296875" bestFit="1" customWidth="1"/>
    <col min="3625" max="3625" width="12.26953125" bestFit="1" customWidth="1"/>
    <col min="3626" max="3626" width="9.54296875" bestFit="1" customWidth="1"/>
    <col min="3627" max="3627" width="12.26953125" bestFit="1" customWidth="1"/>
    <col min="3628" max="3628" width="9.54296875" bestFit="1" customWidth="1"/>
    <col min="3629" max="3629" width="12.26953125" bestFit="1" customWidth="1"/>
    <col min="3630" max="3630" width="9.54296875" bestFit="1" customWidth="1"/>
    <col min="3631" max="3631" width="12.26953125" bestFit="1" customWidth="1"/>
    <col min="3632" max="3632" width="9.54296875" bestFit="1" customWidth="1"/>
    <col min="3633" max="3633" width="12.26953125" bestFit="1" customWidth="1"/>
    <col min="3634" max="3634" width="9.54296875" bestFit="1" customWidth="1"/>
    <col min="3635" max="3635" width="12.26953125" bestFit="1" customWidth="1"/>
    <col min="3636" max="3636" width="9.54296875" bestFit="1" customWidth="1"/>
    <col min="3637" max="3637" width="12.26953125" bestFit="1" customWidth="1"/>
    <col min="3638" max="3638" width="9.54296875" bestFit="1" customWidth="1"/>
    <col min="3639" max="3639" width="12.26953125" bestFit="1" customWidth="1"/>
    <col min="3640" max="3640" width="9.54296875" bestFit="1" customWidth="1"/>
    <col min="3641" max="3641" width="12.26953125" bestFit="1" customWidth="1"/>
    <col min="3642" max="3642" width="9.54296875" bestFit="1" customWidth="1"/>
    <col min="3643" max="3643" width="12.26953125" bestFit="1" customWidth="1"/>
    <col min="3644" max="3644" width="9.54296875" bestFit="1" customWidth="1"/>
    <col min="3645" max="3645" width="12.26953125" bestFit="1" customWidth="1"/>
    <col min="3646" max="3646" width="9.54296875" bestFit="1" customWidth="1"/>
    <col min="3647" max="3647" width="12.26953125" bestFit="1" customWidth="1"/>
    <col min="3648" max="3648" width="9.54296875" bestFit="1" customWidth="1"/>
    <col min="3649" max="3649" width="12.26953125" bestFit="1" customWidth="1"/>
    <col min="3650" max="3650" width="9.54296875" bestFit="1" customWidth="1"/>
    <col min="3651" max="3651" width="12.26953125" bestFit="1" customWidth="1"/>
    <col min="3652" max="3652" width="9.54296875" bestFit="1" customWidth="1"/>
    <col min="3653" max="3653" width="12.26953125" bestFit="1" customWidth="1"/>
    <col min="3654" max="3654" width="9.54296875" bestFit="1" customWidth="1"/>
    <col min="3655" max="3655" width="12.26953125" bestFit="1" customWidth="1"/>
    <col min="3656" max="3656" width="9.54296875" bestFit="1" customWidth="1"/>
    <col min="3657" max="3657" width="12.26953125" bestFit="1" customWidth="1"/>
    <col min="3658" max="3658" width="9.54296875" bestFit="1" customWidth="1"/>
    <col min="3659" max="3659" width="12.26953125" bestFit="1" customWidth="1"/>
    <col min="3660" max="3660" width="9.54296875" bestFit="1" customWidth="1"/>
    <col min="3661" max="3661" width="12.26953125" bestFit="1" customWidth="1"/>
    <col min="3662" max="3662" width="9.54296875" bestFit="1" customWidth="1"/>
    <col min="3663" max="3663" width="12.26953125" bestFit="1" customWidth="1"/>
    <col min="3664" max="3664" width="9.54296875" bestFit="1" customWidth="1"/>
    <col min="3665" max="3665" width="12.26953125" bestFit="1" customWidth="1"/>
    <col min="3666" max="3666" width="9.54296875" bestFit="1" customWidth="1"/>
    <col min="3667" max="3667" width="12.26953125" bestFit="1" customWidth="1"/>
    <col min="3668" max="3668" width="9.54296875" bestFit="1" customWidth="1"/>
    <col min="3669" max="3669" width="12.26953125" bestFit="1" customWidth="1"/>
    <col min="3670" max="3670" width="9.54296875" bestFit="1" customWidth="1"/>
    <col min="3671" max="3671" width="12.26953125" bestFit="1" customWidth="1"/>
    <col min="3672" max="3672" width="9.54296875" bestFit="1" customWidth="1"/>
    <col min="3673" max="3673" width="12.26953125" bestFit="1" customWidth="1"/>
    <col min="3674" max="3674" width="9.54296875" bestFit="1" customWidth="1"/>
    <col min="3675" max="3675" width="12.26953125" bestFit="1" customWidth="1"/>
    <col min="3676" max="3676" width="9.54296875" bestFit="1" customWidth="1"/>
    <col min="3677" max="3677" width="12.26953125" bestFit="1" customWidth="1"/>
    <col min="3678" max="3678" width="9.54296875" bestFit="1" customWidth="1"/>
    <col min="3679" max="3679" width="12.26953125" bestFit="1" customWidth="1"/>
    <col min="3680" max="3680" width="9.54296875" bestFit="1" customWidth="1"/>
    <col min="3681" max="3681" width="12.26953125" bestFit="1" customWidth="1"/>
    <col min="3682" max="3682" width="9.54296875" bestFit="1" customWidth="1"/>
    <col min="3683" max="3683" width="12.26953125" bestFit="1" customWidth="1"/>
    <col min="3684" max="3684" width="9.54296875" bestFit="1" customWidth="1"/>
    <col min="3685" max="3685" width="12.26953125" bestFit="1" customWidth="1"/>
    <col min="3686" max="3686" width="9.54296875" bestFit="1" customWidth="1"/>
    <col min="3687" max="3687" width="12.26953125" bestFit="1" customWidth="1"/>
    <col min="3688" max="3688" width="9.54296875" bestFit="1" customWidth="1"/>
    <col min="3689" max="3689" width="12.26953125" bestFit="1" customWidth="1"/>
    <col min="3690" max="3690" width="9.54296875" bestFit="1" customWidth="1"/>
    <col min="3691" max="3691" width="12.26953125" bestFit="1" customWidth="1"/>
    <col min="3692" max="3692" width="9.54296875" bestFit="1" customWidth="1"/>
    <col min="3693" max="3693" width="12.26953125" bestFit="1" customWidth="1"/>
    <col min="3694" max="3694" width="9.54296875" bestFit="1" customWidth="1"/>
    <col min="3695" max="3695" width="12.26953125" bestFit="1" customWidth="1"/>
    <col min="3696" max="3696" width="9.54296875" bestFit="1" customWidth="1"/>
    <col min="3697" max="3697" width="12.26953125" bestFit="1" customWidth="1"/>
    <col min="3698" max="3698" width="9.54296875" bestFit="1" customWidth="1"/>
    <col min="3699" max="3699" width="12.26953125" bestFit="1" customWidth="1"/>
    <col min="3700" max="3700" width="9.54296875" bestFit="1" customWidth="1"/>
    <col min="3701" max="3701" width="12.26953125" bestFit="1" customWidth="1"/>
    <col min="3702" max="3702" width="9.54296875" bestFit="1" customWidth="1"/>
    <col min="3703" max="3703" width="12.26953125" bestFit="1" customWidth="1"/>
    <col min="3704" max="3704" width="9.54296875" bestFit="1" customWidth="1"/>
    <col min="3705" max="3705" width="12.26953125" bestFit="1" customWidth="1"/>
    <col min="3706" max="3706" width="9.54296875" bestFit="1" customWidth="1"/>
    <col min="3707" max="3707" width="12.26953125" bestFit="1" customWidth="1"/>
    <col min="3708" max="3708" width="9.54296875" bestFit="1" customWidth="1"/>
    <col min="3709" max="3709" width="12.26953125" bestFit="1" customWidth="1"/>
    <col min="3710" max="3710" width="9.54296875" bestFit="1" customWidth="1"/>
    <col min="3711" max="3711" width="12.26953125" bestFit="1" customWidth="1"/>
    <col min="3712" max="3712" width="9.54296875" bestFit="1" customWidth="1"/>
    <col min="3713" max="3713" width="12.26953125" bestFit="1" customWidth="1"/>
    <col min="3714" max="3714" width="9.54296875" bestFit="1" customWidth="1"/>
    <col min="3715" max="3715" width="12.26953125" bestFit="1" customWidth="1"/>
    <col min="3716" max="3716" width="9.54296875" bestFit="1" customWidth="1"/>
    <col min="3717" max="3717" width="12.26953125" bestFit="1" customWidth="1"/>
    <col min="3718" max="3718" width="9.54296875" bestFit="1" customWidth="1"/>
    <col min="3719" max="3719" width="12.26953125" bestFit="1" customWidth="1"/>
    <col min="3720" max="3720" width="9.54296875" bestFit="1" customWidth="1"/>
    <col min="3721" max="3721" width="12.26953125" bestFit="1" customWidth="1"/>
    <col min="3722" max="3722" width="9.54296875" bestFit="1" customWidth="1"/>
    <col min="3723" max="3723" width="12.26953125" bestFit="1" customWidth="1"/>
    <col min="3724" max="3724" width="9.54296875" bestFit="1" customWidth="1"/>
    <col min="3725" max="3725" width="12.26953125" bestFit="1" customWidth="1"/>
    <col min="3726" max="3726" width="9.54296875" bestFit="1" customWidth="1"/>
    <col min="3727" max="3727" width="12.26953125" bestFit="1" customWidth="1"/>
    <col min="3728" max="3728" width="9.54296875" bestFit="1" customWidth="1"/>
    <col min="3729" max="3729" width="12.26953125" bestFit="1" customWidth="1"/>
    <col min="3730" max="3730" width="9.54296875" bestFit="1" customWidth="1"/>
    <col min="3731" max="3731" width="12.26953125" bestFit="1" customWidth="1"/>
    <col min="3732" max="3732" width="9.54296875" bestFit="1" customWidth="1"/>
    <col min="3733" max="3733" width="12.26953125" bestFit="1" customWidth="1"/>
    <col min="3734" max="3734" width="9.54296875" bestFit="1" customWidth="1"/>
    <col min="3735" max="3735" width="12.26953125" bestFit="1" customWidth="1"/>
    <col min="3736" max="3736" width="9.54296875" bestFit="1" customWidth="1"/>
    <col min="3737" max="3737" width="12.26953125" bestFit="1" customWidth="1"/>
    <col min="3738" max="3738" width="9.54296875" bestFit="1" customWidth="1"/>
    <col min="3739" max="3739" width="12.26953125" bestFit="1" customWidth="1"/>
    <col min="3740" max="3740" width="9.54296875" bestFit="1" customWidth="1"/>
    <col min="3741" max="3741" width="12.26953125" bestFit="1" customWidth="1"/>
    <col min="3742" max="3742" width="9.54296875" bestFit="1" customWidth="1"/>
    <col min="3743" max="3743" width="12.26953125" bestFit="1" customWidth="1"/>
    <col min="3744" max="3744" width="9.54296875" bestFit="1" customWidth="1"/>
    <col min="3745" max="3745" width="12.26953125" bestFit="1" customWidth="1"/>
    <col min="3746" max="3746" width="9.54296875" bestFit="1" customWidth="1"/>
    <col min="3747" max="3747" width="12.26953125" bestFit="1" customWidth="1"/>
    <col min="3748" max="3748" width="9.54296875" bestFit="1" customWidth="1"/>
    <col min="3749" max="3749" width="12.26953125" bestFit="1" customWidth="1"/>
    <col min="3750" max="3750" width="9.54296875" bestFit="1" customWidth="1"/>
    <col min="3751" max="3751" width="12.26953125" bestFit="1" customWidth="1"/>
    <col min="3752" max="3752" width="9.54296875" bestFit="1" customWidth="1"/>
    <col min="3753" max="3753" width="12.26953125" bestFit="1" customWidth="1"/>
    <col min="3754" max="3754" width="9.54296875" bestFit="1" customWidth="1"/>
    <col min="3755" max="3755" width="12.26953125" bestFit="1" customWidth="1"/>
    <col min="3756" max="3756" width="9.54296875" bestFit="1" customWidth="1"/>
    <col min="3757" max="3757" width="12.26953125" bestFit="1" customWidth="1"/>
    <col min="3758" max="3758" width="9.54296875" bestFit="1" customWidth="1"/>
    <col min="3759" max="3759" width="12.26953125" bestFit="1" customWidth="1"/>
    <col min="3760" max="3760" width="9.54296875" bestFit="1" customWidth="1"/>
    <col min="3761" max="3761" width="12.26953125" bestFit="1" customWidth="1"/>
    <col min="3762" max="3762" width="9.54296875" bestFit="1" customWidth="1"/>
    <col min="3763" max="3763" width="12.26953125" bestFit="1" customWidth="1"/>
    <col min="3764" max="3764" width="9.54296875" bestFit="1" customWidth="1"/>
    <col min="3765" max="3765" width="12.26953125" bestFit="1" customWidth="1"/>
    <col min="3766" max="3766" width="9.54296875" bestFit="1" customWidth="1"/>
    <col min="3767" max="3767" width="12.26953125" bestFit="1" customWidth="1"/>
    <col min="3768" max="3768" width="9.54296875" bestFit="1" customWidth="1"/>
    <col min="3769" max="3769" width="12.26953125" bestFit="1" customWidth="1"/>
    <col min="3770" max="3770" width="9.54296875" bestFit="1" customWidth="1"/>
    <col min="3771" max="3771" width="12.26953125" bestFit="1" customWidth="1"/>
    <col min="3772" max="3772" width="9.54296875" bestFit="1" customWidth="1"/>
    <col min="3773" max="3773" width="12.26953125" bestFit="1" customWidth="1"/>
    <col min="3774" max="3774" width="9.54296875" bestFit="1" customWidth="1"/>
    <col min="3775" max="3775" width="12.26953125" bestFit="1" customWidth="1"/>
    <col min="3776" max="3776" width="9.54296875" bestFit="1" customWidth="1"/>
    <col min="3777" max="3777" width="12.26953125" bestFit="1" customWidth="1"/>
    <col min="3778" max="3778" width="9.54296875" bestFit="1" customWidth="1"/>
    <col min="3779" max="3779" width="12.26953125" bestFit="1" customWidth="1"/>
    <col min="3780" max="3780" width="9.54296875" bestFit="1" customWidth="1"/>
    <col min="3781" max="3781" width="12.26953125" bestFit="1" customWidth="1"/>
    <col min="3782" max="3782" width="9.54296875" bestFit="1" customWidth="1"/>
    <col min="3783" max="3783" width="12.26953125" bestFit="1" customWidth="1"/>
    <col min="3784" max="3784" width="9.54296875" bestFit="1" customWidth="1"/>
    <col min="3785" max="3785" width="12.26953125" bestFit="1" customWidth="1"/>
    <col min="3786" max="3786" width="9.54296875" bestFit="1" customWidth="1"/>
    <col min="3787" max="3787" width="12.26953125" bestFit="1" customWidth="1"/>
    <col min="3788" max="3788" width="9.54296875" bestFit="1" customWidth="1"/>
    <col min="3789" max="3789" width="12.26953125" bestFit="1" customWidth="1"/>
    <col min="3790" max="3790" width="9.54296875" bestFit="1" customWidth="1"/>
    <col min="3791" max="3791" width="12.26953125" bestFit="1" customWidth="1"/>
    <col min="3792" max="3792" width="9.54296875" bestFit="1" customWidth="1"/>
    <col min="3793" max="3793" width="12.26953125" bestFit="1" customWidth="1"/>
    <col min="3794" max="3794" width="9.54296875" bestFit="1" customWidth="1"/>
    <col min="3795" max="3795" width="12.26953125" bestFit="1" customWidth="1"/>
    <col min="3796" max="3796" width="9.54296875" bestFit="1" customWidth="1"/>
    <col min="3797" max="3797" width="12.26953125" bestFit="1" customWidth="1"/>
    <col min="3798" max="3798" width="9.54296875" bestFit="1" customWidth="1"/>
    <col min="3799" max="3799" width="12.26953125" bestFit="1" customWidth="1"/>
    <col min="3800" max="3800" width="9.54296875" bestFit="1" customWidth="1"/>
    <col min="3801" max="3801" width="12.26953125" bestFit="1" customWidth="1"/>
    <col min="3802" max="3802" width="9.54296875" bestFit="1" customWidth="1"/>
    <col min="3803" max="3803" width="12.26953125" bestFit="1" customWidth="1"/>
    <col min="3804" max="3804" width="9.54296875" bestFit="1" customWidth="1"/>
    <col min="3805" max="3805" width="12.26953125" bestFit="1" customWidth="1"/>
    <col min="3806" max="3806" width="9.54296875" bestFit="1" customWidth="1"/>
    <col min="3807" max="3807" width="12.26953125" bestFit="1" customWidth="1"/>
    <col min="3808" max="3808" width="9.54296875" bestFit="1" customWidth="1"/>
    <col min="3809" max="3809" width="12.26953125" bestFit="1" customWidth="1"/>
    <col min="3810" max="3810" width="9.54296875" bestFit="1" customWidth="1"/>
    <col min="3811" max="3811" width="12.26953125" bestFit="1" customWidth="1"/>
    <col min="3812" max="3812" width="9.54296875" bestFit="1" customWidth="1"/>
    <col min="3813" max="3813" width="12.26953125" bestFit="1" customWidth="1"/>
    <col min="3814" max="3814" width="9.54296875" bestFit="1" customWidth="1"/>
    <col min="3815" max="3815" width="12.26953125" bestFit="1" customWidth="1"/>
    <col min="3816" max="3816" width="9.54296875" bestFit="1" customWidth="1"/>
    <col min="3817" max="3817" width="12.26953125" bestFit="1" customWidth="1"/>
    <col min="3818" max="3818" width="9.54296875" bestFit="1" customWidth="1"/>
    <col min="3819" max="3819" width="12.26953125" bestFit="1" customWidth="1"/>
    <col min="3820" max="3820" width="9.54296875" bestFit="1" customWidth="1"/>
    <col min="3821" max="3821" width="12.26953125" bestFit="1" customWidth="1"/>
    <col min="3822" max="3822" width="9.54296875" bestFit="1" customWidth="1"/>
    <col min="3823" max="3823" width="12.26953125" bestFit="1" customWidth="1"/>
    <col min="3824" max="3824" width="9.54296875" bestFit="1" customWidth="1"/>
    <col min="3825" max="3825" width="12.26953125" bestFit="1" customWidth="1"/>
    <col min="3826" max="3826" width="9.54296875" bestFit="1" customWidth="1"/>
    <col min="3827" max="3827" width="12.26953125" bestFit="1" customWidth="1"/>
    <col min="3828" max="3828" width="9.54296875" bestFit="1" customWidth="1"/>
    <col min="3829" max="3829" width="12.26953125" bestFit="1" customWidth="1"/>
    <col min="3830" max="3830" width="9.54296875" bestFit="1" customWidth="1"/>
    <col min="3831" max="3831" width="12.26953125" bestFit="1" customWidth="1"/>
    <col min="3832" max="3832" width="9.54296875" bestFit="1" customWidth="1"/>
    <col min="3833" max="3833" width="12.26953125" bestFit="1" customWidth="1"/>
    <col min="3834" max="3834" width="9.54296875" bestFit="1" customWidth="1"/>
    <col min="3835" max="3835" width="12.26953125" bestFit="1" customWidth="1"/>
    <col min="3836" max="3836" width="9.54296875" bestFit="1" customWidth="1"/>
    <col min="3837" max="3837" width="12.26953125" bestFit="1" customWidth="1"/>
    <col min="3838" max="3838" width="9.54296875" bestFit="1" customWidth="1"/>
    <col min="3839" max="3839" width="12.26953125" bestFit="1" customWidth="1"/>
    <col min="3840" max="3840" width="9.54296875" bestFit="1" customWidth="1"/>
    <col min="3841" max="3841" width="12.26953125" bestFit="1" customWidth="1"/>
    <col min="3842" max="3842" width="9.54296875" bestFit="1" customWidth="1"/>
    <col min="3843" max="3843" width="12.26953125" bestFit="1" customWidth="1"/>
    <col min="3844" max="3844" width="9.54296875" bestFit="1" customWidth="1"/>
    <col min="3845" max="3845" width="12.26953125" bestFit="1" customWidth="1"/>
    <col min="3846" max="3846" width="9.54296875" bestFit="1" customWidth="1"/>
    <col min="3847" max="3847" width="12.26953125" bestFit="1" customWidth="1"/>
    <col min="3848" max="3848" width="9.54296875" bestFit="1" customWidth="1"/>
    <col min="3849" max="3849" width="12.26953125" bestFit="1" customWidth="1"/>
    <col min="3850" max="3850" width="9.54296875" bestFit="1" customWidth="1"/>
    <col min="3851" max="3851" width="12.26953125" bestFit="1" customWidth="1"/>
    <col min="3852" max="3852" width="9.54296875" bestFit="1" customWidth="1"/>
    <col min="3853" max="3853" width="12.26953125" bestFit="1" customWidth="1"/>
    <col min="3854" max="3854" width="9.54296875" bestFit="1" customWidth="1"/>
    <col min="3855" max="3855" width="12.26953125" bestFit="1" customWidth="1"/>
    <col min="3856" max="3856" width="9.54296875" bestFit="1" customWidth="1"/>
    <col min="3857" max="3857" width="12.26953125" bestFit="1" customWidth="1"/>
    <col min="3858" max="3858" width="9.54296875" bestFit="1" customWidth="1"/>
    <col min="3859" max="3859" width="12.26953125" bestFit="1" customWidth="1"/>
    <col min="3860" max="3860" width="9.54296875" bestFit="1" customWidth="1"/>
    <col min="3861" max="3861" width="12.26953125" bestFit="1" customWidth="1"/>
    <col min="3862" max="3862" width="9.54296875" bestFit="1" customWidth="1"/>
    <col min="3863" max="3863" width="12.26953125" bestFit="1" customWidth="1"/>
    <col min="3864" max="3864" width="9.54296875" bestFit="1" customWidth="1"/>
    <col min="3865" max="3865" width="12.26953125" bestFit="1" customWidth="1"/>
    <col min="3866" max="3866" width="9.54296875" bestFit="1" customWidth="1"/>
    <col min="3867" max="3867" width="12.26953125" bestFit="1" customWidth="1"/>
    <col min="3868" max="3868" width="9.54296875" bestFit="1" customWidth="1"/>
    <col min="3869" max="3869" width="12.26953125" bestFit="1" customWidth="1"/>
    <col min="3870" max="3870" width="9.54296875" bestFit="1" customWidth="1"/>
    <col min="3871" max="3871" width="12.26953125" bestFit="1" customWidth="1"/>
    <col min="3872" max="3872" width="9.54296875" bestFit="1" customWidth="1"/>
    <col min="3873" max="3873" width="12.26953125" bestFit="1" customWidth="1"/>
    <col min="3874" max="3874" width="9.54296875" bestFit="1" customWidth="1"/>
    <col min="3875" max="3875" width="12.26953125" bestFit="1" customWidth="1"/>
    <col min="3876" max="3876" width="9.54296875" bestFit="1" customWidth="1"/>
    <col min="3877" max="3877" width="12.26953125" bestFit="1" customWidth="1"/>
    <col min="3878" max="3878" width="9.54296875" bestFit="1" customWidth="1"/>
    <col min="3879" max="3879" width="12.26953125" bestFit="1" customWidth="1"/>
    <col min="3880" max="3880" width="9.54296875" bestFit="1" customWidth="1"/>
    <col min="3881" max="3881" width="12.26953125" bestFit="1" customWidth="1"/>
    <col min="3882" max="3882" width="9.54296875" bestFit="1" customWidth="1"/>
    <col min="3883" max="3883" width="12.26953125" bestFit="1" customWidth="1"/>
    <col min="3884" max="3884" width="9.54296875" bestFit="1" customWidth="1"/>
    <col min="3885" max="3885" width="12.26953125" bestFit="1" customWidth="1"/>
    <col min="3886" max="3886" width="9.54296875" bestFit="1" customWidth="1"/>
    <col min="3887" max="3887" width="12.26953125" bestFit="1" customWidth="1"/>
    <col min="3888" max="3888" width="9.54296875" bestFit="1" customWidth="1"/>
    <col min="3889" max="3889" width="12.26953125" bestFit="1" customWidth="1"/>
    <col min="3890" max="3890" width="9.54296875" bestFit="1" customWidth="1"/>
    <col min="3891" max="3891" width="12.26953125" bestFit="1" customWidth="1"/>
    <col min="3892" max="3892" width="9.54296875" bestFit="1" customWidth="1"/>
    <col min="3893" max="3893" width="12.26953125" bestFit="1" customWidth="1"/>
    <col min="3894" max="3894" width="9.54296875" bestFit="1" customWidth="1"/>
    <col min="3895" max="3895" width="12.26953125" bestFit="1" customWidth="1"/>
    <col min="3896" max="3896" width="9.54296875" bestFit="1" customWidth="1"/>
    <col min="3897" max="3897" width="12.26953125" bestFit="1" customWidth="1"/>
    <col min="3898" max="3898" width="9.54296875" bestFit="1" customWidth="1"/>
    <col min="3899" max="3899" width="12.26953125" bestFit="1" customWidth="1"/>
    <col min="3900" max="3900" width="9.54296875" bestFit="1" customWidth="1"/>
    <col min="3901" max="3901" width="12.26953125" bestFit="1" customWidth="1"/>
    <col min="3902" max="3902" width="9.54296875" bestFit="1" customWidth="1"/>
    <col min="3903" max="3903" width="12.26953125" bestFit="1" customWidth="1"/>
    <col min="3904" max="3904" width="9.54296875" bestFit="1" customWidth="1"/>
    <col min="3905" max="3905" width="12.26953125" bestFit="1" customWidth="1"/>
    <col min="3906" max="3906" width="9.54296875" bestFit="1" customWidth="1"/>
    <col min="3907" max="3907" width="12.26953125" bestFit="1" customWidth="1"/>
    <col min="3908" max="3908" width="9.54296875" bestFit="1" customWidth="1"/>
    <col min="3909" max="3909" width="12.26953125" bestFit="1" customWidth="1"/>
    <col min="3910" max="3910" width="9.54296875" bestFit="1" customWidth="1"/>
    <col min="3911" max="3911" width="12.26953125" bestFit="1" customWidth="1"/>
    <col min="3912" max="3912" width="9.54296875" bestFit="1" customWidth="1"/>
    <col min="3913" max="3913" width="12.26953125" bestFit="1" customWidth="1"/>
    <col min="3914" max="3914" width="9.54296875" bestFit="1" customWidth="1"/>
    <col min="3915" max="3915" width="12.26953125" bestFit="1" customWidth="1"/>
    <col min="3916" max="3916" width="9.54296875" bestFit="1" customWidth="1"/>
    <col min="3917" max="3917" width="12.26953125" bestFit="1" customWidth="1"/>
    <col min="3918" max="3918" width="9.54296875" bestFit="1" customWidth="1"/>
    <col min="3919" max="3919" width="12.26953125" bestFit="1" customWidth="1"/>
    <col min="3920" max="3920" width="9.54296875" bestFit="1" customWidth="1"/>
    <col min="3921" max="3921" width="12.26953125" bestFit="1" customWidth="1"/>
    <col min="3922" max="3922" width="9.54296875" bestFit="1" customWidth="1"/>
    <col min="3923" max="3923" width="12.26953125" bestFit="1" customWidth="1"/>
    <col min="3924" max="3924" width="9.54296875" bestFit="1" customWidth="1"/>
    <col min="3925" max="3925" width="12.26953125" bestFit="1" customWidth="1"/>
    <col min="3926" max="3926" width="9.54296875" bestFit="1" customWidth="1"/>
    <col min="3927" max="3927" width="12.26953125" bestFit="1" customWidth="1"/>
    <col min="3928" max="3928" width="9.54296875" bestFit="1" customWidth="1"/>
    <col min="3929" max="3929" width="12.26953125" bestFit="1" customWidth="1"/>
    <col min="3930" max="3930" width="9.54296875" bestFit="1" customWidth="1"/>
    <col min="3931" max="3931" width="12.26953125" bestFit="1" customWidth="1"/>
    <col min="3932" max="3932" width="9.54296875" bestFit="1" customWidth="1"/>
    <col min="3933" max="3933" width="12.26953125" bestFit="1" customWidth="1"/>
    <col min="3934" max="3934" width="9.54296875" bestFit="1" customWidth="1"/>
    <col min="3935" max="3935" width="12.26953125" bestFit="1" customWidth="1"/>
    <col min="3936" max="3936" width="9.54296875" bestFit="1" customWidth="1"/>
    <col min="3937" max="3937" width="12.26953125" bestFit="1" customWidth="1"/>
    <col min="3938" max="3938" width="9.54296875" bestFit="1" customWidth="1"/>
    <col min="3939" max="3939" width="12.26953125" bestFit="1" customWidth="1"/>
    <col min="3940" max="3940" width="9.54296875" bestFit="1" customWidth="1"/>
    <col min="3941" max="3941" width="12.26953125" bestFit="1" customWidth="1"/>
    <col min="3942" max="3942" width="9.54296875" bestFit="1" customWidth="1"/>
    <col min="3943" max="3943" width="12.26953125" bestFit="1" customWidth="1"/>
    <col min="3944" max="3944" width="9.54296875" bestFit="1" customWidth="1"/>
    <col min="3945" max="3945" width="12.26953125" bestFit="1" customWidth="1"/>
    <col min="3946" max="3946" width="9.54296875" bestFit="1" customWidth="1"/>
    <col min="3947" max="3947" width="12.26953125" bestFit="1" customWidth="1"/>
    <col min="3948" max="3948" width="9.54296875" bestFit="1" customWidth="1"/>
    <col min="3949" max="3949" width="12.26953125" bestFit="1" customWidth="1"/>
    <col min="3950" max="3950" width="9.54296875" bestFit="1" customWidth="1"/>
    <col min="3951" max="3951" width="12.26953125" bestFit="1" customWidth="1"/>
    <col min="3952" max="3952" width="9.54296875" bestFit="1" customWidth="1"/>
    <col min="3953" max="3953" width="12.26953125" bestFit="1" customWidth="1"/>
    <col min="3954" max="3954" width="9.54296875" bestFit="1" customWidth="1"/>
    <col min="3955" max="3955" width="12.26953125" bestFit="1" customWidth="1"/>
    <col min="3956" max="3956" width="9.54296875" bestFit="1" customWidth="1"/>
    <col min="3957" max="3957" width="12.26953125" bestFit="1" customWidth="1"/>
    <col min="3958" max="3958" width="9.54296875" bestFit="1" customWidth="1"/>
    <col min="3959" max="3959" width="12.26953125" bestFit="1" customWidth="1"/>
    <col min="3960" max="3960" width="9.54296875" bestFit="1" customWidth="1"/>
    <col min="3961" max="3961" width="12.26953125" bestFit="1" customWidth="1"/>
    <col min="3962" max="3962" width="9.54296875" bestFit="1" customWidth="1"/>
    <col min="3963" max="3963" width="12.26953125" bestFit="1" customWidth="1"/>
    <col min="3964" max="3964" width="9.54296875" bestFit="1" customWidth="1"/>
    <col min="3965" max="3965" width="12.26953125" bestFit="1" customWidth="1"/>
    <col min="3966" max="3966" width="9.54296875" bestFit="1" customWidth="1"/>
    <col min="3967" max="3967" width="12.26953125" bestFit="1" customWidth="1"/>
    <col min="3968" max="3968" width="9.54296875" bestFit="1" customWidth="1"/>
    <col min="3969" max="3969" width="12.26953125" bestFit="1" customWidth="1"/>
    <col min="3970" max="3970" width="9.54296875" bestFit="1" customWidth="1"/>
    <col min="3971" max="3971" width="12.26953125" bestFit="1" customWidth="1"/>
    <col min="3972" max="3972" width="9.54296875" bestFit="1" customWidth="1"/>
    <col min="3973" max="3973" width="12.26953125" bestFit="1" customWidth="1"/>
    <col min="3974" max="3974" width="9.54296875" bestFit="1" customWidth="1"/>
    <col min="3975" max="3975" width="12.26953125" bestFit="1" customWidth="1"/>
    <col min="3976" max="3976" width="9.54296875" bestFit="1" customWidth="1"/>
    <col min="3977" max="3977" width="12.26953125" bestFit="1" customWidth="1"/>
    <col min="3978" max="3978" width="9.54296875" bestFit="1" customWidth="1"/>
    <col min="3979" max="3979" width="12.26953125" bestFit="1" customWidth="1"/>
    <col min="3980" max="3980" width="9.54296875" bestFit="1" customWidth="1"/>
    <col min="3981" max="3981" width="12.26953125" bestFit="1" customWidth="1"/>
    <col min="3982" max="3982" width="9.54296875" bestFit="1" customWidth="1"/>
    <col min="3983" max="3983" width="12.26953125" bestFit="1" customWidth="1"/>
    <col min="3984" max="3984" width="9.54296875" bestFit="1" customWidth="1"/>
    <col min="3985" max="3985" width="12.26953125" bestFit="1" customWidth="1"/>
    <col min="3986" max="3986" width="9.54296875" bestFit="1" customWidth="1"/>
    <col min="3987" max="3987" width="12.26953125" bestFit="1" customWidth="1"/>
    <col min="3988" max="3988" width="9.54296875" bestFit="1" customWidth="1"/>
    <col min="3989" max="3989" width="12.26953125" bestFit="1" customWidth="1"/>
    <col min="3990" max="3990" width="9.54296875" bestFit="1" customWidth="1"/>
    <col min="3991" max="3991" width="12.26953125" bestFit="1" customWidth="1"/>
    <col min="3992" max="3992" width="9.54296875" bestFit="1" customWidth="1"/>
    <col min="3993" max="3993" width="12.26953125" bestFit="1" customWidth="1"/>
    <col min="3994" max="3994" width="9.54296875" bestFit="1" customWidth="1"/>
    <col min="3995" max="3995" width="12.26953125" bestFit="1" customWidth="1"/>
    <col min="3996" max="3996" width="9.54296875" bestFit="1" customWidth="1"/>
    <col min="3997" max="3997" width="12.26953125" bestFit="1" customWidth="1"/>
    <col min="3998" max="3998" width="9.54296875" bestFit="1" customWidth="1"/>
    <col min="3999" max="3999" width="12.26953125" bestFit="1" customWidth="1"/>
    <col min="4000" max="4000" width="9.54296875" bestFit="1" customWidth="1"/>
    <col min="4001" max="4001" width="12.26953125" bestFit="1" customWidth="1"/>
    <col min="4002" max="4002" width="9.54296875" bestFit="1" customWidth="1"/>
    <col min="4003" max="4003" width="12.26953125" bestFit="1" customWidth="1"/>
    <col min="4004" max="4004" width="9.54296875" bestFit="1" customWidth="1"/>
    <col min="4005" max="4005" width="12.26953125" bestFit="1" customWidth="1"/>
    <col min="4006" max="4006" width="9.54296875" bestFit="1" customWidth="1"/>
    <col min="4007" max="4007" width="12.26953125" bestFit="1" customWidth="1"/>
    <col min="4008" max="4008" width="9.54296875" bestFit="1" customWidth="1"/>
    <col min="4009" max="4009" width="12.26953125" bestFit="1" customWidth="1"/>
    <col min="4010" max="4010" width="9.54296875" bestFit="1" customWidth="1"/>
    <col min="4011" max="4011" width="12.26953125" bestFit="1" customWidth="1"/>
    <col min="4012" max="4012" width="9.54296875" bestFit="1" customWidth="1"/>
    <col min="4013" max="4013" width="12.26953125" bestFit="1" customWidth="1"/>
    <col min="4014" max="4014" width="9.54296875" bestFit="1" customWidth="1"/>
    <col min="4015" max="4015" width="12.26953125" bestFit="1" customWidth="1"/>
    <col min="4016" max="4016" width="9.54296875" bestFit="1" customWidth="1"/>
    <col min="4017" max="4017" width="12.26953125" bestFit="1" customWidth="1"/>
    <col min="4018" max="4018" width="9.54296875" bestFit="1" customWidth="1"/>
    <col min="4019" max="4019" width="12.26953125" bestFit="1" customWidth="1"/>
    <col min="4020" max="4020" width="9.54296875" bestFit="1" customWidth="1"/>
    <col min="4021" max="4021" width="12.26953125" bestFit="1" customWidth="1"/>
    <col min="4022" max="4022" width="9.54296875" bestFit="1" customWidth="1"/>
    <col min="4023" max="4023" width="12.26953125" bestFit="1" customWidth="1"/>
    <col min="4024" max="4024" width="9.54296875" bestFit="1" customWidth="1"/>
    <col min="4025" max="4025" width="12.26953125" bestFit="1" customWidth="1"/>
    <col min="4026" max="4026" width="9.54296875" bestFit="1" customWidth="1"/>
    <col min="4027" max="4027" width="12.26953125" bestFit="1" customWidth="1"/>
    <col min="4028" max="4028" width="9.54296875" bestFit="1" customWidth="1"/>
    <col min="4029" max="4029" width="12.26953125" bestFit="1" customWidth="1"/>
    <col min="4030" max="4030" width="9.54296875" bestFit="1" customWidth="1"/>
    <col min="4031" max="4031" width="12.26953125" bestFit="1" customWidth="1"/>
    <col min="4032" max="4032" width="9.54296875" bestFit="1" customWidth="1"/>
    <col min="4033" max="4033" width="12.26953125" bestFit="1" customWidth="1"/>
    <col min="4034" max="4034" width="9.54296875" bestFit="1" customWidth="1"/>
    <col min="4035" max="4035" width="12.26953125" bestFit="1" customWidth="1"/>
    <col min="4036" max="4036" width="9.54296875" bestFit="1" customWidth="1"/>
    <col min="4037" max="4037" width="12.26953125" bestFit="1" customWidth="1"/>
    <col min="4038" max="4038" width="9.54296875" bestFit="1" customWidth="1"/>
    <col min="4039" max="4039" width="12.26953125" bestFit="1" customWidth="1"/>
    <col min="4040" max="4040" width="9.54296875" bestFit="1" customWidth="1"/>
    <col min="4041" max="4041" width="12.26953125" bestFit="1" customWidth="1"/>
    <col min="4042" max="4042" width="9.54296875" bestFit="1" customWidth="1"/>
    <col min="4043" max="4043" width="12.26953125" bestFit="1" customWidth="1"/>
    <col min="4044" max="4044" width="9.54296875" bestFit="1" customWidth="1"/>
    <col min="4045" max="4045" width="12.26953125" bestFit="1" customWidth="1"/>
    <col min="4046" max="4046" width="9.54296875" bestFit="1" customWidth="1"/>
    <col min="4047" max="4047" width="12.26953125" bestFit="1" customWidth="1"/>
    <col min="4048" max="4048" width="9.54296875" bestFit="1" customWidth="1"/>
    <col min="4049" max="4049" width="12.26953125" bestFit="1" customWidth="1"/>
    <col min="4050" max="4050" width="9.54296875" bestFit="1" customWidth="1"/>
    <col min="4051" max="4051" width="12.26953125" bestFit="1" customWidth="1"/>
    <col min="4052" max="4052" width="9.54296875" bestFit="1" customWidth="1"/>
    <col min="4053" max="4053" width="12.26953125" bestFit="1" customWidth="1"/>
    <col min="4054" max="4054" width="9.54296875" bestFit="1" customWidth="1"/>
    <col min="4055" max="4055" width="12.26953125" bestFit="1" customWidth="1"/>
    <col min="4056" max="4056" width="9.54296875" bestFit="1" customWidth="1"/>
    <col min="4057" max="4057" width="12.26953125" bestFit="1" customWidth="1"/>
    <col min="4058" max="4058" width="9.54296875" bestFit="1" customWidth="1"/>
    <col min="4059" max="4059" width="12.26953125" bestFit="1" customWidth="1"/>
    <col min="4060" max="4060" width="9.54296875" bestFit="1" customWidth="1"/>
    <col min="4061" max="4061" width="12.26953125" bestFit="1" customWidth="1"/>
    <col min="4062" max="4062" width="9.54296875" bestFit="1" customWidth="1"/>
    <col min="4063" max="4063" width="12.26953125" bestFit="1" customWidth="1"/>
    <col min="4064" max="4064" width="9.54296875" bestFit="1" customWidth="1"/>
    <col min="4065" max="4065" width="12.26953125" bestFit="1" customWidth="1"/>
    <col min="4066" max="4066" width="9.54296875" bestFit="1" customWidth="1"/>
    <col min="4067" max="4067" width="12.26953125" bestFit="1" customWidth="1"/>
    <col min="4068" max="4068" width="9.54296875" bestFit="1" customWidth="1"/>
    <col min="4069" max="4069" width="12.26953125" bestFit="1" customWidth="1"/>
    <col min="4070" max="4070" width="9.54296875" bestFit="1" customWidth="1"/>
    <col min="4071" max="4071" width="12.26953125" bestFit="1" customWidth="1"/>
    <col min="4072" max="4072" width="9.54296875" bestFit="1" customWidth="1"/>
    <col min="4073" max="4073" width="12.26953125" bestFit="1" customWidth="1"/>
    <col min="4074" max="4074" width="9.54296875" bestFit="1" customWidth="1"/>
    <col min="4075" max="4075" width="12.26953125" bestFit="1" customWidth="1"/>
    <col min="4076" max="4076" width="9.54296875" bestFit="1" customWidth="1"/>
    <col min="4077" max="4077" width="12.26953125" bestFit="1" customWidth="1"/>
    <col min="4078" max="4078" width="9.54296875" bestFit="1" customWidth="1"/>
    <col min="4079" max="4079" width="12.26953125" bestFit="1" customWidth="1"/>
    <col min="4080" max="4080" width="9.54296875" bestFit="1" customWidth="1"/>
    <col min="4081" max="4081" width="12.26953125" bestFit="1" customWidth="1"/>
    <col min="4082" max="4082" width="9.54296875" bestFit="1" customWidth="1"/>
    <col min="4083" max="4083" width="12.26953125" bestFit="1" customWidth="1"/>
    <col min="4084" max="4084" width="9.54296875" bestFit="1" customWidth="1"/>
    <col min="4085" max="4085" width="12.26953125" bestFit="1" customWidth="1"/>
    <col min="4086" max="4086" width="9.54296875" bestFit="1" customWidth="1"/>
    <col min="4087" max="4087" width="12.26953125" bestFit="1" customWidth="1"/>
    <col min="4088" max="4088" width="9.54296875" bestFit="1" customWidth="1"/>
    <col min="4089" max="4089" width="12.26953125" bestFit="1" customWidth="1"/>
    <col min="4090" max="4090" width="9.54296875" bestFit="1" customWidth="1"/>
    <col min="4091" max="4091" width="12.26953125" bestFit="1" customWidth="1"/>
    <col min="4092" max="4092" width="9.54296875" bestFit="1" customWidth="1"/>
    <col min="4093" max="4093" width="12.26953125" bestFit="1" customWidth="1"/>
    <col min="4094" max="4094" width="9.54296875" bestFit="1" customWidth="1"/>
    <col min="4095" max="4095" width="12.26953125" bestFit="1" customWidth="1"/>
    <col min="4096" max="4096" width="9.54296875" bestFit="1" customWidth="1"/>
    <col min="4097" max="4097" width="12.26953125" bestFit="1" customWidth="1"/>
    <col min="4098" max="4098" width="9.54296875" bestFit="1" customWidth="1"/>
    <col min="4099" max="4099" width="12.26953125" bestFit="1" customWidth="1"/>
    <col min="4100" max="4100" width="9.54296875" bestFit="1" customWidth="1"/>
    <col min="4101" max="4101" width="12.26953125" bestFit="1" customWidth="1"/>
    <col min="4102" max="4102" width="9.54296875" bestFit="1" customWidth="1"/>
    <col min="4103" max="4103" width="12.26953125" bestFit="1" customWidth="1"/>
    <col min="4104" max="4104" width="9.54296875" bestFit="1" customWidth="1"/>
    <col min="4105" max="4105" width="12.26953125" bestFit="1" customWidth="1"/>
    <col min="4106" max="4106" width="9.54296875" bestFit="1" customWidth="1"/>
    <col min="4107" max="4107" width="12.26953125" bestFit="1" customWidth="1"/>
    <col min="4108" max="4108" width="9.54296875" bestFit="1" customWidth="1"/>
    <col min="4109" max="4109" width="12.26953125" bestFit="1" customWidth="1"/>
    <col min="4110" max="4110" width="9.54296875" bestFit="1" customWidth="1"/>
    <col min="4111" max="4111" width="12.26953125" bestFit="1" customWidth="1"/>
    <col min="4112" max="4112" width="9.54296875" bestFit="1" customWidth="1"/>
    <col min="4113" max="4113" width="12.26953125" bestFit="1" customWidth="1"/>
    <col min="4114" max="4114" width="9.54296875" bestFit="1" customWidth="1"/>
    <col min="4115" max="4115" width="12.26953125" bestFit="1" customWidth="1"/>
    <col min="4116" max="4116" width="9.54296875" bestFit="1" customWidth="1"/>
    <col min="4117" max="4117" width="12.26953125" bestFit="1" customWidth="1"/>
    <col min="4118" max="4118" width="9.54296875" bestFit="1" customWidth="1"/>
    <col min="4119" max="4119" width="12.26953125" bestFit="1" customWidth="1"/>
    <col min="4120" max="4120" width="9.54296875" bestFit="1" customWidth="1"/>
    <col min="4121" max="4121" width="12.26953125" bestFit="1" customWidth="1"/>
    <col min="4122" max="4122" width="9.54296875" bestFit="1" customWidth="1"/>
    <col min="4123" max="4123" width="12.26953125" bestFit="1" customWidth="1"/>
    <col min="4124" max="4124" width="9.54296875" bestFit="1" customWidth="1"/>
    <col min="4125" max="4125" width="12.26953125" bestFit="1" customWidth="1"/>
    <col min="4126" max="4126" width="9.54296875" bestFit="1" customWidth="1"/>
    <col min="4127" max="4127" width="12.26953125" bestFit="1" customWidth="1"/>
    <col min="4128" max="4128" width="9.54296875" bestFit="1" customWidth="1"/>
    <col min="4129" max="4129" width="12.26953125" bestFit="1" customWidth="1"/>
    <col min="4130" max="4130" width="9.54296875" bestFit="1" customWidth="1"/>
    <col min="4131" max="4131" width="12.26953125" bestFit="1" customWidth="1"/>
    <col min="4132" max="4132" width="9.54296875" bestFit="1" customWidth="1"/>
    <col min="4133" max="4133" width="12.26953125" bestFit="1" customWidth="1"/>
    <col min="4134" max="4134" width="9.54296875" bestFit="1" customWidth="1"/>
    <col min="4135" max="4135" width="12.26953125" bestFit="1" customWidth="1"/>
    <col min="4136" max="4136" width="9.54296875" bestFit="1" customWidth="1"/>
    <col min="4137" max="4137" width="12.26953125" bestFit="1" customWidth="1"/>
    <col min="4138" max="4138" width="9.54296875" bestFit="1" customWidth="1"/>
    <col min="4139" max="4139" width="12.26953125" bestFit="1" customWidth="1"/>
    <col min="4140" max="4140" width="9.54296875" bestFit="1" customWidth="1"/>
    <col min="4141" max="4141" width="12.26953125" bestFit="1" customWidth="1"/>
    <col min="4142" max="4142" width="9.54296875" bestFit="1" customWidth="1"/>
    <col min="4143" max="4143" width="12.26953125" bestFit="1" customWidth="1"/>
    <col min="4144" max="4144" width="9.54296875" bestFit="1" customWidth="1"/>
    <col min="4145" max="4145" width="12.26953125" bestFit="1" customWidth="1"/>
    <col min="4146" max="4146" width="9.54296875" bestFit="1" customWidth="1"/>
    <col min="4147" max="4147" width="12.26953125" bestFit="1" customWidth="1"/>
    <col min="4148" max="4148" width="9.54296875" bestFit="1" customWidth="1"/>
    <col min="4149" max="4149" width="12.26953125" bestFit="1" customWidth="1"/>
    <col min="4150" max="4150" width="9.54296875" bestFit="1" customWidth="1"/>
    <col min="4151" max="4151" width="12.26953125" bestFit="1" customWidth="1"/>
    <col min="4152" max="4152" width="9.54296875" bestFit="1" customWidth="1"/>
    <col min="4153" max="4153" width="12.26953125" bestFit="1" customWidth="1"/>
    <col min="4154" max="4154" width="9.54296875" bestFit="1" customWidth="1"/>
    <col min="4155" max="4155" width="12.26953125" bestFit="1" customWidth="1"/>
    <col min="4156" max="4156" width="9.54296875" bestFit="1" customWidth="1"/>
    <col min="4157" max="4157" width="12.26953125" bestFit="1" customWidth="1"/>
    <col min="4158" max="4158" width="9.54296875" bestFit="1" customWidth="1"/>
    <col min="4159" max="4159" width="12.26953125" bestFit="1" customWidth="1"/>
    <col min="4160" max="4160" width="9.54296875" bestFit="1" customWidth="1"/>
    <col min="4161" max="4161" width="12.26953125" bestFit="1" customWidth="1"/>
    <col min="4162" max="4162" width="9.54296875" bestFit="1" customWidth="1"/>
    <col min="4163" max="4163" width="12.26953125" bestFit="1" customWidth="1"/>
    <col min="4164" max="4164" width="9.54296875" bestFit="1" customWidth="1"/>
    <col min="4165" max="4165" width="12.26953125" bestFit="1" customWidth="1"/>
    <col min="4166" max="4166" width="9.54296875" bestFit="1" customWidth="1"/>
    <col min="4167" max="4167" width="12.26953125" bestFit="1" customWidth="1"/>
    <col min="4168" max="4168" width="9.54296875" bestFit="1" customWidth="1"/>
    <col min="4169" max="4169" width="12.26953125" bestFit="1" customWidth="1"/>
    <col min="4170" max="4170" width="9.54296875" bestFit="1" customWidth="1"/>
    <col min="4171" max="4171" width="12.26953125" bestFit="1" customWidth="1"/>
    <col min="4172" max="4172" width="9.54296875" bestFit="1" customWidth="1"/>
    <col min="4173" max="4173" width="12.26953125" bestFit="1" customWidth="1"/>
    <col min="4174" max="4174" width="9.54296875" bestFit="1" customWidth="1"/>
    <col min="4175" max="4175" width="12.26953125" bestFit="1" customWidth="1"/>
    <col min="4176" max="4176" width="9.54296875" bestFit="1" customWidth="1"/>
    <col min="4177" max="4177" width="12.26953125" bestFit="1" customWidth="1"/>
    <col min="4178" max="4178" width="9.54296875" bestFit="1" customWidth="1"/>
    <col min="4179" max="4179" width="12.26953125" bestFit="1" customWidth="1"/>
    <col min="4180" max="4180" width="9.54296875" bestFit="1" customWidth="1"/>
    <col min="4181" max="4181" width="12.26953125" bestFit="1" customWidth="1"/>
    <col min="4182" max="4182" width="9.54296875" bestFit="1" customWidth="1"/>
    <col min="4183" max="4183" width="12.26953125" bestFit="1" customWidth="1"/>
    <col min="4184" max="4184" width="9.54296875" bestFit="1" customWidth="1"/>
    <col min="4185" max="4185" width="12.26953125" bestFit="1" customWidth="1"/>
    <col min="4186" max="4186" width="9.54296875" bestFit="1" customWidth="1"/>
    <col min="4187" max="4187" width="12.26953125" bestFit="1" customWidth="1"/>
    <col min="4188" max="4188" width="9.54296875" bestFit="1" customWidth="1"/>
    <col min="4189" max="4189" width="12.26953125" bestFit="1" customWidth="1"/>
    <col min="4190" max="4190" width="9.54296875" bestFit="1" customWidth="1"/>
    <col min="4191" max="4191" width="12.26953125" bestFit="1" customWidth="1"/>
    <col min="4192" max="4192" width="9.54296875" bestFit="1" customWidth="1"/>
    <col min="4193" max="4193" width="12.26953125" bestFit="1" customWidth="1"/>
    <col min="4194" max="4194" width="9.54296875" bestFit="1" customWidth="1"/>
    <col min="4195" max="4195" width="12.26953125" bestFit="1" customWidth="1"/>
    <col min="4196" max="4196" width="9.54296875" bestFit="1" customWidth="1"/>
    <col min="4197" max="4197" width="12.26953125" bestFit="1" customWidth="1"/>
    <col min="4198" max="4198" width="9.54296875" bestFit="1" customWidth="1"/>
    <col min="4199" max="4199" width="12.26953125" bestFit="1" customWidth="1"/>
    <col min="4200" max="4200" width="9.54296875" bestFit="1" customWidth="1"/>
    <col min="4201" max="4201" width="12.26953125" bestFit="1" customWidth="1"/>
    <col min="4202" max="4202" width="9.54296875" bestFit="1" customWidth="1"/>
    <col min="4203" max="4203" width="12.26953125" bestFit="1" customWidth="1"/>
    <col min="4204" max="4204" width="9.54296875" bestFit="1" customWidth="1"/>
    <col min="4205" max="4205" width="12.26953125" bestFit="1" customWidth="1"/>
    <col min="4206" max="4206" width="9.54296875" bestFit="1" customWidth="1"/>
    <col min="4207" max="4207" width="12.26953125" bestFit="1" customWidth="1"/>
    <col min="4208" max="4208" width="9.54296875" bestFit="1" customWidth="1"/>
    <col min="4209" max="4209" width="12.26953125" bestFit="1" customWidth="1"/>
    <col min="4210" max="4210" width="9.54296875" bestFit="1" customWidth="1"/>
    <col min="4211" max="4211" width="12.26953125" bestFit="1" customWidth="1"/>
    <col min="4212" max="4212" width="9.54296875" bestFit="1" customWidth="1"/>
    <col min="4213" max="4213" width="12.26953125" bestFit="1" customWidth="1"/>
    <col min="4214" max="4214" width="9.54296875" bestFit="1" customWidth="1"/>
    <col min="4215" max="4215" width="12.26953125" bestFit="1" customWidth="1"/>
    <col min="4216" max="4216" width="9.54296875" bestFit="1" customWidth="1"/>
    <col min="4217" max="4217" width="12.26953125" bestFit="1" customWidth="1"/>
    <col min="4218" max="4218" width="9.54296875" bestFit="1" customWidth="1"/>
    <col min="4219" max="4219" width="12.26953125" bestFit="1" customWidth="1"/>
    <col min="4220" max="4220" width="9.54296875" bestFit="1" customWidth="1"/>
    <col min="4221" max="4221" width="12.26953125" bestFit="1" customWidth="1"/>
    <col min="4222" max="4222" width="9.54296875" bestFit="1" customWidth="1"/>
    <col min="4223" max="4223" width="12.26953125" bestFit="1" customWidth="1"/>
    <col min="4224" max="4224" width="9.54296875" bestFit="1" customWidth="1"/>
    <col min="4225" max="4225" width="12.26953125" bestFit="1" customWidth="1"/>
    <col min="4226" max="4226" width="9.54296875" bestFit="1" customWidth="1"/>
    <col min="4227" max="4227" width="12.26953125" bestFit="1" customWidth="1"/>
    <col min="4228" max="4228" width="9.54296875" bestFit="1" customWidth="1"/>
    <col min="4229" max="4229" width="12.26953125" bestFit="1" customWidth="1"/>
    <col min="4230" max="4230" width="9.54296875" bestFit="1" customWidth="1"/>
    <col min="4231" max="4231" width="12.26953125" bestFit="1" customWidth="1"/>
    <col min="4232" max="4232" width="9.54296875" bestFit="1" customWidth="1"/>
    <col min="4233" max="4233" width="12.26953125" bestFit="1" customWidth="1"/>
    <col min="4234" max="4234" width="9.54296875" bestFit="1" customWidth="1"/>
    <col min="4235" max="4235" width="12.26953125" bestFit="1" customWidth="1"/>
    <col min="4236" max="4236" width="9.54296875" bestFit="1" customWidth="1"/>
    <col min="4237" max="4237" width="12.26953125" bestFit="1" customWidth="1"/>
    <col min="4238" max="4238" width="9.54296875" bestFit="1" customWidth="1"/>
    <col min="4239" max="4239" width="12.26953125" bestFit="1" customWidth="1"/>
    <col min="4240" max="4240" width="9.54296875" bestFit="1" customWidth="1"/>
    <col min="4241" max="4241" width="12.26953125" bestFit="1" customWidth="1"/>
    <col min="4242" max="4242" width="9.54296875" bestFit="1" customWidth="1"/>
    <col min="4243" max="4243" width="12.26953125" bestFit="1" customWidth="1"/>
    <col min="4244" max="4244" width="9.54296875" bestFit="1" customWidth="1"/>
    <col min="4245" max="4245" width="12.26953125" bestFit="1" customWidth="1"/>
    <col min="4246" max="4246" width="9.54296875" bestFit="1" customWidth="1"/>
    <col min="4247" max="4247" width="12.26953125" bestFit="1" customWidth="1"/>
    <col min="4248" max="4248" width="9.54296875" bestFit="1" customWidth="1"/>
    <col min="4249" max="4249" width="12.26953125" bestFit="1" customWidth="1"/>
    <col min="4250" max="4250" width="9.54296875" bestFit="1" customWidth="1"/>
    <col min="4251" max="4251" width="12.26953125" bestFit="1" customWidth="1"/>
    <col min="4252" max="4252" width="9.54296875" bestFit="1" customWidth="1"/>
    <col min="4253" max="4253" width="12.26953125" bestFit="1" customWidth="1"/>
    <col min="4254" max="4254" width="9.54296875" bestFit="1" customWidth="1"/>
    <col min="4255" max="4255" width="12.26953125" bestFit="1" customWidth="1"/>
    <col min="4256" max="4256" width="9.54296875" bestFit="1" customWidth="1"/>
    <col min="4257" max="4257" width="12.26953125" bestFit="1" customWidth="1"/>
    <col min="4258" max="4258" width="9.54296875" bestFit="1" customWidth="1"/>
    <col min="4259" max="4259" width="12.26953125" bestFit="1" customWidth="1"/>
    <col min="4260" max="4260" width="9.54296875" bestFit="1" customWidth="1"/>
    <col min="4261" max="4261" width="12.26953125" bestFit="1" customWidth="1"/>
    <col min="4262" max="4262" width="9.54296875" bestFit="1" customWidth="1"/>
    <col min="4263" max="4263" width="12.26953125" bestFit="1" customWidth="1"/>
    <col min="4264" max="4264" width="9.54296875" bestFit="1" customWidth="1"/>
    <col min="4265" max="4265" width="12.26953125" bestFit="1" customWidth="1"/>
    <col min="4266" max="4266" width="9.54296875" bestFit="1" customWidth="1"/>
    <col min="4267" max="4267" width="12.26953125" bestFit="1" customWidth="1"/>
    <col min="4268" max="4268" width="9.54296875" bestFit="1" customWidth="1"/>
    <col min="4269" max="4269" width="12.26953125" bestFit="1" customWidth="1"/>
    <col min="4270" max="4270" width="9.54296875" bestFit="1" customWidth="1"/>
    <col min="4271" max="4271" width="12.26953125" bestFit="1" customWidth="1"/>
    <col min="4272" max="4272" width="9.54296875" bestFit="1" customWidth="1"/>
    <col min="4273" max="4273" width="12.26953125" bestFit="1" customWidth="1"/>
    <col min="4274" max="4274" width="9.54296875" bestFit="1" customWidth="1"/>
    <col min="4275" max="4275" width="12.26953125" bestFit="1" customWidth="1"/>
    <col min="4276" max="4276" width="9.54296875" bestFit="1" customWidth="1"/>
    <col min="4277" max="4277" width="12.26953125" bestFit="1" customWidth="1"/>
    <col min="4278" max="4278" width="9.54296875" bestFit="1" customWidth="1"/>
    <col min="4279" max="4279" width="12.26953125" bestFit="1" customWidth="1"/>
    <col min="4280" max="4280" width="9.54296875" bestFit="1" customWidth="1"/>
    <col min="4281" max="4281" width="12.26953125" bestFit="1" customWidth="1"/>
    <col min="4282" max="4282" width="9.54296875" bestFit="1" customWidth="1"/>
    <col min="4283" max="4283" width="12.26953125" bestFit="1" customWidth="1"/>
    <col min="4284" max="4284" width="9.54296875" bestFit="1" customWidth="1"/>
    <col min="4285" max="4285" width="12.26953125" bestFit="1" customWidth="1"/>
    <col min="4286" max="4286" width="9.54296875" bestFit="1" customWidth="1"/>
    <col min="4287" max="4287" width="12.26953125" bestFit="1" customWidth="1"/>
    <col min="4288" max="4288" width="9.54296875" bestFit="1" customWidth="1"/>
    <col min="4289" max="4289" width="12.26953125" bestFit="1" customWidth="1"/>
    <col min="4290" max="4290" width="9.54296875" bestFit="1" customWidth="1"/>
    <col min="4291" max="4291" width="12.26953125" bestFit="1" customWidth="1"/>
    <col min="4292" max="4292" width="9.54296875" bestFit="1" customWidth="1"/>
    <col min="4293" max="4293" width="12.26953125" bestFit="1" customWidth="1"/>
    <col min="4294" max="4294" width="9.54296875" bestFit="1" customWidth="1"/>
    <col min="4295" max="4295" width="12.26953125" bestFit="1" customWidth="1"/>
    <col min="4296" max="4296" width="9.54296875" bestFit="1" customWidth="1"/>
    <col min="4297" max="4297" width="12.26953125" bestFit="1" customWidth="1"/>
    <col min="4298" max="4298" width="9.54296875" bestFit="1" customWidth="1"/>
    <col min="4299" max="4299" width="12.26953125" bestFit="1" customWidth="1"/>
    <col min="4300" max="4300" width="9.54296875" bestFit="1" customWidth="1"/>
    <col min="4301" max="4301" width="12.26953125" bestFit="1" customWidth="1"/>
    <col min="4302" max="4302" width="9.54296875" bestFit="1" customWidth="1"/>
    <col min="4303" max="4303" width="12.26953125" bestFit="1" customWidth="1"/>
    <col min="4304" max="4304" width="9.54296875" bestFit="1" customWidth="1"/>
    <col min="4305" max="4305" width="12.26953125" bestFit="1" customWidth="1"/>
    <col min="4306" max="4306" width="9.54296875" bestFit="1" customWidth="1"/>
    <col min="4307" max="4307" width="12.26953125" bestFit="1" customWidth="1"/>
    <col min="4308" max="4308" width="9.54296875" bestFit="1" customWidth="1"/>
    <col min="4309" max="4309" width="12.26953125" bestFit="1" customWidth="1"/>
    <col min="4310" max="4310" width="9.54296875" bestFit="1" customWidth="1"/>
    <col min="4311" max="4311" width="12.26953125" bestFit="1" customWidth="1"/>
    <col min="4312" max="4312" width="9.54296875" bestFit="1" customWidth="1"/>
    <col min="4313" max="4313" width="12.26953125" bestFit="1" customWidth="1"/>
    <col min="4314" max="4314" width="9.54296875" bestFit="1" customWidth="1"/>
    <col min="4315" max="4315" width="12.26953125" bestFit="1" customWidth="1"/>
    <col min="4316" max="4316" width="9.54296875" bestFit="1" customWidth="1"/>
    <col min="4317" max="4317" width="12.26953125" bestFit="1" customWidth="1"/>
    <col min="4318" max="4318" width="9.54296875" bestFit="1" customWidth="1"/>
    <col min="4319" max="4319" width="12.26953125" bestFit="1" customWidth="1"/>
    <col min="4320" max="4320" width="9.54296875" bestFit="1" customWidth="1"/>
    <col min="4321" max="4321" width="12.26953125" bestFit="1" customWidth="1"/>
    <col min="4322" max="4322" width="9.54296875" bestFit="1" customWidth="1"/>
    <col min="4323" max="4323" width="12.26953125" bestFit="1" customWidth="1"/>
    <col min="4324" max="4324" width="9.54296875" bestFit="1" customWidth="1"/>
    <col min="4325" max="4325" width="12.26953125" bestFit="1" customWidth="1"/>
    <col min="4326" max="4326" width="9.54296875" bestFit="1" customWidth="1"/>
    <col min="4327" max="4327" width="12.26953125" bestFit="1" customWidth="1"/>
    <col min="4328" max="4328" width="9.54296875" bestFit="1" customWidth="1"/>
    <col min="4329" max="4329" width="12.26953125" bestFit="1" customWidth="1"/>
    <col min="4330" max="4330" width="9.54296875" bestFit="1" customWidth="1"/>
    <col min="4331" max="4331" width="12.26953125" bestFit="1" customWidth="1"/>
    <col min="4332" max="4332" width="9.54296875" bestFit="1" customWidth="1"/>
    <col min="4333" max="4333" width="12.26953125" bestFit="1" customWidth="1"/>
    <col min="4334" max="4334" width="9.54296875" bestFit="1" customWidth="1"/>
    <col min="4335" max="4335" width="12.26953125" bestFit="1" customWidth="1"/>
    <col min="4336" max="4336" width="9.54296875" bestFit="1" customWidth="1"/>
    <col min="4337" max="4337" width="12.26953125" bestFit="1" customWidth="1"/>
    <col min="4338" max="4338" width="9.54296875" bestFit="1" customWidth="1"/>
    <col min="4339" max="4339" width="12.26953125" bestFit="1" customWidth="1"/>
    <col min="4340" max="4340" width="9.54296875" bestFit="1" customWidth="1"/>
    <col min="4341" max="4341" width="12.26953125" bestFit="1" customWidth="1"/>
    <col min="4342" max="4342" width="9.54296875" bestFit="1" customWidth="1"/>
    <col min="4343" max="4343" width="12.26953125" bestFit="1" customWidth="1"/>
    <col min="4344" max="4344" width="9.54296875" bestFit="1" customWidth="1"/>
    <col min="4345" max="4345" width="12.26953125" bestFit="1" customWidth="1"/>
    <col min="4346" max="4346" width="9.54296875" bestFit="1" customWidth="1"/>
    <col min="4347" max="4347" width="12.26953125" bestFit="1" customWidth="1"/>
    <col min="4348" max="4348" width="9.54296875" bestFit="1" customWidth="1"/>
    <col min="4349" max="4349" width="12.26953125" bestFit="1" customWidth="1"/>
    <col min="4350" max="4350" width="9.54296875" bestFit="1" customWidth="1"/>
    <col min="4351" max="4351" width="12.26953125" bestFit="1" customWidth="1"/>
    <col min="4352" max="4352" width="9.54296875" bestFit="1" customWidth="1"/>
    <col min="4353" max="4353" width="12.26953125" bestFit="1" customWidth="1"/>
    <col min="4354" max="4354" width="9.54296875" bestFit="1" customWidth="1"/>
    <col min="4355" max="4355" width="12.26953125" bestFit="1" customWidth="1"/>
    <col min="4356" max="4356" width="9.54296875" bestFit="1" customWidth="1"/>
    <col min="4357" max="4357" width="12.26953125" bestFit="1" customWidth="1"/>
    <col min="4358" max="4358" width="9.54296875" bestFit="1" customWidth="1"/>
    <col min="4359" max="4359" width="12.26953125" bestFit="1" customWidth="1"/>
    <col min="4360" max="4360" width="9.54296875" bestFit="1" customWidth="1"/>
    <col min="4361" max="4361" width="12.26953125" bestFit="1" customWidth="1"/>
    <col min="4362" max="4362" width="9.54296875" bestFit="1" customWidth="1"/>
    <col min="4363" max="4363" width="12.26953125" bestFit="1" customWidth="1"/>
    <col min="4364" max="4364" width="9.54296875" bestFit="1" customWidth="1"/>
    <col min="4365" max="4365" width="12.26953125" bestFit="1" customWidth="1"/>
    <col min="4366" max="4366" width="9.54296875" bestFit="1" customWidth="1"/>
    <col min="4367" max="4367" width="12.26953125" bestFit="1" customWidth="1"/>
    <col min="4368" max="4368" width="9.54296875" bestFit="1" customWidth="1"/>
    <col min="4369" max="4369" width="12.26953125" bestFit="1" customWidth="1"/>
    <col min="4370" max="4370" width="9.54296875" bestFit="1" customWidth="1"/>
    <col min="4371" max="4371" width="12.26953125" bestFit="1" customWidth="1"/>
    <col min="4372" max="4372" width="9.54296875" bestFit="1" customWidth="1"/>
    <col min="4373" max="4373" width="12.26953125" bestFit="1" customWidth="1"/>
    <col min="4374" max="4374" width="9.54296875" bestFit="1" customWidth="1"/>
    <col min="4375" max="4375" width="12.26953125" bestFit="1" customWidth="1"/>
    <col min="4376" max="4376" width="9.54296875" bestFit="1" customWidth="1"/>
    <col min="4377" max="4377" width="12.26953125" bestFit="1" customWidth="1"/>
    <col min="4378" max="4378" width="9.54296875" bestFit="1" customWidth="1"/>
    <col min="4379" max="4379" width="12.26953125" bestFit="1" customWidth="1"/>
    <col min="4380" max="4380" width="9.54296875" bestFit="1" customWidth="1"/>
    <col min="4381" max="4381" width="12.26953125" bestFit="1" customWidth="1"/>
    <col min="4382" max="4382" width="9.54296875" bestFit="1" customWidth="1"/>
    <col min="4383" max="4383" width="12.26953125" bestFit="1" customWidth="1"/>
    <col min="4384" max="4384" width="9.54296875" bestFit="1" customWidth="1"/>
    <col min="4385" max="4385" width="12.26953125" bestFit="1" customWidth="1"/>
    <col min="4386" max="4386" width="9.54296875" bestFit="1" customWidth="1"/>
    <col min="4387" max="4387" width="12.26953125" bestFit="1" customWidth="1"/>
    <col min="4388" max="4388" width="9.54296875" bestFit="1" customWidth="1"/>
    <col min="4389" max="4389" width="12.26953125" bestFit="1" customWidth="1"/>
    <col min="4390" max="4390" width="9.54296875" bestFit="1" customWidth="1"/>
    <col min="4391" max="4391" width="12.26953125" bestFit="1" customWidth="1"/>
    <col min="4392" max="4392" width="9.54296875" bestFit="1" customWidth="1"/>
    <col min="4393" max="4393" width="12.26953125" bestFit="1" customWidth="1"/>
    <col min="4394" max="4394" width="9.54296875" bestFit="1" customWidth="1"/>
    <col min="4395" max="4395" width="12.26953125" bestFit="1" customWidth="1"/>
    <col min="4396" max="4396" width="9.54296875" bestFit="1" customWidth="1"/>
    <col min="4397" max="4397" width="12.26953125" bestFit="1" customWidth="1"/>
    <col min="4398" max="4398" width="9.54296875" bestFit="1" customWidth="1"/>
    <col min="4399" max="4399" width="12.26953125" bestFit="1" customWidth="1"/>
    <col min="4400" max="4400" width="9.54296875" bestFit="1" customWidth="1"/>
    <col min="4401" max="4401" width="12.26953125" bestFit="1" customWidth="1"/>
    <col min="4402" max="4402" width="9.54296875" bestFit="1" customWidth="1"/>
    <col min="4403" max="4403" width="12.26953125" bestFit="1" customWidth="1"/>
    <col min="4404" max="4404" width="9.54296875" bestFit="1" customWidth="1"/>
    <col min="4405" max="4405" width="12.26953125" bestFit="1" customWidth="1"/>
    <col min="4406" max="4406" width="9.54296875" bestFit="1" customWidth="1"/>
    <col min="4407" max="4407" width="12.26953125" bestFit="1" customWidth="1"/>
    <col min="4408" max="4408" width="9.54296875" bestFit="1" customWidth="1"/>
    <col min="4409" max="4409" width="12.26953125" bestFit="1" customWidth="1"/>
    <col min="4410" max="4410" width="9.54296875" bestFit="1" customWidth="1"/>
    <col min="4411" max="4411" width="12.26953125" bestFit="1" customWidth="1"/>
    <col min="4412" max="4412" width="9.54296875" bestFit="1" customWidth="1"/>
    <col min="4413" max="4413" width="12.26953125" bestFit="1" customWidth="1"/>
    <col min="4414" max="4414" width="9.54296875" bestFit="1" customWidth="1"/>
    <col min="4415" max="4415" width="12.26953125" bestFit="1" customWidth="1"/>
    <col min="4416" max="4416" width="9.54296875" bestFit="1" customWidth="1"/>
    <col min="4417" max="4417" width="12.26953125" bestFit="1" customWidth="1"/>
    <col min="4418" max="4418" width="9.54296875" bestFit="1" customWidth="1"/>
    <col min="4419" max="4419" width="12.26953125" bestFit="1" customWidth="1"/>
    <col min="4420" max="4420" width="9.54296875" bestFit="1" customWidth="1"/>
    <col min="4421" max="4421" width="12.26953125" bestFit="1" customWidth="1"/>
    <col min="4422" max="4422" width="9.54296875" bestFit="1" customWidth="1"/>
    <col min="4423" max="4423" width="12.26953125" bestFit="1" customWidth="1"/>
    <col min="4424" max="4424" width="9.54296875" bestFit="1" customWidth="1"/>
    <col min="4425" max="4425" width="12.26953125" bestFit="1" customWidth="1"/>
    <col min="4426" max="4426" width="9.54296875" bestFit="1" customWidth="1"/>
    <col min="4427" max="4427" width="12.26953125" bestFit="1" customWidth="1"/>
    <col min="4428" max="4428" width="9.54296875" bestFit="1" customWidth="1"/>
    <col min="4429" max="4429" width="12.26953125" bestFit="1" customWidth="1"/>
    <col min="4430" max="4430" width="9.54296875" bestFit="1" customWidth="1"/>
    <col min="4431" max="4431" width="12.26953125" bestFit="1" customWidth="1"/>
    <col min="4432" max="4432" width="9.54296875" bestFit="1" customWidth="1"/>
    <col min="4433" max="4433" width="12.26953125" bestFit="1" customWidth="1"/>
    <col min="4434" max="4434" width="9.54296875" bestFit="1" customWidth="1"/>
    <col min="4435" max="4435" width="12.26953125" bestFit="1" customWidth="1"/>
    <col min="4436" max="4436" width="9.54296875" bestFit="1" customWidth="1"/>
    <col min="4437" max="4437" width="12.26953125" bestFit="1" customWidth="1"/>
    <col min="4438" max="4438" width="9.54296875" bestFit="1" customWidth="1"/>
    <col min="4439" max="4439" width="12.26953125" bestFit="1" customWidth="1"/>
    <col min="4440" max="4440" width="9.54296875" bestFit="1" customWidth="1"/>
    <col min="4441" max="4441" width="12.26953125" bestFit="1" customWidth="1"/>
    <col min="4442" max="4442" width="9.54296875" bestFit="1" customWidth="1"/>
    <col min="4443" max="4443" width="12.26953125" bestFit="1" customWidth="1"/>
    <col min="4444" max="4444" width="9.54296875" bestFit="1" customWidth="1"/>
    <col min="4445" max="4445" width="12.26953125" bestFit="1" customWidth="1"/>
    <col min="4446" max="4446" width="9.54296875" bestFit="1" customWidth="1"/>
    <col min="4447" max="4447" width="12.26953125" bestFit="1" customWidth="1"/>
    <col min="4448" max="4448" width="9.54296875" bestFit="1" customWidth="1"/>
    <col min="4449" max="4449" width="12.26953125" bestFit="1" customWidth="1"/>
    <col min="4450" max="4450" width="9.54296875" bestFit="1" customWidth="1"/>
    <col min="4451" max="4451" width="12.26953125" bestFit="1" customWidth="1"/>
    <col min="4452" max="4452" width="9.54296875" bestFit="1" customWidth="1"/>
    <col min="4453" max="4453" width="12.26953125" bestFit="1" customWidth="1"/>
    <col min="4454" max="4454" width="9.54296875" bestFit="1" customWidth="1"/>
    <col min="4455" max="4455" width="12.26953125" bestFit="1" customWidth="1"/>
    <col min="4456" max="4456" width="9.54296875" bestFit="1" customWidth="1"/>
    <col min="4457" max="4457" width="12.26953125" bestFit="1" customWidth="1"/>
    <col min="4458" max="4458" width="9.54296875" bestFit="1" customWidth="1"/>
    <col min="4459" max="4459" width="12.26953125" bestFit="1" customWidth="1"/>
    <col min="4460" max="4460" width="9.54296875" bestFit="1" customWidth="1"/>
    <col min="4461" max="4461" width="12.26953125" bestFit="1" customWidth="1"/>
    <col min="4462" max="4462" width="9.54296875" bestFit="1" customWidth="1"/>
    <col min="4463" max="4463" width="12.26953125" bestFit="1" customWidth="1"/>
    <col min="4464" max="4464" width="9.54296875" bestFit="1" customWidth="1"/>
    <col min="4465" max="4465" width="12.26953125" bestFit="1" customWidth="1"/>
    <col min="4466" max="4466" width="9.54296875" bestFit="1" customWidth="1"/>
    <col min="4467" max="4467" width="12.26953125" bestFit="1" customWidth="1"/>
    <col min="4468" max="4468" width="9.54296875" bestFit="1" customWidth="1"/>
    <col min="4469" max="4469" width="12.26953125" bestFit="1" customWidth="1"/>
    <col min="4470" max="4470" width="9.54296875" bestFit="1" customWidth="1"/>
    <col min="4471" max="4471" width="12.26953125" bestFit="1" customWidth="1"/>
    <col min="4472" max="4472" width="9.54296875" bestFit="1" customWidth="1"/>
    <col min="4473" max="4473" width="12.26953125" bestFit="1" customWidth="1"/>
    <col min="4474" max="4474" width="9.54296875" bestFit="1" customWidth="1"/>
    <col min="4475" max="4475" width="12.26953125" bestFit="1" customWidth="1"/>
    <col min="4476" max="4476" width="9.54296875" bestFit="1" customWidth="1"/>
    <col min="4477" max="4477" width="12.26953125" bestFit="1" customWidth="1"/>
    <col min="4478" max="4478" width="9.54296875" bestFit="1" customWidth="1"/>
    <col min="4479" max="4479" width="12.26953125" bestFit="1" customWidth="1"/>
    <col min="4480" max="4480" width="9.54296875" bestFit="1" customWidth="1"/>
    <col min="4481" max="4481" width="12.26953125" bestFit="1" customWidth="1"/>
    <col min="4482" max="4482" width="9.54296875" bestFit="1" customWidth="1"/>
    <col min="4483" max="4483" width="12.26953125" bestFit="1" customWidth="1"/>
    <col min="4484" max="4484" width="9.54296875" bestFit="1" customWidth="1"/>
    <col min="4485" max="4485" width="12.26953125" bestFit="1" customWidth="1"/>
    <col min="4486" max="4486" width="9.54296875" bestFit="1" customWidth="1"/>
    <col min="4487" max="4487" width="12.26953125" bestFit="1" customWidth="1"/>
    <col min="4488" max="4488" width="9.54296875" bestFit="1" customWidth="1"/>
    <col min="4489" max="4489" width="12.26953125" bestFit="1" customWidth="1"/>
    <col min="4490" max="4490" width="9.54296875" bestFit="1" customWidth="1"/>
    <col min="4491" max="4491" width="12.26953125" bestFit="1" customWidth="1"/>
    <col min="4492" max="4492" width="9.54296875" bestFit="1" customWidth="1"/>
    <col min="4493" max="4493" width="12.26953125" bestFit="1" customWidth="1"/>
    <col min="4494" max="4494" width="9.54296875" bestFit="1" customWidth="1"/>
    <col min="4495" max="4495" width="12.26953125" bestFit="1" customWidth="1"/>
    <col min="4496" max="4496" width="9.54296875" bestFit="1" customWidth="1"/>
    <col min="4497" max="4497" width="12.26953125" bestFit="1" customWidth="1"/>
    <col min="4498" max="4498" width="9.54296875" bestFit="1" customWidth="1"/>
    <col min="4499" max="4499" width="12.26953125" bestFit="1" customWidth="1"/>
    <col min="4500" max="4500" width="9.54296875" bestFit="1" customWidth="1"/>
    <col min="4501" max="4501" width="12.26953125" bestFit="1" customWidth="1"/>
    <col min="4502" max="4502" width="9.54296875" bestFit="1" customWidth="1"/>
    <col min="4503" max="4503" width="12.26953125" bestFit="1" customWidth="1"/>
    <col min="4504" max="4504" width="9.54296875" bestFit="1" customWidth="1"/>
    <col min="4505" max="4505" width="12.26953125" bestFit="1" customWidth="1"/>
    <col min="4506" max="4506" width="9.54296875" bestFit="1" customWidth="1"/>
    <col min="4507" max="4507" width="12.26953125" bestFit="1" customWidth="1"/>
    <col min="4508" max="4508" width="9.54296875" bestFit="1" customWidth="1"/>
    <col min="4509" max="4509" width="12.26953125" bestFit="1" customWidth="1"/>
    <col min="4510" max="4510" width="9.54296875" bestFit="1" customWidth="1"/>
    <col min="4511" max="4511" width="12.26953125" bestFit="1" customWidth="1"/>
    <col min="4512" max="4512" width="9.54296875" bestFit="1" customWidth="1"/>
    <col min="4513" max="4513" width="12.26953125" bestFit="1" customWidth="1"/>
    <col min="4514" max="4514" width="9.54296875" bestFit="1" customWidth="1"/>
    <col min="4515" max="4515" width="12.26953125" bestFit="1" customWidth="1"/>
    <col min="4516" max="4516" width="9.54296875" bestFit="1" customWidth="1"/>
    <col min="4517" max="4517" width="12.26953125" bestFit="1" customWidth="1"/>
    <col min="4518" max="4518" width="9.54296875" bestFit="1" customWidth="1"/>
    <col min="4519" max="4519" width="12.26953125" bestFit="1" customWidth="1"/>
    <col min="4520" max="4520" width="9.54296875" bestFit="1" customWidth="1"/>
    <col min="4521" max="4521" width="12.26953125" bestFit="1" customWidth="1"/>
    <col min="4522" max="4522" width="9.54296875" bestFit="1" customWidth="1"/>
    <col min="4523" max="4523" width="12.26953125" bestFit="1" customWidth="1"/>
    <col min="4524" max="4524" width="9.54296875" bestFit="1" customWidth="1"/>
    <col min="4525" max="4525" width="12.26953125" bestFit="1" customWidth="1"/>
    <col min="4526" max="4526" width="9.54296875" bestFit="1" customWidth="1"/>
    <col min="4527" max="4527" width="12.26953125" bestFit="1" customWidth="1"/>
    <col min="4528" max="4528" width="9.54296875" bestFit="1" customWidth="1"/>
    <col min="4529" max="4529" width="12.26953125" bestFit="1" customWidth="1"/>
    <col min="4530" max="4530" width="9.54296875" bestFit="1" customWidth="1"/>
    <col min="4531" max="4531" width="12.26953125" bestFit="1" customWidth="1"/>
    <col min="4532" max="4532" width="9.54296875" bestFit="1" customWidth="1"/>
    <col min="4533" max="4533" width="12.26953125" bestFit="1" customWidth="1"/>
    <col min="4534" max="4534" width="9.54296875" bestFit="1" customWidth="1"/>
    <col min="4535" max="4535" width="12.26953125" bestFit="1" customWidth="1"/>
    <col min="4536" max="4536" width="9.54296875" bestFit="1" customWidth="1"/>
    <col min="4537" max="4537" width="12.26953125" bestFit="1" customWidth="1"/>
    <col min="4538" max="4538" width="9.54296875" bestFit="1" customWidth="1"/>
    <col min="4539" max="4539" width="12.26953125" bestFit="1" customWidth="1"/>
    <col min="4540" max="4540" width="9.54296875" bestFit="1" customWidth="1"/>
    <col min="4541" max="4541" width="12.26953125" bestFit="1" customWidth="1"/>
    <col min="4542" max="4542" width="9.54296875" bestFit="1" customWidth="1"/>
    <col min="4543" max="4543" width="12.26953125" bestFit="1" customWidth="1"/>
    <col min="4544" max="4544" width="9.54296875" bestFit="1" customWidth="1"/>
    <col min="4545" max="4545" width="12.26953125" bestFit="1" customWidth="1"/>
    <col min="4546" max="4546" width="9.54296875" bestFit="1" customWidth="1"/>
    <col min="4547" max="4547" width="12.26953125" bestFit="1" customWidth="1"/>
    <col min="4548" max="4548" width="9.54296875" bestFit="1" customWidth="1"/>
    <col min="4549" max="4549" width="12.26953125" bestFit="1" customWidth="1"/>
    <col min="4550" max="4550" width="9.54296875" bestFit="1" customWidth="1"/>
    <col min="4551" max="4551" width="12.26953125" bestFit="1" customWidth="1"/>
    <col min="4552" max="4552" width="9.54296875" bestFit="1" customWidth="1"/>
    <col min="4553" max="4553" width="12.26953125" bestFit="1" customWidth="1"/>
    <col min="4554" max="4554" width="9.54296875" bestFit="1" customWidth="1"/>
    <col min="4555" max="4555" width="12.26953125" bestFit="1" customWidth="1"/>
    <col min="4556" max="4556" width="9.54296875" bestFit="1" customWidth="1"/>
    <col min="4557" max="4557" width="12.26953125" bestFit="1" customWidth="1"/>
    <col min="4558" max="4558" width="9.54296875" bestFit="1" customWidth="1"/>
    <col min="4559" max="4559" width="12.26953125" bestFit="1" customWidth="1"/>
    <col min="4560" max="4560" width="9.54296875" bestFit="1" customWidth="1"/>
    <col min="4561" max="4561" width="12.26953125" bestFit="1" customWidth="1"/>
    <col min="4562" max="4562" width="9.54296875" bestFit="1" customWidth="1"/>
    <col min="4563" max="4563" width="12.26953125" bestFit="1" customWidth="1"/>
    <col min="4564" max="4564" width="9.54296875" bestFit="1" customWidth="1"/>
    <col min="4565" max="4565" width="12.26953125" bestFit="1" customWidth="1"/>
    <col min="4566" max="4566" width="9.54296875" bestFit="1" customWidth="1"/>
    <col min="4567" max="4567" width="12.26953125" bestFit="1" customWidth="1"/>
    <col min="4568" max="4568" width="9.54296875" bestFit="1" customWidth="1"/>
    <col min="4569" max="4569" width="12.26953125" bestFit="1" customWidth="1"/>
    <col min="4570" max="4570" width="9.54296875" bestFit="1" customWidth="1"/>
    <col min="4571" max="4571" width="12.26953125" bestFit="1" customWidth="1"/>
    <col min="4572" max="4572" width="9.54296875" bestFit="1" customWidth="1"/>
    <col min="4573" max="4573" width="12.26953125" bestFit="1" customWidth="1"/>
    <col min="4574" max="4574" width="9.54296875" bestFit="1" customWidth="1"/>
    <col min="4575" max="4575" width="12.26953125" bestFit="1" customWidth="1"/>
    <col min="4576" max="4576" width="9.54296875" bestFit="1" customWidth="1"/>
    <col min="4577" max="4577" width="12.26953125" bestFit="1" customWidth="1"/>
    <col min="4578" max="4578" width="9.54296875" bestFit="1" customWidth="1"/>
    <col min="4579" max="4579" width="12.26953125" bestFit="1" customWidth="1"/>
    <col min="4580" max="4580" width="9.54296875" bestFit="1" customWidth="1"/>
    <col min="4581" max="4581" width="12.26953125" bestFit="1" customWidth="1"/>
    <col min="4582" max="4582" width="9.54296875" bestFit="1" customWidth="1"/>
    <col min="4583" max="4583" width="12.26953125" bestFit="1" customWidth="1"/>
    <col min="4584" max="4584" width="9.54296875" bestFit="1" customWidth="1"/>
    <col min="4585" max="4585" width="12.26953125" bestFit="1" customWidth="1"/>
    <col min="4586" max="4586" width="9.54296875" bestFit="1" customWidth="1"/>
    <col min="4587" max="4587" width="12.26953125" bestFit="1" customWidth="1"/>
    <col min="4588" max="4588" width="9.54296875" bestFit="1" customWidth="1"/>
    <col min="4589" max="4589" width="12.26953125" bestFit="1" customWidth="1"/>
    <col min="4590" max="4590" width="9.54296875" bestFit="1" customWidth="1"/>
    <col min="4591" max="4591" width="12.26953125" bestFit="1" customWidth="1"/>
    <col min="4592" max="4592" width="9.54296875" bestFit="1" customWidth="1"/>
    <col min="4593" max="4593" width="12.26953125" bestFit="1" customWidth="1"/>
    <col min="4594" max="4594" width="9.54296875" bestFit="1" customWidth="1"/>
    <col min="4595" max="4595" width="12.26953125" bestFit="1" customWidth="1"/>
    <col min="4596" max="4596" width="9.54296875" bestFit="1" customWidth="1"/>
    <col min="4597" max="4597" width="12.26953125" bestFit="1" customWidth="1"/>
    <col min="4598" max="4598" width="9.54296875" bestFit="1" customWidth="1"/>
    <col min="4599" max="4599" width="12.26953125" bestFit="1" customWidth="1"/>
    <col min="4600" max="4600" width="9.54296875" bestFit="1" customWidth="1"/>
    <col min="4601" max="4601" width="12.26953125" bestFit="1" customWidth="1"/>
    <col min="4602" max="4602" width="9.54296875" bestFit="1" customWidth="1"/>
    <col min="4603" max="4603" width="12.26953125" bestFit="1" customWidth="1"/>
    <col min="4604" max="4604" width="9.54296875" bestFit="1" customWidth="1"/>
    <col min="4605" max="4605" width="12.26953125" bestFit="1" customWidth="1"/>
    <col min="4606" max="4606" width="9.54296875" bestFit="1" customWidth="1"/>
    <col min="4607" max="4607" width="12.26953125" bestFit="1" customWidth="1"/>
    <col min="4608" max="4608" width="9.54296875" bestFit="1" customWidth="1"/>
    <col min="4609" max="4609" width="12.26953125" bestFit="1" customWidth="1"/>
    <col min="4610" max="4610" width="9.54296875" bestFit="1" customWidth="1"/>
    <col min="4611" max="4611" width="12.26953125" bestFit="1" customWidth="1"/>
    <col min="4612" max="4612" width="9.54296875" bestFit="1" customWidth="1"/>
    <col min="4613" max="4613" width="12.26953125" bestFit="1" customWidth="1"/>
    <col min="4614" max="4614" width="9.54296875" bestFit="1" customWidth="1"/>
    <col min="4615" max="4615" width="12.26953125" bestFit="1" customWidth="1"/>
    <col min="4616" max="4616" width="9.54296875" bestFit="1" customWidth="1"/>
    <col min="4617" max="4617" width="12.26953125" bestFit="1" customWidth="1"/>
    <col min="4618" max="4618" width="9.54296875" bestFit="1" customWidth="1"/>
    <col min="4619" max="4619" width="12.26953125" bestFit="1" customWidth="1"/>
    <col min="4620" max="4620" width="9.54296875" bestFit="1" customWidth="1"/>
    <col min="4621" max="4621" width="12.26953125" bestFit="1" customWidth="1"/>
    <col min="4622" max="4622" width="9.54296875" bestFit="1" customWidth="1"/>
    <col min="4623" max="4623" width="12.26953125" bestFit="1" customWidth="1"/>
    <col min="4624" max="4624" width="9.54296875" bestFit="1" customWidth="1"/>
    <col min="4625" max="4625" width="12.26953125" bestFit="1" customWidth="1"/>
    <col min="4626" max="4626" width="9.54296875" bestFit="1" customWidth="1"/>
    <col min="4627" max="4627" width="12.26953125" bestFit="1" customWidth="1"/>
    <col min="4628" max="4628" width="9.54296875" bestFit="1" customWidth="1"/>
    <col min="4629" max="4629" width="12.26953125" bestFit="1" customWidth="1"/>
    <col min="4630" max="4630" width="9.54296875" bestFit="1" customWidth="1"/>
    <col min="4631" max="4631" width="12.26953125" bestFit="1" customWidth="1"/>
    <col min="4632" max="4632" width="9.54296875" bestFit="1" customWidth="1"/>
    <col min="4633" max="4633" width="12.26953125" bestFit="1" customWidth="1"/>
    <col min="4634" max="4634" width="9.54296875" bestFit="1" customWidth="1"/>
    <col min="4635" max="4635" width="12.26953125" bestFit="1" customWidth="1"/>
    <col min="4636" max="4636" width="9.54296875" bestFit="1" customWidth="1"/>
    <col min="4637" max="4637" width="12.26953125" bestFit="1" customWidth="1"/>
    <col min="4638" max="4638" width="9.54296875" bestFit="1" customWidth="1"/>
    <col min="4639" max="4639" width="12.26953125" bestFit="1" customWidth="1"/>
    <col min="4640" max="4640" width="9.54296875" bestFit="1" customWidth="1"/>
    <col min="4641" max="4641" width="12.26953125" bestFit="1" customWidth="1"/>
    <col min="4642" max="4642" width="9.54296875" bestFit="1" customWidth="1"/>
    <col min="4643" max="4643" width="12.26953125" bestFit="1" customWidth="1"/>
    <col min="4644" max="4644" width="9.54296875" bestFit="1" customWidth="1"/>
    <col min="4645" max="4645" width="12.26953125" bestFit="1" customWidth="1"/>
    <col min="4646" max="4646" width="9.54296875" bestFit="1" customWidth="1"/>
    <col min="4647" max="4647" width="12.26953125" bestFit="1" customWidth="1"/>
    <col min="4648" max="4648" width="9.54296875" bestFit="1" customWidth="1"/>
    <col min="4649" max="4649" width="12.26953125" bestFit="1" customWidth="1"/>
    <col min="4650" max="4650" width="9.54296875" bestFit="1" customWidth="1"/>
    <col min="4651" max="4651" width="12.26953125" bestFit="1" customWidth="1"/>
    <col min="4652" max="4652" width="9.54296875" bestFit="1" customWidth="1"/>
    <col min="4653" max="4653" width="12.26953125" bestFit="1" customWidth="1"/>
    <col min="4654" max="4654" width="9.54296875" bestFit="1" customWidth="1"/>
    <col min="4655" max="4655" width="12.26953125" bestFit="1" customWidth="1"/>
    <col min="4656" max="4656" width="9.54296875" bestFit="1" customWidth="1"/>
    <col min="4657" max="4657" width="12.26953125" bestFit="1" customWidth="1"/>
    <col min="4658" max="4658" width="9.54296875" bestFit="1" customWidth="1"/>
    <col min="4659" max="4659" width="12.26953125" bestFit="1" customWidth="1"/>
    <col min="4660" max="4660" width="9.54296875" bestFit="1" customWidth="1"/>
    <col min="4661" max="4661" width="12.26953125" bestFit="1" customWidth="1"/>
    <col min="4662" max="4662" width="9.54296875" bestFit="1" customWidth="1"/>
    <col min="4663" max="4663" width="12.26953125" bestFit="1" customWidth="1"/>
    <col min="4664" max="4664" width="9.54296875" bestFit="1" customWidth="1"/>
    <col min="4665" max="4665" width="12.26953125" bestFit="1" customWidth="1"/>
    <col min="4666" max="4666" width="9.54296875" bestFit="1" customWidth="1"/>
    <col min="4667" max="4667" width="12.26953125" bestFit="1" customWidth="1"/>
    <col min="4668" max="4668" width="9.54296875" bestFit="1" customWidth="1"/>
    <col min="4669" max="4669" width="12.26953125" bestFit="1" customWidth="1"/>
    <col min="4670" max="4670" width="9.54296875" bestFit="1" customWidth="1"/>
    <col min="4671" max="4671" width="12.26953125" bestFit="1" customWidth="1"/>
    <col min="4672" max="4672" width="9.54296875" bestFit="1" customWidth="1"/>
    <col min="4673" max="4673" width="12.26953125" bestFit="1" customWidth="1"/>
    <col min="4674" max="4674" width="9.54296875" bestFit="1" customWidth="1"/>
    <col min="4675" max="4675" width="12.26953125" bestFit="1" customWidth="1"/>
    <col min="4676" max="4676" width="9.54296875" bestFit="1" customWidth="1"/>
    <col min="4677" max="4677" width="12.26953125" bestFit="1" customWidth="1"/>
    <col min="4678" max="4678" width="9.54296875" bestFit="1" customWidth="1"/>
    <col min="4679" max="4679" width="12.26953125" bestFit="1" customWidth="1"/>
    <col min="4680" max="4680" width="9.54296875" bestFit="1" customWidth="1"/>
    <col min="4681" max="4681" width="12.26953125" bestFit="1" customWidth="1"/>
    <col min="4682" max="4682" width="9.54296875" bestFit="1" customWidth="1"/>
    <col min="4683" max="4683" width="12.26953125" bestFit="1" customWidth="1"/>
    <col min="4684" max="4684" width="9.54296875" bestFit="1" customWidth="1"/>
    <col min="4685" max="4685" width="12.26953125" bestFit="1" customWidth="1"/>
    <col min="4686" max="4686" width="9.54296875" bestFit="1" customWidth="1"/>
    <col min="4687" max="4687" width="12.26953125" bestFit="1" customWidth="1"/>
    <col min="4688" max="4688" width="9.54296875" bestFit="1" customWidth="1"/>
    <col min="4689" max="4689" width="12.26953125" bestFit="1" customWidth="1"/>
    <col min="4690" max="4690" width="9.54296875" bestFit="1" customWidth="1"/>
    <col min="4691" max="4691" width="12.26953125" bestFit="1" customWidth="1"/>
    <col min="4692" max="4692" width="9.54296875" bestFit="1" customWidth="1"/>
    <col min="4693" max="4693" width="12.26953125" bestFit="1" customWidth="1"/>
    <col min="4694" max="4694" width="9.54296875" bestFit="1" customWidth="1"/>
    <col min="4695" max="4695" width="12.26953125" bestFit="1" customWidth="1"/>
    <col min="4696" max="4696" width="9.54296875" bestFit="1" customWidth="1"/>
    <col min="4697" max="4697" width="12.26953125" bestFit="1" customWidth="1"/>
    <col min="4698" max="4698" width="9.54296875" bestFit="1" customWidth="1"/>
    <col min="4699" max="4699" width="12.26953125" bestFit="1" customWidth="1"/>
    <col min="4700" max="4700" width="9.54296875" bestFit="1" customWidth="1"/>
    <col min="4701" max="4701" width="12.26953125" bestFit="1" customWidth="1"/>
    <col min="4702" max="4702" width="9.54296875" bestFit="1" customWidth="1"/>
    <col min="4703" max="4703" width="12.26953125" bestFit="1" customWidth="1"/>
    <col min="4704" max="4704" width="9.54296875" bestFit="1" customWidth="1"/>
    <col min="4705" max="4705" width="12.26953125" bestFit="1" customWidth="1"/>
    <col min="4706" max="4706" width="9.54296875" bestFit="1" customWidth="1"/>
    <col min="4707" max="4707" width="12.26953125" bestFit="1" customWidth="1"/>
    <col min="4708" max="4708" width="9.54296875" bestFit="1" customWidth="1"/>
    <col min="4709" max="4709" width="12.26953125" bestFit="1" customWidth="1"/>
    <col min="4710" max="4710" width="9.54296875" bestFit="1" customWidth="1"/>
    <col min="4711" max="4711" width="12.26953125" bestFit="1" customWidth="1"/>
    <col min="4712" max="4712" width="9.54296875" bestFit="1" customWidth="1"/>
    <col min="4713" max="4713" width="12.26953125" bestFit="1" customWidth="1"/>
    <col min="4714" max="4714" width="9.54296875" bestFit="1" customWidth="1"/>
    <col min="4715" max="4715" width="12.26953125" bestFit="1" customWidth="1"/>
    <col min="4716" max="4716" width="9.54296875" bestFit="1" customWidth="1"/>
    <col min="4717" max="4717" width="12.26953125" bestFit="1" customWidth="1"/>
    <col min="4718" max="4718" width="9.54296875" bestFit="1" customWidth="1"/>
    <col min="4719" max="4719" width="12.26953125" bestFit="1" customWidth="1"/>
    <col min="4720" max="4720" width="9.54296875" bestFit="1" customWidth="1"/>
    <col min="4721" max="4721" width="12.26953125" bestFit="1" customWidth="1"/>
    <col min="4722" max="4722" width="9.54296875" bestFit="1" customWidth="1"/>
    <col min="4723" max="4723" width="12.26953125" bestFit="1" customWidth="1"/>
    <col min="4724" max="4724" width="9.54296875" bestFit="1" customWidth="1"/>
    <col min="4725" max="4725" width="12.26953125" bestFit="1" customWidth="1"/>
    <col min="4726" max="4726" width="9.54296875" bestFit="1" customWidth="1"/>
    <col min="4727" max="4727" width="12.26953125" bestFit="1" customWidth="1"/>
    <col min="4728" max="4728" width="9.54296875" bestFit="1" customWidth="1"/>
    <col min="4729" max="4729" width="12.26953125" bestFit="1" customWidth="1"/>
    <col min="4730" max="4730" width="9.54296875" bestFit="1" customWidth="1"/>
    <col min="4731" max="4731" width="12.26953125" bestFit="1" customWidth="1"/>
    <col min="4732" max="4732" width="9.54296875" bestFit="1" customWidth="1"/>
    <col min="4733" max="4733" width="12.26953125" bestFit="1" customWidth="1"/>
    <col min="4734" max="4734" width="9.54296875" bestFit="1" customWidth="1"/>
    <col min="4735" max="4735" width="12.26953125" bestFit="1" customWidth="1"/>
    <col min="4736" max="4736" width="9.54296875" bestFit="1" customWidth="1"/>
    <col min="4737" max="4737" width="12.26953125" bestFit="1" customWidth="1"/>
    <col min="4738" max="4738" width="9.54296875" bestFit="1" customWidth="1"/>
    <col min="4739" max="4739" width="12.26953125" bestFit="1" customWidth="1"/>
    <col min="4740" max="4740" width="9.54296875" bestFit="1" customWidth="1"/>
    <col min="4741" max="4741" width="12.26953125" bestFit="1" customWidth="1"/>
    <col min="4742" max="4742" width="9.54296875" bestFit="1" customWidth="1"/>
    <col min="4743" max="4743" width="12.26953125" bestFit="1" customWidth="1"/>
    <col min="4744" max="4744" width="9.54296875" bestFit="1" customWidth="1"/>
    <col min="4745" max="4745" width="12.26953125" bestFit="1" customWidth="1"/>
    <col min="4746" max="4746" width="9.54296875" bestFit="1" customWidth="1"/>
    <col min="4747" max="4747" width="12.26953125" bestFit="1" customWidth="1"/>
    <col min="4748" max="4748" width="9.54296875" bestFit="1" customWidth="1"/>
    <col min="4749" max="4749" width="12.26953125" bestFit="1" customWidth="1"/>
    <col min="4750" max="4750" width="9.54296875" bestFit="1" customWidth="1"/>
    <col min="4751" max="4751" width="12.26953125" bestFit="1" customWidth="1"/>
    <col min="4752" max="4752" width="9.54296875" bestFit="1" customWidth="1"/>
    <col min="4753" max="4753" width="12.26953125" bestFit="1" customWidth="1"/>
    <col min="4754" max="4754" width="9.54296875" bestFit="1" customWidth="1"/>
    <col min="4755" max="4755" width="12.26953125" bestFit="1" customWidth="1"/>
    <col min="4756" max="4756" width="9.54296875" bestFit="1" customWidth="1"/>
    <col min="4757" max="4757" width="12.26953125" bestFit="1" customWidth="1"/>
    <col min="4758" max="4758" width="9.54296875" bestFit="1" customWidth="1"/>
    <col min="4759" max="4759" width="12.26953125" bestFit="1" customWidth="1"/>
    <col min="4760" max="4760" width="9.54296875" bestFit="1" customWidth="1"/>
    <col min="4761" max="4761" width="12.26953125" bestFit="1" customWidth="1"/>
    <col min="4762" max="4762" width="9.54296875" bestFit="1" customWidth="1"/>
    <col min="4763" max="4763" width="12.26953125" bestFit="1" customWidth="1"/>
    <col min="4764" max="4764" width="9.54296875" bestFit="1" customWidth="1"/>
    <col min="4765" max="4765" width="12.26953125" bestFit="1" customWidth="1"/>
    <col min="4766" max="4766" width="9.54296875" bestFit="1" customWidth="1"/>
    <col min="4767" max="4767" width="12.26953125" bestFit="1" customWidth="1"/>
    <col min="4768" max="4768" width="9.54296875" bestFit="1" customWidth="1"/>
    <col min="4769" max="4769" width="12.26953125" bestFit="1" customWidth="1"/>
    <col min="4770" max="4770" width="9.54296875" bestFit="1" customWidth="1"/>
    <col min="4771" max="4771" width="12.26953125" bestFit="1" customWidth="1"/>
    <col min="4772" max="4772" width="9.54296875" bestFit="1" customWidth="1"/>
    <col min="4773" max="4773" width="12.26953125" bestFit="1" customWidth="1"/>
    <col min="4774" max="4774" width="9.54296875" bestFit="1" customWidth="1"/>
    <col min="4775" max="4775" width="12.26953125" bestFit="1" customWidth="1"/>
    <col min="4776" max="4776" width="9.54296875" bestFit="1" customWidth="1"/>
    <col min="4777" max="4777" width="12.26953125" bestFit="1" customWidth="1"/>
    <col min="4778" max="4778" width="9.54296875" bestFit="1" customWidth="1"/>
    <col min="4779" max="4779" width="12.26953125" bestFit="1" customWidth="1"/>
    <col min="4780" max="4780" width="9.54296875" bestFit="1" customWidth="1"/>
    <col min="4781" max="4781" width="12.26953125" bestFit="1" customWidth="1"/>
    <col min="4782" max="4782" width="9.54296875" bestFit="1" customWidth="1"/>
    <col min="4783" max="4783" width="12.26953125" bestFit="1" customWidth="1"/>
    <col min="4784" max="4784" width="9.54296875" bestFit="1" customWidth="1"/>
    <col min="4785" max="4785" width="12.26953125" bestFit="1" customWidth="1"/>
    <col min="4786" max="4786" width="9.54296875" bestFit="1" customWidth="1"/>
    <col min="4787" max="4787" width="12.26953125" bestFit="1" customWidth="1"/>
    <col min="4788" max="4788" width="9.54296875" bestFit="1" customWidth="1"/>
    <col min="4789" max="4789" width="12.26953125" bestFit="1" customWidth="1"/>
    <col min="4790" max="4790" width="9.54296875" bestFit="1" customWidth="1"/>
    <col min="4791" max="4791" width="12.26953125" bestFit="1" customWidth="1"/>
    <col min="4792" max="4792" width="9.54296875" bestFit="1" customWidth="1"/>
    <col min="4793" max="4793" width="12.26953125" bestFit="1" customWidth="1"/>
    <col min="4794" max="4794" width="9.54296875" bestFit="1" customWidth="1"/>
    <col min="4795" max="4795" width="12.26953125" bestFit="1" customWidth="1"/>
    <col min="4796" max="4796" width="9.54296875" bestFit="1" customWidth="1"/>
    <col min="4797" max="4797" width="12.26953125" bestFit="1" customWidth="1"/>
    <col min="4798" max="4798" width="9.54296875" bestFit="1" customWidth="1"/>
    <col min="4799" max="4799" width="12.26953125" bestFit="1" customWidth="1"/>
    <col min="4800" max="4800" width="9.54296875" bestFit="1" customWidth="1"/>
    <col min="4801" max="4801" width="12.26953125" bestFit="1" customWidth="1"/>
    <col min="4802" max="4802" width="9.54296875" bestFit="1" customWidth="1"/>
    <col min="4803" max="4803" width="12.26953125" bestFit="1" customWidth="1"/>
    <col min="4804" max="4804" width="9.54296875" bestFit="1" customWidth="1"/>
    <col min="4805" max="4805" width="12.26953125" bestFit="1" customWidth="1"/>
    <col min="4806" max="4806" width="9.54296875" bestFit="1" customWidth="1"/>
    <col min="4807" max="4807" width="12.26953125" bestFit="1" customWidth="1"/>
    <col min="4808" max="4808" width="9.54296875" bestFit="1" customWidth="1"/>
    <col min="4809" max="4809" width="12.26953125" bestFit="1" customWidth="1"/>
    <col min="4810" max="4810" width="9.54296875" bestFit="1" customWidth="1"/>
    <col min="4811" max="4811" width="12.26953125" bestFit="1" customWidth="1"/>
    <col min="4812" max="4812" width="9.54296875" bestFit="1" customWidth="1"/>
    <col min="4813" max="4813" width="12.26953125" bestFit="1" customWidth="1"/>
    <col min="4814" max="4814" width="9.54296875" bestFit="1" customWidth="1"/>
    <col min="4815" max="4815" width="12.26953125" bestFit="1" customWidth="1"/>
    <col min="4816" max="4816" width="9.54296875" bestFit="1" customWidth="1"/>
    <col min="4817" max="4817" width="12.26953125" bestFit="1" customWidth="1"/>
    <col min="4818" max="4818" width="9.54296875" bestFit="1" customWidth="1"/>
    <col min="4819" max="4819" width="12.26953125" bestFit="1" customWidth="1"/>
    <col min="4820" max="4820" width="9.54296875" bestFit="1" customWidth="1"/>
    <col min="4821" max="4821" width="12.26953125" bestFit="1" customWidth="1"/>
    <col min="4822" max="4822" width="9.54296875" bestFit="1" customWidth="1"/>
    <col min="4823" max="4823" width="12.26953125" bestFit="1" customWidth="1"/>
    <col min="4824" max="4824" width="9.54296875" bestFit="1" customWidth="1"/>
    <col min="4825" max="4825" width="12.26953125" bestFit="1" customWidth="1"/>
    <col min="4826" max="4826" width="9.54296875" bestFit="1" customWidth="1"/>
    <col min="4827" max="4827" width="12.26953125" bestFit="1" customWidth="1"/>
    <col min="4828" max="4828" width="9.54296875" bestFit="1" customWidth="1"/>
    <col min="4829" max="4829" width="12.26953125" bestFit="1" customWidth="1"/>
    <col min="4830" max="4830" width="9.54296875" bestFit="1" customWidth="1"/>
    <col min="4831" max="4831" width="12.26953125" bestFit="1" customWidth="1"/>
    <col min="4832" max="4832" width="9.54296875" bestFit="1" customWidth="1"/>
    <col min="4833" max="4833" width="12.26953125" bestFit="1" customWidth="1"/>
    <col min="4834" max="4834" width="9.54296875" bestFit="1" customWidth="1"/>
    <col min="4835" max="4835" width="12.26953125" bestFit="1" customWidth="1"/>
    <col min="4836" max="4836" width="9.54296875" bestFit="1" customWidth="1"/>
    <col min="4837" max="4837" width="12.26953125" bestFit="1" customWidth="1"/>
    <col min="4838" max="4838" width="9.54296875" bestFit="1" customWidth="1"/>
    <col min="4839" max="4839" width="12.26953125" bestFit="1" customWidth="1"/>
    <col min="4840" max="4840" width="9.54296875" bestFit="1" customWidth="1"/>
    <col min="4841" max="4841" width="12.26953125" bestFit="1" customWidth="1"/>
    <col min="4842" max="4842" width="9.54296875" bestFit="1" customWidth="1"/>
    <col min="4843" max="4843" width="12.26953125" bestFit="1" customWidth="1"/>
    <col min="4844" max="4844" width="9.54296875" bestFit="1" customWidth="1"/>
    <col min="4845" max="4845" width="12.26953125" bestFit="1" customWidth="1"/>
    <col min="4846" max="4846" width="9.54296875" bestFit="1" customWidth="1"/>
    <col min="4847" max="4847" width="12.26953125" bestFit="1" customWidth="1"/>
    <col min="4848" max="4848" width="9.54296875" bestFit="1" customWidth="1"/>
    <col min="4849" max="4849" width="12.26953125" bestFit="1" customWidth="1"/>
    <col min="4850" max="4850" width="9.54296875" bestFit="1" customWidth="1"/>
    <col min="4851" max="4851" width="12.26953125" bestFit="1" customWidth="1"/>
    <col min="4852" max="4852" width="9.54296875" bestFit="1" customWidth="1"/>
    <col min="4853" max="4853" width="12.26953125" bestFit="1" customWidth="1"/>
    <col min="4854" max="4854" width="9.54296875" bestFit="1" customWidth="1"/>
    <col min="4855" max="4855" width="12.26953125" bestFit="1" customWidth="1"/>
    <col min="4856" max="4856" width="9.54296875" bestFit="1" customWidth="1"/>
    <col min="4857" max="4857" width="12.26953125" bestFit="1" customWidth="1"/>
    <col min="4858" max="4858" width="9.54296875" bestFit="1" customWidth="1"/>
    <col min="4859" max="4859" width="12.26953125" bestFit="1" customWidth="1"/>
    <col min="4860" max="4860" width="9.54296875" bestFit="1" customWidth="1"/>
    <col min="4861" max="4861" width="12.26953125" bestFit="1" customWidth="1"/>
    <col min="4862" max="4862" width="9.54296875" bestFit="1" customWidth="1"/>
    <col min="4863" max="4863" width="12.26953125" bestFit="1" customWidth="1"/>
    <col min="4864" max="4864" width="9.54296875" bestFit="1" customWidth="1"/>
    <col min="4865" max="4865" width="12.26953125" bestFit="1" customWidth="1"/>
    <col min="4866" max="4866" width="9.54296875" bestFit="1" customWidth="1"/>
    <col min="4867" max="4867" width="12.26953125" bestFit="1" customWidth="1"/>
    <col min="4868" max="4868" width="9.54296875" bestFit="1" customWidth="1"/>
    <col min="4869" max="4869" width="12.26953125" bestFit="1" customWidth="1"/>
    <col min="4870" max="4870" width="9.54296875" bestFit="1" customWidth="1"/>
    <col min="4871" max="4871" width="12.26953125" bestFit="1" customWidth="1"/>
    <col min="4872" max="4872" width="9.54296875" bestFit="1" customWidth="1"/>
    <col min="4873" max="4873" width="12.26953125" bestFit="1" customWidth="1"/>
    <col min="4874" max="4874" width="9.54296875" bestFit="1" customWidth="1"/>
    <col min="4875" max="4875" width="12.26953125" bestFit="1" customWidth="1"/>
    <col min="4876" max="4876" width="9.54296875" bestFit="1" customWidth="1"/>
    <col min="4877" max="4877" width="12.26953125" bestFit="1" customWidth="1"/>
    <col min="4878" max="4878" width="9.54296875" bestFit="1" customWidth="1"/>
    <col min="4879" max="4879" width="12.26953125" bestFit="1" customWidth="1"/>
    <col min="4880" max="4880" width="9.54296875" bestFit="1" customWidth="1"/>
    <col min="4881" max="4881" width="12.26953125" bestFit="1" customWidth="1"/>
    <col min="4882" max="4882" width="9.54296875" bestFit="1" customWidth="1"/>
    <col min="4883" max="4883" width="12.26953125" bestFit="1" customWidth="1"/>
    <col min="4884" max="4884" width="9.54296875" bestFit="1" customWidth="1"/>
    <col min="4885" max="4885" width="12.26953125" bestFit="1" customWidth="1"/>
    <col min="4886" max="4886" width="9.54296875" bestFit="1" customWidth="1"/>
    <col min="4887" max="4887" width="12.26953125" bestFit="1" customWidth="1"/>
    <col min="4888" max="4888" width="9.54296875" bestFit="1" customWidth="1"/>
    <col min="4889" max="4889" width="12.26953125" bestFit="1" customWidth="1"/>
    <col min="4890" max="4890" width="9.54296875" bestFit="1" customWidth="1"/>
    <col min="4891" max="4891" width="12.26953125" bestFit="1" customWidth="1"/>
    <col min="4892" max="4892" width="9.54296875" bestFit="1" customWidth="1"/>
    <col min="4893" max="4893" width="12.26953125" bestFit="1" customWidth="1"/>
    <col min="4894" max="4894" width="9.54296875" bestFit="1" customWidth="1"/>
    <col min="4895" max="4895" width="12.26953125" bestFit="1" customWidth="1"/>
    <col min="4896" max="4896" width="9.54296875" bestFit="1" customWidth="1"/>
    <col min="4897" max="4897" width="12.26953125" bestFit="1" customWidth="1"/>
    <col min="4898" max="4898" width="9.54296875" bestFit="1" customWidth="1"/>
    <col min="4899" max="4899" width="12.26953125" bestFit="1" customWidth="1"/>
    <col min="4900" max="4900" width="9.54296875" bestFit="1" customWidth="1"/>
    <col min="4901" max="4901" width="12.26953125" bestFit="1" customWidth="1"/>
    <col min="4902" max="4902" width="9.54296875" bestFit="1" customWidth="1"/>
    <col min="4903" max="4903" width="12.26953125" bestFit="1" customWidth="1"/>
    <col min="4904" max="4904" width="9.54296875" bestFit="1" customWidth="1"/>
    <col min="4905" max="4905" width="12.26953125" bestFit="1" customWidth="1"/>
    <col min="4906" max="4906" width="9.54296875" bestFit="1" customWidth="1"/>
    <col min="4907" max="4907" width="12.26953125" bestFit="1" customWidth="1"/>
    <col min="4908" max="4908" width="9.54296875" bestFit="1" customWidth="1"/>
    <col min="4909" max="4909" width="12.26953125" bestFit="1" customWidth="1"/>
    <col min="4910" max="4910" width="9.54296875" bestFit="1" customWidth="1"/>
    <col min="4911" max="4911" width="12.26953125" bestFit="1" customWidth="1"/>
    <col min="4912" max="4912" width="9.54296875" bestFit="1" customWidth="1"/>
    <col min="4913" max="4913" width="12.26953125" bestFit="1" customWidth="1"/>
    <col min="4914" max="4914" width="9.54296875" bestFit="1" customWidth="1"/>
    <col min="4915" max="4915" width="12.26953125" bestFit="1" customWidth="1"/>
    <col min="4916" max="4916" width="9.54296875" bestFit="1" customWidth="1"/>
    <col min="4917" max="4917" width="12.26953125" bestFit="1" customWidth="1"/>
    <col min="4918" max="4918" width="9.54296875" bestFit="1" customWidth="1"/>
    <col min="4919" max="4919" width="12.26953125" bestFit="1" customWidth="1"/>
    <col min="4920" max="4920" width="9.54296875" bestFit="1" customWidth="1"/>
    <col min="4921" max="4921" width="12.26953125" bestFit="1" customWidth="1"/>
    <col min="4922" max="4922" width="9.54296875" bestFit="1" customWidth="1"/>
    <col min="4923" max="4923" width="12.26953125" bestFit="1" customWidth="1"/>
    <col min="4924" max="4924" width="9.54296875" bestFit="1" customWidth="1"/>
    <col min="4925" max="4925" width="12.26953125" bestFit="1" customWidth="1"/>
    <col min="4926" max="4926" width="9.54296875" bestFit="1" customWidth="1"/>
    <col min="4927" max="4927" width="12.26953125" bestFit="1" customWidth="1"/>
    <col min="4928" max="4928" width="9.54296875" bestFit="1" customWidth="1"/>
    <col min="4929" max="4929" width="12.26953125" bestFit="1" customWidth="1"/>
    <col min="4930" max="4930" width="9.54296875" bestFit="1" customWidth="1"/>
    <col min="4931" max="4931" width="12.26953125" bestFit="1" customWidth="1"/>
    <col min="4932" max="4932" width="9.54296875" bestFit="1" customWidth="1"/>
    <col min="4933" max="4933" width="12.26953125" bestFit="1" customWidth="1"/>
    <col min="4934" max="4934" width="9.54296875" bestFit="1" customWidth="1"/>
    <col min="4935" max="4935" width="12.26953125" bestFit="1" customWidth="1"/>
    <col min="4936" max="4936" width="9.54296875" bestFit="1" customWidth="1"/>
    <col min="4937" max="4937" width="12.26953125" bestFit="1" customWidth="1"/>
    <col min="4938" max="4938" width="9.54296875" bestFit="1" customWidth="1"/>
    <col min="4939" max="4939" width="12.26953125" bestFit="1" customWidth="1"/>
    <col min="4940" max="4940" width="9.54296875" bestFit="1" customWidth="1"/>
    <col min="4941" max="4941" width="12.26953125" bestFit="1" customWidth="1"/>
    <col min="4942" max="4942" width="9.54296875" bestFit="1" customWidth="1"/>
    <col min="4943" max="4943" width="12.26953125" bestFit="1" customWidth="1"/>
    <col min="4944" max="4944" width="9.54296875" bestFit="1" customWidth="1"/>
    <col min="4945" max="4945" width="12.26953125" bestFit="1" customWidth="1"/>
    <col min="4946" max="4946" width="9.54296875" bestFit="1" customWidth="1"/>
    <col min="4947" max="4947" width="12.26953125" bestFit="1" customWidth="1"/>
    <col min="4948" max="4948" width="9.54296875" bestFit="1" customWidth="1"/>
    <col min="4949" max="4949" width="12.26953125" bestFit="1" customWidth="1"/>
    <col min="4950" max="4950" width="9.54296875" bestFit="1" customWidth="1"/>
    <col min="4951" max="4951" width="12.26953125" bestFit="1" customWidth="1"/>
    <col min="4952" max="4952" width="9.54296875" bestFit="1" customWidth="1"/>
    <col min="4953" max="4953" width="12.26953125" bestFit="1" customWidth="1"/>
    <col min="4954" max="4954" width="9.54296875" bestFit="1" customWidth="1"/>
    <col min="4955" max="4955" width="12.26953125" bestFit="1" customWidth="1"/>
    <col min="4956" max="4956" width="9.54296875" bestFit="1" customWidth="1"/>
    <col min="4957" max="4957" width="12.26953125" bestFit="1" customWidth="1"/>
    <col min="4958" max="4958" width="9.54296875" bestFit="1" customWidth="1"/>
    <col min="4959" max="4959" width="12.26953125" bestFit="1" customWidth="1"/>
    <col min="4960" max="4960" width="9.54296875" bestFit="1" customWidth="1"/>
    <col min="4961" max="4961" width="12.26953125" bestFit="1" customWidth="1"/>
    <col min="4962" max="4962" width="9.54296875" bestFit="1" customWidth="1"/>
    <col min="4963" max="4963" width="12.26953125" bestFit="1" customWidth="1"/>
    <col min="4964" max="4964" width="9.54296875" bestFit="1" customWidth="1"/>
    <col min="4965" max="4965" width="12.26953125" bestFit="1" customWidth="1"/>
    <col min="4966" max="4966" width="9.54296875" bestFit="1" customWidth="1"/>
    <col min="4967" max="4967" width="12.26953125" bestFit="1" customWidth="1"/>
    <col min="4968" max="4968" width="9.54296875" bestFit="1" customWidth="1"/>
    <col min="4969" max="4969" width="12.26953125" bestFit="1" customWidth="1"/>
    <col min="4970" max="4970" width="9.54296875" bestFit="1" customWidth="1"/>
    <col min="4971" max="4971" width="12.26953125" bestFit="1" customWidth="1"/>
    <col min="4972" max="4972" width="9.54296875" bestFit="1" customWidth="1"/>
    <col min="4973" max="4973" width="12.26953125" bestFit="1" customWidth="1"/>
    <col min="4974" max="4974" width="9.54296875" bestFit="1" customWidth="1"/>
    <col min="4975" max="4975" width="12.26953125" bestFit="1" customWidth="1"/>
    <col min="4976" max="4976" width="9.54296875" bestFit="1" customWidth="1"/>
    <col min="4977" max="4977" width="12.26953125" bestFit="1" customWidth="1"/>
    <col min="4978" max="4978" width="9.54296875" bestFit="1" customWidth="1"/>
    <col min="4979" max="4979" width="12.26953125" bestFit="1" customWidth="1"/>
    <col min="4980" max="4980" width="9.54296875" bestFit="1" customWidth="1"/>
    <col min="4981" max="4981" width="12.26953125" bestFit="1" customWidth="1"/>
    <col min="4982" max="4982" width="9.54296875" bestFit="1" customWidth="1"/>
    <col min="4983" max="4983" width="12.26953125" bestFit="1" customWidth="1"/>
    <col min="4984" max="4984" width="9.54296875" bestFit="1" customWidth="1"/>
    <col min="4985" max="4985" width="12.26953125" bestFit="1" customWidth="1"/>
    <col min="4986" max="4986" width="9.54296875" bestFit="1" customWidth="1"/>
    <col min="4987" max="4987" width="12.26953125" bestFit="1" customWidth="1"/>
    <col min="4988" max="4988" width="9.54296875" bestFit="1" customWidth="1"/>
    <col min="4989" max="4989" width="12.26953125" bestFit="1" customWidth="1"/>
    <col min="4990" max="4990" width="9.54296875" bestFit="1" customWidth="1"/>
    <col min="4991" max="4991" width="12.26953125" bestFit="1" customWidth="1"/>
    <col min="4992" max="4992" width="9.54296875" bestFit="1" customWidth="1"/>
    <col min="4993" max="4993" width="12.26953125" bestFit="1" customWidth="1"/>
    <col min="4994" max="4994" width="9.54296875" bestFit="1" customWidth="1"/>
    <col min="4995" max="4995" width="12.26953125" bestFit="1" customWidth="1"/>
    <col min="4996" max="4996" width="9.54296875" bestFit="1" customWidth="1"/>
    <col min="4997" max="4997" width="12.26953125" bestFit="1" customWidth="1"/>
    <col min="4998" max="4998" width="9.54296875" bestFit="1" customWidth="1"/>
    <col min="4999" max="4999" width="12.26953125" bestFit="1" customWidth="1"/>
    <col min="5000" max="5000" width="9.54296875" bestFit="1" customWidth="1"/>
    <col min="5001" max="5001" width="12.26953125" bestFit="1" customWidth="1"/>
    <col min="5002" max="5002" width="9.54296875" bestFit="1" customWidth="1"/>
    <col min="5003" max="5003" width="12.26953125" bestFit="1" customWidth="1"/>
    <col min="5004" max="5004" width="9.54296875" bestFit="1" customWidth="1"/>
    <col min="5005" max="5005" width="12.26953125" bestFit="1" customWidth="1"/>
    <col min="5006" max="5006" width="9.54296875" bestFit="1" customWidth="1"/>
    <col min="5007" max="5007" width="12.26953125" bestFit="1" customWidth="1"/>
    <col min="5008" max="5008" width="9.54296875" bestFit="1" customWidth="1"/>
    <col min="5009" max="5009" width="12.26953125" bestFit="1" customWidth="1"/>
    <col min="5010" max="5010" width="9.54296875" bestFit="1" customWidth="1"/>
    <col min="5011" max="5011" width="12.26953125" bestFit="1" customWidth="1"/>
    <col min="5012" max="5012" width="9.54296875" bestFit="1" customWidth="1"/>
    <col min="5013" max="5013" width="12.26953125" bestFit="1" customWidth="1"/>
    <col min="5014" max="5014" width="9.54296875" bestFit="1" customWidth="1"/>
    <col min="5015" max="5015" width="12.26953125" bestFit="1" customWidth="1"/>
    <col min="5016" max="5016" width="9.54296875" bestFit="1" customWidth="1"/>
    <col min="5017" max="5017" width="12.26953125" bestFit="1" customWidth="1"/>
    <col min="5018" max="5018" width="9.54296875" bestFit="1" customWidth="1"/>
    <col min="5019" max="5019" width="12.26953125" bestFit="1" customWidth="1"/>
    <col min="5020" max="5020" width="9.54296875" bestFit="1" customWidth="1"/>
    <col min="5021" max="5021" width="12.26953125" bestFit="1" customWidth="1"/>
    <col min="5022" max="5022" width="9.54296875" bestFit="1" customWidth="1"/>
    <col min="5023" max="5023" width="12.26953125" bestFit="1" customWidth="1"/>
    <col min="5024" max="5024" width="9.54296875" bestFit="1" customWidth="1"/>
    <col min="5025" max="5025" width="12.26953125" bestFit="1" customWidth="1"/>
    <col min="5026" max="5026" width="9.54296875" bestFit="1" customWidth="1"/>
    <col min="5027" max="5027" width="12.26953125" bestFit="1" customWidth="1"/>
    <col min="5028" max="5028" width="9.54296875" bestFit="1" customWidth="1"/>
    <col min="5029" max="5029" width="12.26953125" bestFit="1" customWidth="1"/>
    <col min="5030" max="5030" width="9.54296875" bestFit="1" customWidth="1"/>
    <col min="5031" max="5031" width="12.26953125" bestFit="1" customWidth="1"/>
    <col min="5032" max="5032" width="9.54296875" bestFit="1" customWidth="1"/>
    <col min="5033" max="5033" width="12.26953125" bestFit="1" customWidth="1"/>
    <col min="5034" max="5034" width="9.54296875" bestFit="1" customWidth="1"/>
    <col min="5035" max="5035" width="12.26953125" bestFit="1" customWidth="1"/>
    <col min="5036" max="5036" width="9.54296875" bestFit="1" customWidth="1"/>
    <col min="5037" max="5037" width="12.26953125" bestFit="1" customWidth="1"/>
    <col min="5038" max="5038" width="9.54296875" bestFit="1" customWidth="1"/>
    <col min="5039" max="5039" width="12.26953125" bestFit="1" customWidth="1"/>
    <col min="5040" max="5040" width="9.54296875" bestFit="1" customWidth="1"/>
    <col min="5041" max="5041" width="12.26953125" bestFit="1" customWidth="1"/>
    <col min="5042" max="5042" width="9.54296875" bestFit="1" customWidth="1"/>
    <col min="5043" max="5043" width="12.26953125" bestFit="1" customWidth="1"/>
    <col min="5044" max="5044" width="9.54296875" bestFit="1" customWidth="1"/>
    <col min="5045" max="5045" width="12.26953125" bestFit="1" customWidth="1"/>
    <col min="5046" max="5046" width="9.54296875" bestFit="1" customWidth="1"/>
    <col min="5047" max="5047" width="12.26953125" bestFit="1" customWidth="1"/>
    <col min="5048" max="5048" width="9.54296875" bestFit="1" customWidth="1"/>
    <col min="5049" max="5049" width="12.26953125" bestFit="1" customWidth="1"/>
    <col min="5050" max="5050" width="9.54296875" bestFit="1" customWidth="1"/>
    <col min="5051" max="5051" width="12.26953125" bestFit="1" customWidth="1"/>
    <col min="5052" max="5052" width="9.54296875" bestFit="1" customWidth="1"/>
    <col min="5053" max="5053" width="12.26953125" bestFit="1" customWidth="1"/>
    <col min="5054" max="5054" width="9.54296875" bestFit="1" customWidth="1"/>
    <col min="5055" max="5055" width="12.26953125" bestFit="1" customWidth="1"/>
    <col min="5056" max="5056" width="9.54296875" bestFit="1" customWidth="1"/>
    <col min="5057" max="5057" width="12.26953125" bestFit="1" customWidth="1"/>
    <col min="5058" max="5058" width="9.54296875" bestFit="1" customWidth="1"/>
    <col min="5059" max="5059" width="12.26953125" bestFit="1" customWidth="1"/>
    <col min="5060" max="5060" width="9.54296875" bestFit="1" customWidth="1"/>
    <col min="5061" max="5061" width="12.26953125" bestFit="1" customWidth="1"/>
    <col min="5062" max="5062" width="9.54296875" bestFit="1" customWidth="1"/>
    <col min="5063" max="5063" width="12.26953125" bestFit="1" customWidth="1"/>
    <col min="5064" max="5064" width="9.54296875" bestFit="1" customWidth="1"/>
    <col min="5065" max="5065" width="12.26953125" bestFit="1" customWidth="1"/>
    <col min="5066" max="5066" width="9.54296875" bestFit="1" customWidth="1"/>
    <col min="5067" max="5067" width="12.26953125" bestFit="1" customWidth="1"/>
    <col min="5068" max="5068" width="9.54296875" bestFit="1" customWidth="1"/>
    <col min="5069" max="5069" width="12.26953125" bestFit="1" customWidth="1"/>
    <col min="5070" max="5070" width="9.54296875" bestFit="1" customWidth="1"/>
    <col min="5071" max="5071" width="12.26953125" bestFit="1" customWidth="1"/>
    <col min="5072" max="5072" width="9.54296875" bestFit="1" customWidth="1"/>
    <col min="5073" max="5073" width="12.26953125" bestFit="1" customWidth="1"/>
    <col min="5074" max="5074" width="9.54296875" bestFit="1" customWidth="1"/>
    <col min="5075" max="5075" width="12.26953125" bestFit="1" customWidth="1"/>
    <col min="5076" max="5076" width="9.54296875" bestFit="1" customWidth="1"/>
    <col min="5077" max="5077" width="12.26953125" bestFit="1" customWidth="1"/>
    <col min="5078" max="5078" width="9.54296875" bestFit="1" customWidth="1"/>
    <col min="5079" max="5079" width="12.26953125" bestFit="1" customWidth="1"/>
    <col min="5080" max="5080" width="9.54296875" bestFit="1" customWidth="1"/>
    <col min="5081" max="5081" width="12.26953125" bestFit="1" customWidth="1"/>
    <col min="5082" max="5082" width="9.54296875" bestFit="1" customWidth="1"/>
    <col min="5083" max="5083" width="12.26953125" bestFit="1" customWidth="1"/>
    <col min="5084" max="5084" width="9.54296875" bestFit="1" customWidth="1"/>
    <col min="5085" max="5085" width="12.26953125" bestFit="1" customWidth="1"/>
    <col min="5086" max="5086" width="9.54296875" bestFit="1" customWidth="1"/>
    <col min="5087" max="5087" width="12.26953125" bestFit="1" customWidth="1"/>
    <col min="5088" max="5088" width="9.54296875" bestFit="1" customWidth="1"/>
    <col min="5089" max="5089" width="12.26953125" bestFit="1" customWidth="1"/>
    <col min="5090" max="5090" width="9.54296875" bestFit="1" customWidth="1"/>
    <col min="5091" max="5091" width="12.26953125" bestFit="1" customWidth="1"/>
    <col min="5092" max="5092" width="9.54296875" bestFit="1" customWidth="1"/>
    <col min="5093" max="5093" width="12.26953125" bestFit="1" customWidth="1"/>
    <col min="5094" max="5094" width="9.54296875" bestFit="1" customWidth="1"/>
    <col min="5095" max="5095" width="12.26953125" bestFit="1" customWidth="1"/>
    <col min="5096" max="5096" width="9.54296875" bestFit="1" customWidth="1"/>
    <col min="5097" max="5097" width="12.26953125" bestFit="1" customWidth="1"/>
    <col min="5098" max="5098" width="9.54296875" bestFit="1" customWidth="1"/>
    <col min="5099" max="5099" width="12.26953125" bestFit="1" customWidth="1"/>
    <col min="5100" max="5100" width="9.54296875" bestFit="1" customWidth="1"/>
    <col min="5101" max="5101" width="12.26953125" bestFit="1" customWidth="1"/>
    <col min="5102" max="5102" width="9.54296875" bestFit="1" customWidth="1"/>
    <col min="5103" max="5103" width="12.26953125" bestFit="1" customWidth="1"/>
    <col min="5104" max="5104" width="9.54296875" bestFit="1" customWidth="1"/>
    <col min="5105" max="5105" width="12.26953125" bestFit="1" customWidth="1"/>
    <col min="5106" max="5106" width="9.54296875" bestFit="1" customWidth="1"/>
    <col min="5107" max="5107" width="12.26953125" bestFit="1" customWidth="1"/>
    <col min="5108" max="5108" width="9.54296875" bestFit="1" customWidth="1"/>
    <col min="5109" max="5109" width="12.26953125" bestFit="1" customWidth="1"/>
    <col min="5110" max="5110" width="9.54296875" bestFit="1" customWidth="1"/>
    <col min="5111" max="5111" width="12.26953125" bestFit="1" customWidth="1"/>
    <col min="5112" max="5112" width="9.54296875" bestFit="1" customWidth="1"/>
    <col min="5113" max="5113" width="12.26953125" bestFit="1" customWidth="1"/>
    <col min="5114" max="5114" width="9.54296875" bestFit="1" customWidth="1"/>
    <col min="5115" max="5115" width="12.26953125" bestFit="1" customWidth="1"/>
    <col min="5116" max="5116" width="9.54296875" bestFit="1" customWidth="1"/>
    <col min="5117" max="5117" width="12.26953125" bestFit="1" customWidth="1"/>
    <col min="5118" max="5118" width="9.54296875" bestFit="1" customWidth="1"/>
    <col min="5119" max="5119" width="12.26953125" bestFit="1" customWidth="1"/>
    <col min="5120" max="5120" width="9.54296875" bestFit="1" customWidth="1"/>
    <col min="5121" max="5121" width="12.26953125" bestFit="1" customWidth="1"/>
    <col min="5122" max="5122" width="9.54296875" bestFit="1" customWidth="1"/>
    <col min="5123" max="5123" width="12.26953125" bestFit="1" customWidth="1"/>
    <col min="5124" max="5124" width="9.54296875" bestFit="1" customWidth="1"/>
    <col min="5125" max="5125" width="12.26953125" bestFit="1" customWidth="1"/>
    <col min="5126" max="5126" width="9.54296875" bestFit="1" customWidth="1"/>
    <col min="5127" max="5127" width="12.26953125" bestFit="1" customWidth="1"/>
    <col min="5128" max="5128" width="9.54296875" bestFit="1" customWidth="1"/>
    <col min="5129" max="5129" width="12.26953125" bestFit="1" customWidth="1"/>
    <col min="5130" max="5130" width="9.54296875" bestFit="1" customWidth="1"/>
    <col min="5131" max="5131" width="12.26953125" bestFit="1" customWidth="1"/>
    <col min="5132" max="5132" width="9.54296875" bestFit="1" customWidth="1"/>
    <col min="5133" max="5133" width="12.26953125" bestFit="1" customWidth="1"/>
    <col min="5134" max="5134" width="9.54296875" bestFit="1" customWidth="1"/>
    <col min="5135" max="5135" width="12.26953125" bestFit="1" customWidth="1"/>
    <col min="5136" max="5136" width="9.54296875" bestFit="1" customWidth="1"/>
    <col min="5137" max="5137" width="12.26953125" bestFit="1" customWidth="1"/>
    <col min="5138" max="5138" width="9.54296875" bestFit="1" customWidth="1"/>
    <col min="5139" max="5139" width="12.26953125" bestFit="1" customWidth="1"/>
    <col min="5140" max="5140" width="9.54296875" bestFit="1" customWidth="1"/>
    <col min="5141" max="5141" width="12.26953125" bestFit="1" customWidth="1"/>
    <col min="5142" max="5142" width="9.54296875" bestFit="1" customWidth="1"/>
    <col min="5143" max="5143" width="12.26953125" bestFit="1" customWidth="1"/>
    <col min="5144" max="5144" width="9.54296875" bestFit="1" customWidth="1"/>
    <col min="5145" max="5145" width="12.26953125" bestFit="1" customWidth="1"/>
    <col min="5146" max="5146" width="9.54296875" bestFit="1" customWidth="1"/>
    <col min="5147" max="5147" width="12.26953125" bestFit="1" customWidth="1"/>
    <col min="5148" max="5148" width="9.54296875" bestFit="1" customWidth="1"/>
    <col min="5149" max="5149" width="12.26953125" bestFit="1" customWidth="1"/>
    <col min="5150" max="5150" width="9.54296875" bestFit="1" customWidth="1"/>
    <col min="5151" max="5151" width="12.26953125" bestFit="1" customWidth="1"/>
    <col min="5152" max="5152" width="9.54296875" bestFit="1" customWidth="1"/>
    <col min="5153" max="5153" width="12.26953125" bestFit="1" customWidth="1"/>
    <col min="5154" max="5154" width="9.54296875" bestFit="1" customWidth="1"/>
    <col min="5155" max="5155" width="12.26953125" bestFit="1" customWidth="1"/>
    <col min="5156" max="5156" width="9.54296875" bestFit="1" customWidth="1"/>
    <col min="5157" max="5157" width="12.26953125" bestFit="1" customWidth="1"/>
    <col min="5158" max="5158" width="9.54296875" bestFit="1" customWidth="1"/>
    <col min="5159" max="5159" width="12.26953125" bestFit="1" customWidth="1"/>
    <col min="5160" max="5160" width="9.54296875" bestFit="1" customWidth="1"/>
    <col min="5161" max="5161" width="12.26953125" bestFit="1" customWidth="1"/>
    <col min="5162" max="5162" width="9.54296875" bestFit="1" customWidth="1"/>
    <col min="5163" max="5163" width="12.26953125" bestFit="1" customWidth="1"/>
    <col min="5164" max="5164" width="9.54296875" bestFit="1" customWidth="1"/>
    <col min="5165" max="5165" width="12.26953125" bestFit="1" customWidth="1"/>
    <col min="5166" max="5166" width="9.54296875" bestFit="1" customWidth="1"/>
    <col min="5167" max="5167" width="12.26953125" bestFit="1" customWidth="1"/>
    <col min="5168" max="5168" width="9.54296875" bestFit="1" customWidth="1"/>
    <col min="5169" max="5169" width="12.26953125" bestFit="1" customWidth="1"/>
    <col min="5170" max="5170" width="9.54296875" bestFit="1" customWidth="1"/>
    <col min="5171" max="5171" width="12.26953125" bestFit="1" customWidth="1"/>
    <col min="5172" max="5172" width="9.54296875" bestFit="1" customWidth="1"/>
    <col min="5173" max="5173" width="12.26953125" bestFit="1" customWidth="1"/>
    <col min="5174" max="5174" width="9.54296875" bestFit="1" customWidth="1"/>
    <col min="5175" max="5175" width="12.26953125" bestFit="1" customWidth="1"/>
    <col min="5176" max="5176" width="9.54296875" bestFit="1" customWidth="1"/>
    <col min="5177" max="5177" width="12.26953125" bestFit="1" customWidth="1"/>
    <col min="5178" max="5178" width="9.54296875" bestFit="1" customWidth="1"/>
    <col min="5179" max="5179" width="12.26953125" bestFit="1" customWidth="1"/>
    <col min="5180" max="5180" width="9.54296875" bestFit="1" customWidth="1"/>
    <col min="5181" max="5181" width="12.26953125" bestFit="1" customWidth="1"/>
    <col min="5182" max="5182" width="9.54296875" bestFit="1" customWidth="1"/>
    <col min="5183" max="5183" width="12.26953125" bestFit="1" customWidth="1"/>
    <col min="5184" max="5184" width="9.54296875" bestFit="1" customWidth="1"/>
    <col min="5185" max="5185" width="12.26953125" bestFit="1" customWidth="1"/>
    <col min="5186" max="5186" width="9.54296875" bestFit="1" customWidth="1"/>
    <col min="5187" max="5187" width="12.26953125" bestFit="1" customWidth="1"/>
    <col min="5188" max="5188" width="9.54296875" bestFit="1" customWidth="1"/>
    <col min="5189" max="5189" width="12.26953125" bestFit="1" customWidth="1"/>
    <col min="5190" max="5190" width="9.54296875" bestFit="1" customWidth="1"/>
    <col min="5191" max="5191" width="12.26953125" bestFit="1" customWidth="1"/>
    <col min="5192" max="5192" width="9.54296875" bestFit="1" customWidth="1"/>
    <col min="5193" max="5193" width="12.26953125" bestFit="1" customWidth="1"/>
    <col min="5194" max="5194" width="9.54296875" bestFit="1" customWidth="1"/>
    <col min="5195" max="5195" width="12.26953125" bestFit="1" customWidth="1"/>
    <col min="5196" max="5196" width="9.54296875" bestFit="1" customWidth="1"/>
    <col min="5197" max="5197" width="12.26953125" bestFit="1" customWidth="1"/>
    <col min="5198" max="5198" width="9.54296875" bestFit="1" customWidth="1"/>
    <col min="5199" max="5199" width="12.26953125" bestFit="1" customWidth="1"/>
    <col min="5200" max="5200" width="9.54296875" bestFit="1" customWidth="1"/>
    <col min="5201" max="5201" width="12.26953125" bestFit="1" customWidth="1"/>
    <col min="5202" max="5202" width="9.54296875" bestFit="1" customWidth="1"/>
    <col min="5203" max="5203" width="12.26953125" bestFit="1" customWidth="1"/>
    <col min="5204" max="5204" width="9.54296875" bestFit="1" customWidth="1"/>
    <col min="5205" max="5205" width="12.26953125" bestFit="1" customWidth="1"/>
    <col min="5206" max="5206" width="9.54296875" bestFit="1" customWidth="1"/>
    <col min="5207" max="5207" width="12.26953125" bestFit="1" customWidth="1"/>
    <col min="5208" max="5208" width="9.54296875" bestFit="1" customWidth="1"/>
    <col min="5209" max="5209" width="12.26953125" bestFit="1" customWidth="1"/>
    <col min="5210" max="5210" width="9.54296875" bestFit="1" customWidth="1"/>
    <col min="5211" max="5211" width="12.26953125" bestFit="1" customWidth="1"/>
    <col min="5212" max="5212" width="9.54296875" bestFit="1" customWidth="1"/>
    <col min="5213" max="5213" width="12.26953125" bestFit="1" customWidth="1"/>
    <col min="5214" max="5214" width="9.54296875" bestFit="1" customWidth="1"/>
    <col min="5215" max="5215" width="12.26953125" bestFit="1" customWidth="1"/>
    <col min="5216" max="5216" width="9.54296875" bestFit="1" customWidth="1"/>
    <col min="5217" max="5217" width="12.26953125" bestFit="1" customWidth="1"/>
    <col min="5218" max="5218" width="9.54296875" bestFit="1" customWidth="1"/>
    <col min="5219" max="5219" width="12.26953125" bestFit="1" customWidth="1"/>
    <col min="5220" max="5220" width="9.54296875" bestFit="1" customWidth="1"/>
    <col min="5221" max="5221" width="12.26953125" bestFit="1" customWidth="1"/>
    <col min="5222" max="5222" width="9.54296875" bestFit="1" customWidth="1"/>
    <col min="5223" max="5223" width="12.26953125" bestFit="1" customWidth="1"/>
    <col min="5224" max="5224" width="9.54296875" bestFit="1" customWidth="1"/>
    <col min="5225" max="5225" width="12.26953125" bestFit="1" customWidth="1"/>
    <col min="5226" max="5226" width="9.54296875" bestFit="1" customWidth="1"/>
    <col min="5227" max="5227" width="12.26953125" bestFit="1" customWidth="1"/>
    <col min="5228" max="5228" width="9.54296875" bestFit="1" customWidth="1"/>
    <col min="5229" max="5229" width="12.26953125" bestFit="1" customWidth="1"/>
    <col min="5230" max="5230" width="9.54296875" bestFit="1" customWidth="1"/>
    <col min="5231" max="5231" width="12.26953125" bestFit="1" customWidth="1"/>
    <col min="5232" max="5232" width="9.54296875" bestFit="1" customWidth="1"/>
    <col min="5233" max="5233" width="12.26953125" bestFit="1" customWidth="1"/>
    <col min="5234" max="5234" width="9.54296875" bestFit="1" customWidth="1"/>
    <col min="5235" max="5235" width="12.26953125" bestFit="1" customWidth="1"/>
    <col min="5236" max="5236" width="9.54296875" bestFit="1" customWidth="1"/>
    <col min="5237" max="5237" width="12.26953125" bestFit="1" customWidth="1"/>
    <col min="5238" max="5238" width="9.54296875" bestFit="1" customWidth="1"/>
    <col min="5239" max="5239" width="12.26953125" bestFit="1" customWidth="1"/>
    <col min="5240" max="5240" width="9.54296875" bestFit="1" customWidth="1"/>
    <col min="5241" max="5241" width="12.26953125" bestFit="1" customWidth="1"/>
    <col min="5242" max="5242" width="9.54296875" bestFit="1" customWidth="1"/>
    <col min="5243" max="5243" width="12.26953125" bestFit="1" customWidth="1"/>
    <col min="5244" max="5244" width="9.54296875" bestFit="1" customWidth="1"/>
    <col min="5245" max="5245" width="12.26953125" bestFit="1" customWidth="1"/>
    <col min="5246" max="5246" width="9.54296875" bestFit="1" customWidth="1"/>
    <col min="5247" max="5247" width="12.26953125" bestFit="1" customWidth="1"/>
    <col min="5248" max="5248" width="9.54296875" bestFit="1" customWidth="1"/>
    <col min="5249" max="5249" width="12.26953125" bestFit="1" customWidth="1"/>
    <col min="5250" max="5250" width="9.54296875" bestFit="1" customWidth="1"/>
    <col min="5251" max="5251" width="12.26953125" bestFit="1" customWidth="1"/>
    <col min="5252" max="5252" width="9.54296875" bestFit="1" customWidth="1"/>
    <col min="5253" max="5253" width="12.26953125" bestFit="1" customWidth="1"/>
    <col min="5254" max="5254" width="9.54296875" bestFit="1" customWidth="1"/>
    <col min="5255" max="5255" width="12.26953125" bestFit="1" customWidth="1"/>
    <col min="5256" max="5256" width="9.54296875" bestFit="1" customWidth="1"/>
    <col min="5257" max="5257" width="12.26953125" bestFit="1" customWidth="1"/>
    <col min="5258" max="5258" width="9.54296875" bestFit="1" customWidth="1"/>
    <col min="5259" max="5259" width="12.26953125" bestFit="1" customWidth="1"/>
    <col min="5260" max="5260" width="9.54296875" bestFit="1" customWidth="1"/>
    <col min="5261" max="5261" width="12.26953125" bestFit="1" customWidth="1"/>
    <col min="5262" max="5262" width="9.54296875" bestFit="1" customWidth="1"/>
    <col min="5263" max="5263" width="12.26953125" bestFit="1" customWidth="1"/>
    <col min="5264" max="5264" width="9.54296875" bestFit="1" customWidth="1"/>
    <col min="5265" max="5265" width="12.26953125" bestFit="1" customWidth="1"/>
    <col min="5266" max="5266" width="9.54296875" bestFit="1" customWidth="1"/>
    <col min="5267" max="5267" width="12.26953125" bestFit="1" customWidth="1"/>
    <col min="5268" max="5268" width="9.54296875" bestFit="1" customWidth="1"/>
    <col min="5269" max="5269" width="12.26953125" bestFit="1" customWidth="1"/>
    <col min="5270" max="5270" width="9.54296875" bestFit="1" customWidth="1"/>
    <col min="5271" max="5271" width="12.26953125" bestFit="1" customWidth="1"/>
    <col min="5272" max="5272" width="9.54296875" bestFit="1" customWidth="1"/>
    <col min="5273" max="5273" width="12.26953125" bestFit="1" customWidth="1"/>
    <col min="5274" max="5274" width="9.54296875" bestFit="1" customWidth="1"/>
    <col min="5275" max="5275" width="12.26953125" bestFit="1" customWidth="1"/>
    <col min="5276" max="5276" width="9.54296875" bestFit="1" customWidth="1"/>
    <col min="5277" max="5277" width="12.26953125" bestFit="1" customWidth="1"/>
    <col min="5278" max="5278" width="9.54296875" bestFit="1" customWidth="1"/>
    <col min="5279" max="5279" width="12.26953125" bestFit="1" customWidth="1"/>
    <col min="5280" max="5280" width="9.54296875" bestFit="1" customWidth="1"/>
    <col min="5281" max="5281" width="12.26953125" bestFit="1" customWidth="1"/>
    <col min="5282" max="5282" width="9.54296875" bestFit="1" customWidth="1"/>
    <col min="5283" max="5283" width="12.26953125" bestFit="1" customWidth="1"/>
    <col min="5284" max="5284" width="9.54296875" bestFit="1" customWidth="1"/>
    <col min="5285" max="5285" width="12.26953125" bestFit="1" customWidth="1"/>
    <col min="5286" max="5286" width="9.54296875" bestFit="1" customWidth="1"/>
    <col min="5287" max="5287" width="12.26953125" bestFit="1" customWidth="1"/>
    <col min="5288" max="5288" width="9.54296875" bestFit="1" customWidth="1"/>
    <col min="5289" max="5289" width="12.26953125" bestFit="1" customWidth="1"/>
    <col min="5290" max="5290" width="9.54296875" bestFit="1" customWidth="1"/>
    <col min="5291" max="5291" width="12.26953125" bestFit="1" customWidth="1"/>
    <col min="5292" max="5292" width="9.54296875" bestFit="1" customWidth="1"/>
    <col min="5293" max="5293" width="12.26953125" bestFit="1" customWidth="1"/>
    <col min="5294" max="5294" width="9.54296875" bestFit="1" customWidth="1"/>
    <col min="5295" max="5295" width="12.26953125" bestFit="1" customWidth="1"/>
    <col min="5296" max="5296" width="9.54296875" bestFit="1" customWidth="1"/>
    <col min="5297" max="5297" width="12.26953125" bestFit="1" customWidth="1"/>
    <col min="5298" max="5298" width="9.54296875" bestFit="1" customWidth="1"/>
    <col min="5299" max="5299" width="12.26953125" bestFit="1" customWidth="1"/>
    <col min="5300" max="5300" width="9.54296875" bestFit="1" customWidth="1"/>
    <col min="5301" max="5301" width="12.26953125" bestFit="1" customWidth="1"/>
    <col min="5302" max="5302" width="9.54296875" bestFit="1" customWidth="1"/>
    <col min="5303" max="5303" width="12.26953125" bestFit="1" customWidth="1"/>
    <col min="5304" max="5304" width="9.54296875" bestFit="1" customWidth="1"/>
    <col min="5305" max="5305" width="12.26953125" bestFit="1" customWidth="1"/>
    <col min="5306" max="5306" width="9.54296875" bestFit="1" customWidth="1"/>
    <col min="5307" max="5307" width="12.26953125" bestFit="1" customWidth="1"/>
    <col min="5308" max="5308" width="9.54296875" bestFit="1" customWidth="1"/>
    <col min="5309" max="5309" width="12.26953125" bestFit="1" customWidth="1"/>
    <col min="5310" max="5310" width="9.54296875" bestFit="1" customWidth="1"/>
    <col min="5311" max="5311" width="12.26953125" bestFit="1" customWidth="1"/>
    <col min="5312" max="5312" width="9.54296875" bestFit="1" customWidth="1"/>
    <col min="5313" max="5313" width="12.26953125" bestFit="1" customWidth="1"/>
    <col min="5314" max="5314" width="9.54296875" bestFit="1" customWidth="1"/>
    <col min="5315" max="5315" width="12.26953125" bestFit="1" customWidth="1"/>
    <col min="5316" max="5316" width="9.54296875" bestFit="1" customWidth="1"/>
    <col min="5317" max="5317" width="12.26953125" bestFit="1" customWidth="1"/>
    <col min="5318" max="5318" width="9.54296875" bestFit="1" customWidth="1"/>
    <col min="5319" max="5319" width="12.26953125" bestFit="1" customWidth="1"/>
    <col min="5320" max="5320" width="9.54296875" bestFit="1" customWidth="1"/>
    <col min="5321" max="5321" width="12.26953125" bestFit="1" customWidth="1"/>
    <col min="5322" max="5322" width="9.54296875" bestFit="1" customWidth="1"/>
    <col min="5323" max="5323" width="12.26953125" bestFit="1" customWidth="1"/>
    <col min="5324" max="5324" width="9.54296875" bestFit="1" customWidth="1"/>
    <col min="5325" max="5325" width="12.26953125" bestFit="1" customWidth="1"/>
    <col min="5326" max="5326" width="9.54296875" bestFit="1" customWidth="1"/>
    <col min="5327" max="5327" width="12.26953125" bestFit="1" customWidth="1"/>
    <col min="5328" max="5328" width="9.54296875" bestFit="1" customWidth="1"/>
    <col min="5329" max="5329" width="12.26953125" bestFit="1" customWidth="1"/>
    <col min="5330" max="5330" width="9.54296875" bestFit="1" customWidth="1"/>
    <col min="5331" max="5331" width="12.26953125" bestFit="1" customWidth="1"/>
    <col min="5332" max="5332" width="9.54296875" bestFit="1" customWidth="1"/>
    <col min="5333" max="5333" width="12.26953125" bestFit="1" customWidth="1"/>
    <col min="5334" max="5334" width="9.54296875" bestFit="1" customWidth="1"/>
    <col min="5335" max="5335" width="12.26953125" bestFit="1" customWidth="1"/>
    <col min="5336" max="5336" width="9.54296875" bestFit="1" customWidth="1"/>
    <col min="5337" max="5337" width="12.26953125" bestFit="1" customWidth="1"/>
    <col min="5338" max="5338" width="9.54296875" bestFit="1" customWidth="1"/>
    <col min="5339" max="5339" width="12.26953125" bestFit="1" customWidth="1"/>
    <col min="5340" max="5340" width="9.54296875" bestFit="1" customWidth="1"/>
    <col min="5341" max="5341" width="12.26953125" bestFit="1" customWidth="1"/>
    <col min="5342" max="5342" width="9.54296875" bestFit="1" customWidth="1"/>
    <col min="5343" max="5343" width="12.26953125" bestFit="1" customWidth="1"/>
    <col min="5344" max="5344" width="9.54296875" bestFit="1" customWidth="1"/>
    <col min="5345" max="5345" width="12.26953125" bestFit="1" customWidth="1"/>
    <col min="5346" max="5346" width="9.54296875" bestFit="1" customWidth="1"/>
    <col min="5347" max="5347" width="12.26953125" bestFit="1" customWidth="1"/>
    <col min="5348" max="5348" width="9.54296875" bestFit="1" customWidth="1"/>
    <col min="5349" max="5349" width="12.26953125" bestFit="1" customWidth="1"/>
    <col min="5350" max="5350" width="9.54296875" bestFit="1" customWidth="1"/>
    <col min="5351" max="5351" width="12.26953125" bestFit="1" customWidth="1"/>
    <col min="5352" max="5352" width="9.54296875" bestFit="1" customWidth="1"/>
    <col min="5353" max="5353" width="12.26953125" bestFit="1" customWidth="1"/>
    <col min="5354" max="5354" width="9.54296875" bestFit="1" customWidth="1"/>
    <col min="5355" max="5355" width="12.26953125" bestFit="1" customWidth="1"/>
    <col min="5356" max="5356" width="9.54296875" bestFit="1" customWidth="1"/>
    <col min="5357" max="5357" width="12.26953125" bestFit="1" customWidth="1"/>
    <col min="5358" max="5358" width="9.54296875" bestFit="1" customWidth="1"/>
    <col min="5359" max="5359" width="12.26953125" bestFit="1" customWidth="1"/>
    <col min="5360" max="5360" width="9.54296875" bestFit="1" customWidth="1"/>
    <col min="5361" max="5361" width="12.26953125" bestFit="1" customWidth="1"/>
    <col min="5362" max="5362" width="9.54296875" bestFit="1" customWidth="1"/>
    <col min="5363" max="5363" width="12.26953125" bestFit="1" customWidth="1"/>
    <col min="5364" max="5364" width="9.54296875" bestFit="1" customWidth="1"/>
    <col min="5365" max="5365" width="12.26953125" bestFit="1" customWidth="1"/>
    <col min="5366" max="5366" width="9.54296875" bestFit="1" customWidth="1"/>
    <col min="5367" max="5367" width="12.26953125" bestFit="1" customWidth="1"/>
    <col min="5368" max="5368" width="9.54296875" bestFit="1" customWidth="1"/>
    <col min="5369" max="5369" width="12.26953125" bestFit="1" customWidth="1"/>
    <col min="5370" max="5370" width="9.54296875" bestFit="1" customWidth="1"/>
    <col min="5371" max="5371" width="12.26953125" bestFit="1" customWidth="1"/>
    <col min="5372" max="5372" width="9.54296875" bestFit="1" customWidth="1"/>
    <col min="5373" max="5373" width="12.26953125" bestFit="1" customWidth="1"/>
    <col min="5374" max="5374" width="9.54296875" bestFit="1" customWidth="1"/>
    <col min="5375" max="5375" width="12.26953125" bestFit="1" customWidth="1"/>
    <col min="5376" max="5376" width="9.54296875" bestFit="1" customWidth="1"/>
    <col min="5377" max="5377" width="12.26953125" bestFit="1" customWidth="1"/>
    <col min="5378" max="5378" width="9.54296875" bestFit="1" customWidth="1"/>
    <col min="5379" max="5379" width="12.26953125" bestFit="1" customWidth="1"/>
    <col min="5380" max="5380" width="9.54296875" bestFit="1" customWidth="1"/>
    <col min="5381" max="5381" width="12.26953125" bestFit="1" customWidth="1"/>
    <col min="5382" max="5382" width="9.54296875" bestFit="1" customWidth="1"/>
    <col min="5383" max="5383" width="12.26953125" bestFit="1" customWidth="1"/>
    <col min="5384" max="5384" width="9.54296875" bestFit="1" customWidth="1"/>
    <col min="5385" max="5385" width="12.26953125" bestFit="1" customWidth="1"/>
    <col min="5386" max="5386" width="9.54296875" bestFit="1" customWidth="1"/>
    <col min="5387" max="5387" width="12.26953125" bestFit="1" customWidth="1"/>
    <col min="5388" max="5388" width="9.54296875" bestFit="1" customWidth="1"/>
    <col min="5389" max="5389" width="12.26953125" bestFit="1" customWidth="1"/>
    <col min="5390" max="5390" width="9.54296875" bestFit="1" customWidth="1"/>
    <col min="5391" max="5391" width="12.26953125" bestFit="1" customWidth="1"/>
    <col min="5392" max="5392" width="9.54296875" bestFit="1" customWidth="1"/>
    <col min="5393" max="5393" width="12.26953125" bestFit="1" customWidth="1"/>
    <col min="5394" max="5394" width="9.54296875" bestFit="1" customWidth="1"/>
    <col min="5395" max="5395" width="12.26953125" bestFit="1" customWidth="1"/>
    <col min="5396" max="5396" width="9.54296875" bestFit="1" customWidth="1"/>
    <col min="5397" max="5397" width="12.26953125" bestFit="1" customWidth="1"/>
    <col min="5398" max="5398" width="9.54296875" bestFit="1" customWidth="1"/>
    <col min="5399" max="5399" width="12.26953125" bestFit="1" customWidth="1"/>
    <col min="5400" max="5400" width="9.54296875" bestFit="1" customWidth="1"/>
    <col min="5401" max="5401" width="12.26953125" bestFit="1" customWidth="1"/>
    <col min="5402" max="5402" width="9.54296875" bestFit="1" customWidth="1"/>
    <col min="5403" max="5403" width="12.26953125" bestFit="1" customWidth="1"/>
    <col min="5404" max="5404" width="9.54296875" bestFit="1" customWidth="1"/>
    <col min="5405" max="5405" width="12.26953125" bestFit="1" customWidth="1"/>
    <col min="5406" max="5406" width="9.54296875" bestFit="1" customWidth="1"/>
    <col min="5407" max="5407" width="12.26953125" bestFit="1" customWidth="1"/>
    <col min="5408" max="5408" width="9.54296875" bestFit="1" customWidth="1"/>
    <col min="5409" max="5409" width="12.26953125" bestFit="1" customWidth="1"/>
    <col min="5410" max="5410" width="9.54296875" bestFit="1" customWidth="1"/>
    <col min="5411" max="5411" width="12.26953125" bestFit="1" customWidth="1"/>
    <col min="5412" max="5412" width="9.54296875" bestFit="1" customWidth="1"/>
    <col min="5413" max="5413" width="12.26953125" bestFit="1" customWidth="1"/>
    <col min="5414" max="5414" width="9.54296875" bestFit="1" customWidth="1"/>
    <col min="5415" max="5415" width="12.26953125" bestFit="1" customWidth="1"/>
    <col min="5416" max="5416" width="9.54296875" bestFit="1" customWidth="1"/>
    <col min="5417" max="5417" width="12.26953125" bestFit="1" customWidth="1"/>
    <col min="5418" max="5418" width="9.54296875" bestFit="1" customWidth="1"/>
    <col min="5419" max="5419" width="12.26953125" bestFit="1" customWidth="1"/>
    <col min="5420" max="5420" width="9.54296875" bestFit="1" customWidth="1"/>
    <col min="5421" max="5421" width="12.26953125" bestFit="1" customWidth="1"/>
    <col min="5422" max="5422" width="9.54296875" bestFit="1" customWidth="1"/>
    <col min="5423" max="5423" width="12.26953125" bestFit="1" customWidth="1"/>
    <col min="5424" max="5424" width="9.54296875" bestFit="1" customWidth="1"/>
    <col min="5425" max="5425" width="12.26953125" bestFit="1" customWidth="1"/>
    <col min="5426" max="5426" width="9.54296875" bestFit="1" customWidth="1"/>
    <col min="5427" max="5427" width="12.26953125" bestFit="1" customWidth="1"/>
    <col min="5428" max="5428" width="9.54296875" bestFit="1" customWidth="1"/>
    <col min="5429" max="5429" width="12.26953125" bestFit="1" customWidth="1"/>
    <col min="5430" max="5430" width="9.54296875" bestFit="1" customWidth="1"/>
    <col min="5431" max="5431" width="12.26953125" bestFit="1" customWidth="1"/>
    <col min="5432" max="5432" width="9.54296875" bestFit="1" customWidth="1"/>
    <col min="5433" max="5433" width="12.26953125" bestFit="1" customWidth="1"/>
    <col min="5434" max="5434" width="9.54296875" bestFit="1" customWidth="1"/>
    <col min="5435" max="5435" width="12.26953125" bestFit="1" customWidth="1"/>
    <col min="5436" max="5436" width="9.54296875" bestFit="1" customWidth="1"/>
    <col min="5437" max="5437" width="12.26953125" bestFit="1" customWidth="1"/>
    <col min="5438" max="5438" width="9.54296875" bestFit="1" customWidth="1"/>
    <col min="5439" max="5439" width="12.26953125" bestFit="1" customWidth="1"/>
    <col min="5440" max="5440" width="9.54296875" bestFit="1" customWidth="1"/>
    <col min="5441" max="5441" width="12.26953125" bestFit="1" customWidth="1"/>
    <col min="5442" max="5442" width="9.54296875" bestFit="1" customWidth="1"/>
    <col min="5443" max="5443" width="12.26953125" bestFit="1" customWidth="1"/>
    <col min="5444" max="5444" width="9.54296875" bestFit="1" customWidth="1"/>
    <col min="5445" max="5445" width="12.26953125" bestFit="1" customWidth="1"/>
    <col min="5446" max="5446" width="9.54296875" bestFit="1" customWidth="1"/>
    <col min="5447" max="5447" width="12.26953125" bestFit="1" customWidth="1"/>
    <col min="5448" max="5448" width="9.54296875" bestFit="1" customWidth="1"/>
    <col min="5449" max="5449" width="12.26953125" bestFit="1" customWidth="1"/>
    <col min="5450" max="5450" width="9.54296875" bestFit="1" customWidth="1"/>
    <col min="5451" max="5451" width="12.26953125" bestFit="1" customWidth="1"/>
    <col min="5452" max="5452" width="9.54296875" bestFit="1" customWidth="1"/>
    <col min="5453" max="5453" width="12.26953125" bestFit="1" customWidth="1"/>
    <col min="5454" max="5454" width="9.54296875" bestFit="1" customWidth="1"/>
    <col min="5455" max="5455" width="12.26953125" bestFit="1" customWidth="1"/>
    <col min="5456" max="5456" width="9.54296875" bestFit="1" customWidth="1"/>
    <col min="5457" max="5457" width="12.26953125" bestFit="1" customWidth="1"/>
    <col min="5458" max="5458" width="9.54296875" bestFit="1" customWidth="1"/>
    <col min="5459" max="5459" width="12.26953125" bestFit="1" customWidth="1"/>
    <col min="5460" max="5460" width="9.54296875" bestFit="1" customWidth="1"/>
    <col min="5461" max="5461" width="12.26953125" bestFit="1" customWidth="1"/>
    <col min="5462" max="5462" width="9.54296875" bestFit="1" customWidth="1"/>
    <col min="5463" max="5463" width="12.26953125" bestFit="1" customWidth="1"/>
    <col min="5464" max="5464" width="9.54296875" bestFit="1" customWidth="1"/>
    <col min="5465" max="5465" width="12.26953125" bestFit="1" customWidth="1"/>
    <col min="5466" max="5466" width="9.54296875" bestFit="1" customWidth="1"/>
    <col min="5467" max="5467" width="12.26953125" bestFit="1" customWidth="1"/>
    <col min="5468" max="5468" width="9.54296875" bestFit="1" customWidth="1"/>
    <col min="5469" max="5469" width="12.26953125" bestFit="1" customWidth="1"/>
    <col min="5470" max="5470" width="9.54296875" bestFit="1" customWidth="1"/>
    <col min="5471" max="5471" width="12.26953125" bestFit="1" customWidth="1"/>
    <col min="5472" max="5472" width="9.54296875" bestFit="1" customWidth="1"/>
    <col min="5473" max="5473" width="12.26953125" bestFit="1" customWidth="1"/>
    <col min="5474" max="5474" width="9.54296875" bestFit="1" customWidth="1"/>
    <col min="5475" max="5475" width="12.26953125" bestFit="1" customWidth="1"/>
    <col min="5476" max="5476" width="9.54296875" bestFit="1" customWidth="1"/>
    <col min="5477" max="5477" width="12.26953125" bestFit="1" customWidth="1"/>
    <col min="5478" max="5478" width="9.54296875" bestFit="1" customWidth="1"/>
    <col min="5479" max="5479" width="12.26953125" bestFit="1" customWidth="1"/>
    <col min="5480" max="5480" width="9.54296875" bestFit="1" customWidth="1"/>
    <col min="5481" max="5481" width="12.26953125" bestFit="1" customWidth="1"/>
    <col min="5482" max="5482" width="9.54296875" bestFit="1" customWidth="1"/>
    <col min="5483" max="5483" width="12.26953125" bestFit="1" customWidth="1"/>
    <col min="5484" max="5484" width="9.54296875" bestFit="1" customWidth="1"/>
    <col min="5485" max="5485" width="12.26953125" bestFit="1" customWidth="1"/>
    <col min="5486" max="5486" width="9.54296875" bestFit="1" customWidth="1"/>
    <col min="5487" max="5487" width="12.26953125" bestFit="1" customWidth="1"/>
    <col min="5488" max="5488" width="9.54296875" bestFit="1" customWidth="1"/>
    <col min="5489" max="5489" width="12.26953125" bestFit="1" customWidth="1"/>
    <col min="5490" max="5490" width="9.54296875" bestFit="1" customWidth="1"/>
    <col min="5491" max="5491" width="12.26953125" bestFit="1" customWidth="1"/>
    <col min="5492" max="5492" width="9.54296875" bestFit="1" customWidth="1"/>
    <col min="5493" max="5493" width="12.26953125" bestFit="1" customWidth="1"/>
    <col min="5494" max="5494" width="9.54296875" bestFit="1" customWidth="1"/>
    <col min="5495" max="5495" width="12.26953125" bestFit="1" customWidth="1"/>
    <col min="5496" max="5496" width="9.54296875" bestFit="1" customWidth="1"/>
    <col min="5497" max="5497" width="12.26953125" bestFit="1" customWidth="1"/>
    <col min="5498" max="5498" width="9.54296875" bestFit="1" customWidth="1"/>
    <col min="5499" max="5499" width="12.26953125" bestFit="1" customWidth="1"/>
    <col min="5500" max="5500" width="9.54296875" bestFit="1" customWidth="1"/>
    <col min="5501" max="5501" width="12.26953125" bestFit="1" customWidth="1"/>
    <col min="5502" max="5502" width="9.54296875" bestFit="1" customWidth="1"/>
    <col min="5503" max="5503" width="12.26953125" bestFit="1" customWidth="1"/>
    <col min="5504" max="5504" width="9.54296875" bestFit="1" customWidth="1"/>
    <col min="5505" max="5505" width="12.26953125" bestFit="1" customWidth="1"/>
    <col min="5506" max="5506" width="9.54296875" bestFit="1" customWidth="1"/>
    <col min="5507" max="5507" width="12.26953125" bestFit="1" customWidth="1"/>
    <col min="5508" max="5508" width="9.54296875" bestFit="1" customWidth="1"/>
    <col min="5509" max="5509" width="12.26953125" bestFit="1" customWidth="1"/>
    <col min="5510" max="5510" width="9.54296875" bestFit="1" customWidth="1"/>
    <col min="5511" max="5511" width="12.26953125" bestFit="1" customWidth="1"/>
    <col min="5512" max="5512" width="9.54296875" bestFit="1" customWidth="1"/>
    <col min="5513" max="5513" width="12.26953125" bestFit="1" customWidth="1"/>
    <col min="5514" max="5514" width="9.54296875" bestFit="1" customWidth="1"/>
    <col min="5515" max="5515" width="12.26953125" bestFit="1" customWidth="1"/>
    <col min="5516" max="5516" width="9.54296875" bestFit="1" customWidth="1"/>
    <col min="5517" max="5517" width="12.26953125" bestFit="1" customWidth="1"/>
    <col min="5518" max="5518" width="9.54296875" bestFit="1" customWidth="1"/>
    <col min="5519" max="5519" width="12.26953125" bestFit="1" customWidth="1"/>
    <col min="5520" max="5520" width="9.54296875" bestFit="1" customWidth="1"/>
    <col min="5521" max="5521" width="12.26953125" bestFit="1" customWidth="1"/>
    <col min="5522" max="5522" width="9.54296875" bestFit="1" customWidth="1"/>
    <col min="5523" max="5523" width="12.26953125" bestFit="1" customWidth="1"/>
    <col min="5524" max="5524" width="9.54296875" bestFit="1" customWidth="1"/>
    <col min="5525" max="5525" width="12.26953125" bestFit="1" customWidth="1"/>
    <col min="5526" max="5526" width="9.54296875" bestFit="1" customWidth="1"/>
    <col min="5527" max="5527" width="12.26953125" bestFit="1" customWidth="1"/>
    <col min="5528" max="5528" width="9.54296875" bestFit="1" customWidth="1"/>
    <col min="5529" max="5529" width="12.26953125" bestFit="1" customWidth="1"/>
    <col min="5530" max="5530" width="9.54296875" bestFit="1" customWidth="1"/>
    <col min="5531" max="5531" width="12.26953125" bestFit="1" customWidth="1"/>
    <col min="5532" max="5532" width="9.54296875" bestFit="1" customWidth="1"/>
    <col min="5533" max="5533" width="12.26953125" bestFit="1" customWidth="1"/>
    <col min="5534" max="5534" width="9.54296875" bestFit="1" customWidth="1"/>
    <col min="5535" max="5535" width="12.26953125" bestFit="1" customWidth="1"/>
    <col min="5536" max="5536" width="9.54296875" bestFit="1" customWidth="1"/>
    <col min="5537" max="5537" width="12.26953125" bestFit="1" customWidth="1"/>
    <col min="5538" max="5538" width="9.54296875" bestFit="1" customWidth="1"/>
    <col min="5539" max="5539" width="12.26953125" bestFit="1" customWidth="1"/>
    <col min="5540" max="5540" width="9.54296875" bestFit="1" customWidth="1"/>
    <col min="5541" max="5541" width="12.26953125" bestFit="1" customWidth="1"/>
    <col min="5542" max="5542" width="9.54296875" bestFit="1" customWidth="1"/>
    <col min="5543" max="5543" width="12.26953125" bestFit="1" customWidth="1"/>
    <col min="5544" max="5544" width="9.54296875" bestFit="1" customWidth="1"/>
    <col min="5545" max="5545" width="12.26953125" bestFit="1" customWidth="1"/>
    <col min="5546" max="5546" width="9.54296875" bestFit="1" customWidth="1"/>
    <col min="5547" max="5547" width="12.26953125" bestFit="1" customWidth="1"/>
    <col min="5548" max="5548" width="9.54296875" bestFit="1" customWidth="1"/>
    <col min="5549" max="5549" width="12.26953125" bestFit="1" customWidth="1"/>
    <col min="5550" max="5550" width="9.54296875" bestFit="1" customWidth="1"/>
    <col min="5551" max="5551" width="12.26953125" bestFit="1" customWidth="1"/>
    <col min="5552" max="5552" width="9.54296875" bestFit="1" customWidth="1"/>
    <col min="5553" max="5553" width="12.26953125" bestFit="1" customWidth="1"/>
    <col min="5554" max="5554" width="9.54296875" bestFit="1" customWidth="1"/>
    <col min="5555" max="5555" width="12.26953125" bestFit="1" customWidth="1"/>
    <col min="5556" max="5556" width="9.54296875" bestFit="1" customWidth="1"/>
    <col min="5557" max="5557" width="12.26953125" bestFit="1" customWidth="1"/>
    <col min="5558" max="5558" width="9.54296875" bestFit="1" customWidth="1"/>
    <col min="5559" max="5559" width="12.26953125" bestFit="1" customWidth="1"/>
    <col min="5560" max="5560" width="9.54296875" bestFit="1" customWidth="1"/>
    <col min="5561" max="5561" width="12.26953125" bestFit="1" customWidth="1"/>
    <col min="5562" max="5562" width="9.54296875" bestFit="1" customWidth="1"/>
    <col min="5563" max="5563" width="12.26953125" bestFit="1" customWidth="1"/>
    <col min="5564" max="5564" width="9.54296875" bestFit="1" customWidth="1"/>
    <col min="5565" max="5565" width="12.26953125" bestFit="1" customWidth="1"/>
    <col min="5566" max="5566" width="9.54296875" bestFit="1" customWidth="1"/>
    <col min="5567" max="5567" width="12.26953125" bestFit="1" customWidth="1"/>
    <col min="5568" max="5568" width="9.54296875" bestFit="1" customWidth="1"/>
    <col min="5569" max="5569" width="12.26953125" bestFit="1" customWidth="1"/>
    <col min="5570" max="5570" width="9.54296875" bestFit="1" customWidth="1"/>
    <col min="5571" max="5571" width="12.26953125" bestFit="1" customWidth="1"/>
    <col min="5572" max="5572" width="9.54296875" bestFit="1" customWidth="1"/>
    <col min="5573" max="5573" width="12.26953125" bestFit="1" customWidth="1"/>
    <col min="5574" max="5574" width="9.54296875" bestFit="1" customWidth="1"/>
    <col min="5575" max="5575" width="12.26953125" bestFit="1" customWidth="1"/>
    <col min="5576" max="5576" width="9.54296875" bestFit="1" customWidth="1"/>
    <col min="5577" max="5577" width="12.26953125" bestFit="1" customWidth="1"/>
    <col min="5578" max="5578" width="9.54296875" bestFit="1" customWidth="1"/>
    <col min="5579" max="5579" width="12.26953125" bestFit="1" customWidth="1"/>
    <col min="5580" max="5580" width="9.54296875" bestFit="1" customWidth="1"/>
    <col min="5581" max="5581" width="12.26953125" bestFit="1" customWidth="1"/>
    <col min="5582" max="5582" width="9.54296875" bestFit="1" customWidth="1"/>
    <col min="5583" max="5583" width="12.26953125" bestFit="1" customWidth="1"/>
    <col min="5584" max="5584" width="9.54296875" bestFit="1" customWidth="1"/>
    <col min="5585" max="5585" width="12.26953125" bestFit="1" customWidth="1"/>
    <col min="5586" max="5586" width="9.54296875" bestFit="1" customWidth="1"/>
    <col min="5587" max="5587" width="12.26953125" bestFit="1" customWidth="1"/>
    <col min="5588" max="5588" width="9.54296875" bestFit="1" customWidth="1"/>
    <col min="5589" max="5589" width="12.26953125" bestFit="1" customWidth="1"/>
    <col min="5590" max="5590" width="9.54296875" bestFit="1" customWidth="1"/>
    <col min="5591" max="5591" width="12.26953125" bestFit="1" customWidth="1"/>
    <col min="5592" max="5592" width="9.54296875" bestFit="1" customWidth="1"/>
    <col min="5593" max="5593" width="12.26953125" bestFit="1" customWidth="1"/>
    <col min="5594" max="5594" width="9.54296875" bestFit="1" customWidth="1"/>
    <col min="5595" max="5595" width="12.26953125" bestFit="1" customWidth="1"/>
    <col min="5596" max="5596" width="9.54296875" bestFit="1" customWidth="1"/>
    <col min="5597" max="5597" width="12.26953125" bestFit="1" customWidth="1"/>
    <col min="5598" max="5598" width="9.54296875" bestFit="1" customWidth="1"/>
    <col min="5599" max="5599" width="12.26953125" bestFit="1" customWidth="1"/>
    <col min="5600" max="5600" width="9.54296875" bestFit="1" customWidth="1"/>
    <col min="5601" max="5601" width="12.26953125" bestFit="1" customWidth="1"/>
    <col min="5602" max="5602" width="9.54296875" bestFit="1" customWidth="1"/>
    <col min="5603" max="5603" width="12.26953125" bestFit="1" customWidth="1"/>
    <col min="5604" max="5604" width="9.54296875" bestFit="1" customWidth="1"/>
    <col min="5605" max="5605" width="12.26953125" bestFit="1" customWidth="1"/>
    <col min="5606" max="5606" width="9.54296875" bestFit="1" customWidth="1"/>
    <col min="5607" max="5607" width="12.26953125" bestFit="1" customWidth="1"/>
    <col min="5608" max="5608" width="9.54296875" bestFit="1" customWidth="1"/>
    <col min="5609" max="5609" width="12.26953125" bestFit="1" customWidth="1"/>
    <col min="5610" max="5610" width="9.54296875" bestFit="1" customWidth="1"/>
    <col min="5611" max="5611" width="12.26953125" bestFit="1" customWidth="1"/>
    <col min="5612" max="5612" width="9.54296875" bestFit="1" customWidth="1"/>
    <col min="5613" max="5613" width="12.26953125" bestFit="1" customWidth="1"/>
    <col min="5614" max="5614" width="9.54296875" bestFit="1" customWidth="1"/>
    <col min="5615" max="5615" width="12.26953125" bestFit="1" customWidth="1"/>
    <col min="5616" max="5616" width="9.54296875" bestFit="1" customWidth="1"/>
    <col min="5617" max="5617" width="12.26953125" bestFit="1" customWidth="1"/>
    <col min="5618" max="5618" width="9.54296875" bestFit="1" customWidth="1"/>
    <col min="5619" max="5619" width="12.26953125" bestFit="1" customWidth="1"/>
    <col min="5620" max="5620" width="9.54296875" bestFit="1" customWidth="1"/>
    <col min="5621" max="5621" width="12.26953125" bestFit="1" customWidth="1"/>
    <col min="5622" max="5622" width="9.54296875" bestFit="1" customWidth="1"/>
    <col min="5623" max="5623" width="12.26953125" bestFit="1" customWidth="1"/>
    <col min="5624" max="5624" width="9.54296875" bestFit="1" customWidth="1"/>
    <col min="5625" max="5625" width="12.26953125" bestFit="1" customWidth="1"/>
    <col min="5626" max="5626" width="9.54296875" bestFit="1" customWidth="1"/>
    <col min="5627" max="5627" width="12.26953125" bestFit="1" customWidth="1"/>
    <col min="5628" max="5628" width="9.54296875" bestFit="1" customWidth="1"/>
    <col min="5629" max="5629" width="12.26953125" bestFit="1" customWidth="1"/>
    <col min="5630" max="5630" width="9.54296875" bestFit="1" customWidth="1"/>
    <col min="5631" max="5631" width="12.26953125" bestFit="1" customWidth="1"/>
    <col min="5632" max="5632" width="9.54296875" bestFit="1" customWidth="1"/>
    <col min="5633" max="5633" width="12.26953125" bestFit="1" customWidth="1"/>
    <col min="5634" max="5634" width="9.54296875" bestFit="1" customWidth="1"/>
    <col min="5635" max="5635" width="12.26953125" bestFit="1" customWidth="1"/>
    <col min="5636" max="5636" width="9.54296875" bestFit="1" customWidth="1"/>
    <col min="5637" max="5637" width="12.26953125" bestFit="1" customWidth="1"/>
    <col min="5638" max="5638" width="9.54296875" bestFit="1" customWidth="1"/>
    <col min="5639" max="5639" width="12.26953125" bestFit="1" customWidth="1"/>
    <col min="5640" max="5640" width="9.54296875" bestFit="1" customWidth="1"/>
    <col min="5641" max="5641" width="12.26953125" bestFit="1" customWidth="1"/>
    <col min="5642" max="5642" width="9.54296875" bestFit="1" customWidth="1"/>
    <col min="5643" max="5643" width="12.26953125" bestFit="1" customWidth="1"/>
    <col min="5644" max="5644" width="9.54296875" bestFit="1" customWidth="1"/>
    <col min="5645" max="5645" width="12.26953125" bestFit="1" customWidth="1"/>
    <col min="5646" max="5646" width="9.54296875" bestFit="1" customWidth="1"/>
    <col min="5647" max="5647" width="12.26953125" bestFit="1" customWidth="1"/>
    <col min="5648" max="5648" width="9.54296875" bestFit="1" customWidth="1"/>
    <col min="5649" max="5649" width="12.26953125" bestFit="1" customWidth="1"/>
    <col min="5650" max="5650" width="9.54296875" bestFit="1" customWidth="1"/>
    <col min="5651" max="5651" width="12.26953125" bestFit="1" customWidth="1"/>
    <col min="5652" max="5652" width="9.54296875" bestFit="1" customWidth="1"/>
    <col min="5653" max="5653" width="12.26953125" bestFit="1" customWidth="1"/>
    <col min="5654" max="5654" width="9.54296875" bestFit="1" customWidth="1"/>
    <col min="5655" max="5655" width="12.26953125" bestFit="1" customWidth="1"/>
    <col min="5656" max="5656" width="9.54296875" bestFit="1" customWidth="1"/>
    <col min="5657" max="5657" width="12.26953125" bestFit="1" customWidth="1"/>
    <col min="5658" max="5658" width="9.54296875" bestFit="1" customWidth="1"/>
    <col min="5659" max="5659" width="12.26953125" bestFit="1" customWidth="1"/>
    <col min="5660" max="5660" width="9.54296875" bestFit="1" customWidth="1"/>
    <col min="5661" max="5661" width="12.26953125" bestFit="1" customWidth="1"/>
    <col min="5662" max="5662" width="9.54296875" bestFit="1" customWidth="1"/>
    <col min="5663" max="5663" width="12.26953125" bestFit="1" customWidth="1"/>
    <col min="5664" max="5664" width="9.54296875" bestFit="1" customWidth="1"/>
    <col min="5665" max="5665" width="12.26953125" bestFit="1" customWidth="1"/>
    <col min="5666" max="5666" width="9.54296875" bestFit="1" customWidth="1"/>
    <col min="5667" max="5667" width="12.26953125" bestFit="1" customWidth="1"/>
    <col min="5668" max="5668" width="9.54296875" bestFit="1" customWidth="1"/>
    <col min="5669" max="5669" width="12.26953125" bestFit="1" customWidth="1"/>
    <col min="5670" max="5670" width="9.54296875" bestFit="1" customWidth="1"/>
    <col min="5671" max="5671" width="12.26953125" bestFit="1" customWidth="1"/>
    <col min="5672" max="5672" width="9.54296875" bestFit="1" customWidth="1"/>
    <col min="5673" max="5673" width="12.26953125" bestFit="1" customWidth="1"/>
    <col min="5674" max="5674" width="9.54296875" bestFit="1" customWidth="1"/>
    <col min="5675" max="5675" width="12.26953125" bestFit="1" customWidth="1"/>
    <col min="5676" max="5676" width="9.54296875" bestFit="1" customWidth="1"/>
    <col min="5677" max="5677" width="12.26953125" bestFit="1" customWidth="1"/>
    <col min="5678" max="5678" width="9.54296875" bestFit="1" customWidth="1"/>
    <col min="5679" max="5679" width="12.26953125" bestFit="1" customWidth="1"/>
    <col min="5680" max="5680" width="9.54296875" bestFit="1" customWidth="1"/>
    <col min="5681" max="5681" width="12.26953125" bestFit="1" customWidth="1"/>
    <col min="5682" max="5682" width="9.54296875" bestFit="1" customWidth="1"/>
    <col min="5683" max="5683" width="12.26953125" bestFit="1" customWidth="1"/>
    <col min="5684" max="5684" width="9.54296875" bestFit="1" customWidth="1"/>
    <col min="5685" max="5685" width="12.26953125" bestFit="1" customWidth="1"/>
    <col min="5686" max="5686" width="9.54296875" bestFit="1" customWidth="1"/>
    <col min="5687" max="5687" width="12.26953125" bestFit="1" customWidth="1"/>
    <col min="5688" max="5688" width="9.54296875" bestFit="1" customWidth="1"/>
    <col min="5689" max="5689" width="12.26953125" bestFit="1" customWidth="1"/>
    <col min="5690" max="5690" width="9.54296875" bestFit="1" customWidth="1"/>
    <col min="5691" max="5691" width="12.26953125" bestFit="1" customWidth="1"/>
    <col min="5692" max="5692" width="9.54296875" bestFit="1" customWidth="1"/>
    <col min="5693" max="5693" width="12.26953125" bestFit="1" customWidth="1"/>
    <col min="5694" max="5694" width="9.54296875" bestFit="1" customWidth="1"/>
    <col min="5695" max="5695" width="12.26953125" bestFit="1" customWidth="1"/>
    <col min="5696" max="5696" width="9.54296875" bestFit="1" customWidth="1"/>
    <col min="5697" max="5697" width="12.26953125" bestFit="1" customWidth="1"/>
    <col min="5698" max="5698" width="9.54296875" bestFit="1" customWidth="1"/>
    <col min="5699" max="5699" width="12.26953125" bestFit="1" customWidth="1"/>
    <col min="5700" max="5700" width="9.54296875" bestFit="1" customWidth="1"/>
    <col min="5701" max="5701" width="12.26953125" bestFit="1" customWidth="1"/>
    <col min="5702" max="5702" width="9.54296875" bestFit="1" customWidth="1"/>
    <col min="5703" max="5703" width="12.26953125" bestFit="1" customWidth="1"/>
    <col min="5704" max="5704" width="9.54296875" bestFit="1" customWidth="1"/>
    <col min="5705" max="5705" width="12.26953125" bestFit="1" customWidth="1"/>
    <col min="5706" max="5706" width="9.54296875" bestFit="1" customWidth="1"/>
    <col min="5707" max="5707" width="12.26953125" bestFit="1" customWidth="1"/>
    <col min="5708" max="5708" width="9.54296875" bestFit="1" customWidth="1"/>
    <col min="5709" max="5709" width="12.26953125" bestFit="1" customWidth="1"/>
    <col min="5710" max="5710" width="9.54296875" bestFit="1" customWidth="1"/>
    <col min="5711" max="5711" width="12.26953125" bestFit="1" customWidth="1"/>
    <col min="5712" max="5712" width="9.54296875" bestFit="1" customWidth="1"/>
    <col min="5713" max="5713" width="12.26953125" bestFit="1" customWidth="1"/>
    <col min="5714" max="5714" width="9.54296875" bestFit="1" customWidth="1"/>
    <col min="5715" max="5715" width="12.26953125" bestFit="1" customWidth="1"/>
    <col min="5716" max="5716" width="9.54296875" bestFit="1" customWidth="1"/>
    <col min="5717" max="5717" width="12.26953125" bestFit="1" customWidth="1"/>
    <col min="5718" max="5718" width="9.54296875" bestFit="1" customWidth="1"/>
    <col min="5719" max="5719" width="12.26953125" bestFit="1" customWidth="1"/>
    <col min="5720" max="5720" width="9.54296875" bestFit="1" customWidth="1"/>
    <col min="5721" max="5721" width="12.26953125" bestFit="1" customWidth="1"/>
    <col min="5722" max="5722" width="9.54296875" bestFit="1" customWidth="1"/>
    <col min="5723" max="5723" width="12.26953125" bestFit="1" customWidth="1"/>
    <col min="5724" max="5724" width="9.54296875" bestFit="1" customWidth="1"/>
    <col min="5725" max="5725" width="12.26953125" bestFit="1" customWidth="1"/>
    <col min="5726" max="5726" width="9.54296875" bestFit="1" customWidth="1"/>
    <col min="5727" max="5727" width="12.26953125" bestFit="1" customWidth="1"/>
    <col min="5728" max="5728" width="9.54296875" bestFit="1" customWidth="1"/>
    <col min="5729" max="5729" width="12.26953125" bestFit="1" customWidth="1"/>
    <col min="5730" max="5730" width="9.54296875" bestFit="1" customWidth="1"/>
    <col min="5731" max="5731" width="12.26953125" bestFit="1" customWidth="1"/>
    <col min="5732" max="5732" width="9.54296875" bestFit="1" customWidth="1"/>
    <col min="5733" max="5733" width="12.26953125" bestFit="1" customWidth="1"/>
    <col min="5734" max="5734" width="9.54296875" bestFit="1" customWidth="1"/>
    <col min="5735" max="5735" width="12.26953125" bestFit="1" customWidth="1"/>
    <col min="5736" max="5736" width="9.54296875" bestFit="1" customWidth="1"/>
    <col min="5737" max="5737" width="12.26953125" bestFit="1" customWidth="1"/>
    <col min="5738" max="5738" width="9.54296875" bestFit="1" customWidth="1"/>
    <col min="5739" max="5739" width="12.26953125" bestFit="1" customWidth="1"/>
    <col min="5740" max="5740" width="9.54296875" bestFit="1" customWidth="1"/>
    <col min="5741" max="5741" width="12.26953125" bestFit="1" customWidth="1"/>
    <col min="5742" max="5742" width="9.54296875" bestFit="1" customWidth="1"/>
    <col min="5743" max="5743" width="12.26953125" bestFit="1" customWidth="1"/>
    <col min="5744" max="5744" width="9.54296875" bestFit="1" customWidth="1"/>
    <col min="5745" max="5745" width="12.26953125" bestFit="1" customWidth="1"/>
    <col min="5746" max="5746" width="9.54296875" bestFit="1" customWidth="1"/>
    <col min="5747" max="5747" width="12.26953125" bestFit="1" customWidth="1"/>
    <col min="5748" max="5748" width="9.54296875" bestFit="1" customWidth="1"/>
    <col min="5749" max="5749" width="12.26953125" bestFit="1" customWidth="1"/>
    <col min="5750" max="5750" width="9.54296875" bestFit="1" customWidth="1"/>
    <col min="5751" max="5751" width="12.26953125" bestFit="1" customWidth="1"/>
    <col min="5752" max="5752" width="9.54296875" bestFit="1" customWidth="1"/>
    <col min="5753" max="5753" width="12.26953125" bestFit="1" customWidth="1"/>
    <col min="5754" max="5754" width="9.54296875" bestFit="1" customWidth="1"/>
    <col min="5755" max="5755" width="12.26953125" bestFit="1" customWidth="1"/>
    <col min="5756" max="5756" width="9.54296875" bestFit="1" customWidth="1"/>
    <col min="5757" max="5757" width="12.26953125" bestFit="1" customWidth="1"/>
    <col min="5758" max="5758" width="9.54296875" bestFit="1" customWidth="1"/>
    <col min="5759" max="5759" width="12.26953125" bestFit="1" customWidth="1"/>
    <col min="5760" max="5760" width="9.54296875" bestFit="1" customWidth="1"/>
    <col min="5761" max="5761" width="12.26953125" bestFit="1" customWidth="1"/>
    <col min="5762" max="5762" width="9.54296875" bestFit="1" customWidth="1"/>
    <col min="5763" max="5763" width="12.26953125" bestFit="1" customWidth="1"/>
    <col min="5764" max="5764" width="9.54296875" bestFit="1" customWidth="1"/>
    <col min="5765" max="5765" width="12.26953125" bestFit="1" customWidth="1"/>
    <col min="5766" max="5766" width="9.54296875" bestFit="1" customWidth="1"/>
    <col min="5767" max="5767" width="12.26953125" bestFit="1" customWidth="1"/>
    <col min="5768" max="5768" width="9.54296875" bestFit="1" customWidth="1"/>
    <col min="5769" max="5769" width="12.26953125" bestFit="1" customWidth="1"/>
    <col min="5770" max="5770" width="9.54296875" bestFit="1" customWidth="1"/>
    <col min="5771" max="5771" width="12.26953125" bestFit="1" customWidth="1"/>
    <col min="5772" max="5772" width="9.54296875" bestFit="1" customWidth="1"/>
    <col min="5773" max="5773" width="12.26953125" bestFit="1" customWidth="1"/>
    <col min="5774" max="5774" width="9.54296875" bestFit="1" customWidth="1"/>
    <col min="5775" max="5775" width="12.26953125" bestFit="1" customWidth="1"/>
    <col min="5776" max="5776" width="9.54296875" bestFit="1" customWidth="1"/>
    <col min="5777" max="5777" width="12.26953125" bestFit="1" customWidth="1"/>
    <col min="5778" max="5778" width="9.54296875" bestFit="1" customWidth="1"/>
    <col min="5779" max="5779" width="12.26953125" bestFit="1" customWidth="1"/>
    <col min="5780" max="5780" width="9.54296875" bestFit="1" customWidth="1"/>
    <col min="5781" max="5781" width="12.26953125" bestFit="1" customWidth="1"/>
    <col min="5782" max="5782" width="9.54296875" bestFit="1" customWidth="1"/>
    <col min="5783" max="5783" width="12.26953125" bestFit="1" customWidth="1"/>
    <col min="5784" max="5784" width="9.54296875" bestFit="1" customWidth="1"/>
    <col min="5785" max="5785" width="12.26953125" bestFit="1" customWidth="1"/>
    <col min="5786" max="5786" width="9.54296875" bestFit="1" customWidth="1"/>
    <col min="5787" max="5787" width="12.26953125" bestFit="1" customWidth="1"/>
    <col min="5788" max="5788" width="9.54296875" bestFit="1" customWidth="1"/>
    <col min="5789" max="5789" width="12.26953125" bestFit="1" customWidth="1"/>
    <col min="5790" max="5790" width="9.54296875" bestFit="1" customWidth="1"/>
    <col min="5791" max="5791" width="12.26953125" bestFit="1" customWidth="1"/>
    <col min="5792" max="5792" width="9.54296875" bestFit="1" customWidth="1"/>
    <col min="5793" max="5793" width="12.26953125" bestFit="1" customWidth="1"/>
    <col min="5794" max="5794" width="9.54296875" bestFit="1" customWidth="1"/>
    <col min="5795" max="5795" width="12.26953125" bestFit="1" customWidth="1"/>
    <col min="5796" max="5796" width="9.54296875" bestFit="1" customWidth="1"/>
    <col min="5797" max="5797" width="12.26953125" bestFit="1" customWidth="1"/>
    <col min="5798" max="5798" width="9.54296875" bestFit="1" customWidth="1"/>
    <col min="5799" max="5799" width="12.26953125" bestFit="1" customWidth="1"/>
    <col min="5800" max="5800" width="9.54296875" bestFit="1" customWidth="1"/>
    <col min="5801" max="5801" width="12.26953125" bestFit="1" customWidth="1"/>
    <col min="5802" max="5802" width="9.54296875" bestFit="1" customWidth="1"/>
    <col min="5803" max="5803" width="12.26953125" bestFit="1" customWidth="1"/>
    <col min="5804" max="5804" width="9.54296875" bestFit="1" customWidth="1"/>
    <col min="5805" max="5805" width="12.26953125" bestFit="1" customWidth="1"/>
    <col min="5806" max="5806" width="9.54296875" bestFit="1" customWidth="1"/>
    <col min="5807" max="5807" width="12.26953125" bestFit="1" customWidth="1"/>
    <col min="5808" max="5808" width="9.54296875" bestFit="1" customWidth="1"/>
    <col min="5809" max="5809" width="12.26953125" bestFit="1" customWidth="1"/>
    <col min="5810" max="5810" width="9.54296875" bestFit="1" customWidth="1"/>
    <col min="5811" max="5811" width="12.26953125" bestFit="1" customWidth="1"/>
    <col min="5812" max="5812" width="9.54296875" bestFit="1" customWidth="1"/>
    <col min="5813" max="5813" width="12.26953125" bestFit="1" customWidth="1"/>
    <col min="5814" max="5814" width="9.54296875" bestFit="1" customWidth="1"/>
    <col min="5815" max="5815" width="12.26953125" bestFit="1" customWidth="1"/>
    <col min="5816" max="5816" width="9.54296875" bestFit="1" customWidth="1"/>
    <col min="5817" max="5817" width="12.26953125" bestFit="1" customWidth="1"/>
    <col min="5818" max="5818" width="9.54296875" bestFit="1" customWidth="1"/>
    <col min="5819" max="5819" width="12.26953125" bestFit="1" customWidth="1"/>
    <col min="5820" max="5820" width="9.54296875" bestFit="1" customWidth="1"/>
    <col min="5821" max="5821" width="12.26953125" bestFit="1" customWidth="1"/>
    <col min="5822" max="5822" width="9.54296875" bestFit="1" customWidth="1"/>
    <col min="5823" max="5823" width="12.26953125" bestFit="1" customWidth="1"/>
    <col min="5824" max="5824" width="9.54296875" bestFit="1" customWidth="1"/>
    <col min="5825" max="5825" width="12.26953125" bestFit="1" customWidth="1"/>
    <col min="5826" max="5826" width="9.54296875" bestFit="1" customWidth="1"/>
    <col min="5827" max="5827" width="12.26953125" bestFit="1" customWidth="1"/>
    <col min="5828" max="5828" width="9.54296875" bestFit="1" customWidth="1"/>
    <col min="5829" max="5829" width="12.26953125" bestFit="1" customWidth="1"/>
    <col min="5830" max="5830" width="9.54296875" bestFit="1" customWidth="1"/>
    <col min="5831" max="5831" width="12.26953125" bestFit="1" customWidth="1"/>
    <col min="5832" max="5832" width="9.54296875" bestFit="1" customWidth="1"/>
    <col min="5833" max="5833" width="12.26953125" bestFit="1" customWidth="1"/>
    <col min="5834" max="5834" width="9.54296875" bestFit="1" customWidth="1"/>
    <col min="5835" max="5835" width="12.26953125" bestFit="1" customWidth="1"/>
    <col min="5836" max="5836" width="9.54296875" bestFit="1" customWidth="1"/>
    <col min="5837" max="5837" width="12.26953125" bestFit="1" customWidth="1"/>
    <col min="5838" max="5838" width="9.54296875" bestFit="1" customWidth="1"/>
    <col min="5839" max="5839" width="12.26953125" bestFit="1" customWidth="1"/>
    <col min="5840" max="5840" width="9.54296875" bestFit="1" customWidth="1"/>
    <col min="5841" max="5841" width="12.26953125" bestFit="1" customWidth="1"/>
    <col min="5842" max="5842" width="9.54296875" bestFit="1" customWidth="1"/>
    <col min="5843" max="5843" width="12.26953125" bestFit="1" customWidth="1"/>
    <col min="5844" max="5844" width="9.54296875" bestFit="1" customWidth="1"/>
    <col min="5845" max="5845" width="12.26953125" bestFit="1" customWidth="1"/>
    <col min="5846" max="5846" width="9.54296875" bestFit="1" customWidth="1"/>
    <col min="5847" max="5847" width="12.26953125" bestFit="1" customWidth="1"/>
    <col min="5848" max="5848" width="9.54296875" bestFit="1" customWidth="1"/>
    <col min="5849" max="5849" width="12.26953125" bestFit="1" customWidth="1"/>
    <col min="5850" max="5850" width="9.54296875" bestFit="1" customWidth="1"/>
    <col min="5851" max="5851" width="12.26953125" bestFit="1" customWidth="1"/>
    <col min="5852" max="5852" width="9.54296875" bestFit="1" customWidth="1"/>
    <col min="5853" max="5853" width="12.26953125" bestFit="1" customWidth="1"/>
    <col min="5854" max="5854" width="9.54296875" bestFit="1" customWidth="1"/>
    <col min="5855" max="5855" width="12.26953125" bestFit="1" customWidth="1"/>
    <col min="5856" max="5856" width="9.54296875" bestFit="1" customWidth="1"/>
    <col min="5857" max="5857" width="12.26953125" bestFit="1" customWidth="1"/>
    <col min="5858" max="5858" width="9.54296875" bestFit="1" customWidth="1"/>
    <col min="5859" max="5859" width="12.26953125" bestFit="1" customWidth="1"/>
    <col min="5860" max="5860" width="9.54296875" bestFit="1" customWidth="1"/>
    <col min="5861" max="5861" width="12.26953125" bestFit="1" customWidth="1"/>
    <col min="5862" max="5862" width="9.54296875" bestFit="1" customWidth="1"/>
    <col min="5863" max="5863" width="12.26953125" bestFit="1" customWidth="1"/>
    <col min="5864" max="5864" width="9.54296875" bestFit="1" customWidth="1"/>
    <col min="5865" max="5865" width="12.26953125" bestFit="1" customWidth="1"/>
    <col min="5866" max="5866" width="9.54296875" bestFit="1" customWidth="1"/>
    <col min="5867" max="5867" width="12.26953125" bestFit="1" customWidth="1"/>
    <col min="5868" max="5868" width="9.54296875" bestFit="1" customWidth="1"/>
    <col min="5869" max="5869" width="12.26953125" bestFit="1" customWidth="1"/>
    <col min="5870" max="5870" width="9.54296875" bestFit="1" customWidth="1"/>
    <col min="5871" max="5871" width="12.26953125" bestFit="1" customWidth="1"/>
    <col min="5872" max="5872" width="9.54296875" bestFit="1" customWidth="1"/>
    <col min="5873" max="5873" width="12.26953125" bestFit="1" customWidth="1"/>
    <col min="5874" max="5874" width="9.54296875" bestFit="1" customWidth="1"/>
    <col min="5875" max="5875" width="12.26953125" bestFit="1" customWidth="1"/>
    <col min="5876" max="5876" width="9.54296875" bestFit="1" customWidth="1"/>
    <col min="5877" max="5877" width="12.26953125" bestFit="1" customWidth="1"/>
    <col min="5878" max="5878" width="9.54296875" bestFit="1" customWidth="1"/>
    <col min="5879" max="5879" width="12.26953125" bestFit="1" customWidth="1"/>
    <col min="5880" max="5880" width="9.54296875" bestFit="1" customWidth="1"/>
    <col min="5881" max="5881" width="12.26953125" bestFit="1" customWidth="1"/>
    <col min="5882" max="5882" width="9.54296875" bestFit="1" customWidth="1"/>
    <col min="5883" max="5883" width="12.26953125" bestFit="1" customWidth="1"/>
    <col min="5884" max="5884" width="9.54296875" bestFit="1" customWidth="1"/>
    <col min="5885" max="5885" width="12.26953125" bestFit="1" customWidth="1"/>
    <col min="5886" max="5886" width="9.54296875" bestFit="1" customWidth="1"/>
    <col min="5887" max="5887" width="12.26953125" bestFit="1" customWidth="1"/>
    <col min="5888" max="5888" width="9.54296875" bestFit="1" customWidth="1"/>
    <col min="5889" max="5889" width="12.26953125" bestFit="1" customWidth="1"/>
    <col min="5890" max="5890" width="9.54296875" bestFit="1" customWidth="1"/>
    <col min="5891" max="5891" width="12.26953125" bestFit="1" customWidth="1"/>
    <col min="5892" max="5892" width="9.54296875" bestFit="1" customWidth="1"/>
    <col min="5893" max="5893" width="12.26953125" bestFit="1" customWidth="1"/>
    <col min="5894" max="5894" width="9.54296875" bestFit="1" customWidth="1"/>
    <col min="5895" max="5895" width="12.26953125" bestFit="1" customWidth="1"/>
    <col min="5896" max="5896" width="9.54296875" bestFit="1" customWidth="1"/>
    <col min="5897" max="5897" width="12.26953125" bestFit="1" customWidth="1"/>
    <col min="5898" max="5898" width="9.54296875" bestFit="1" customWidth="1"/>
    <col min="5899" max="5899" width="12.26953125" bestFit="1" customWidth="1"/>
    <col min="5900" max="5900" width="9.54296875" bestFit="1" customWidth="1"/>
    <col min="5901" max="5901" width="12.26953125" bestFit="1" customWidth="1"/>
    <col min="5902" max="5902" width="9.54296875" bestFit="1" customWidth="1"/>
    <col min="5903" max="5903" width="12.26953125" bestFit="1" customWidth="1"/>
    <col min="5904" max="5904" width="9.54296875" bestFit="1" customWidth="1"/>
    <col min="5905" max="5905" width="12.26953125" bestFit="1" customWidth="1"/>
    <col min="5906" max="5906" width="9.54296875" bestFit="1" customWidth="1"/>
    <col min="5907" max="5907" width="12.26953125" bestFit="1" customWidth="1"/>
    <col min="5908" max="5908" width="9.54296875" bestFit="1" customWidth="1"/>
    <col min="5909" max="5909" width="12.26953125" bestFit="1" customWidth="1"/>
    <col min="5910" max="5910" width="9.54296875" bestFit="1" customWidth="1"/>
    <col min="5911" max="5911" width="12.26953125" bestFit="1" customWidth="1"/>
    <col min="5912" max="5912" width="9.54296875" bestFit="1" customWidth="1"/>
    <col min="5913" max="5913" width="12.26953125" bestFit="1" customWidth="1"/>
    <col min="5914" max="5914" width="9.54296875" bestFit="1" customWidth="1"/>
    <col min="5915" max="5915" width="12.26953125" bestFit="1" customWidth="1"/>
    <col min="5916" max="5916" width="9.54296875" bestFit="1" customWidth="1"/>
    <col min="5917" max="5917" width="12.26953125" bestFit="1" customWidth="1"/>
    <col min="5918" max="5918" width="9.54296875" bestFit="1" customWidth="1"/>
    <col min="5919" max="5919" width="12.26953125" bestFit="1" customWidth="1"/>
    <col min="5920" max="5920" width="9.54296875" bestFit="1" customWidth="1"/>
    <col min="5921" max="5921" width="12.26953125" bestFit="1" customWidth="1"/>
    <col min="5922" max="5922" width="9.54296875" bestFit="1" customWidth="1"/>
    <col min="5923" max="5923" width="12.26953125" bestFit="1" customWidth="1"/>
    <col min="5924" max="5924" width="9.54296875" bestFit="1" customWidth="1"/>
    <col min="5925" max="5925" width="12.26953125" bestFit="1" customWidth="1"/>
    <col min="5926" max="5926" width="9.54296875" bestFit="1" customWidth="1"/>
    <col min="5927" max="5927" width="12.26953125" bestFit="1" customWidth="1"/>
    <col min="5928" max="5928" width="9.54296875" bestFit="1" customWidth="1"/>
    <col min="5929" max="5929" width="12.26953125" bestFit="1" customWidth="1"/>
    <col min="5930" max="5930" width="9.54296875" bestFit="1" customWidth="1"/>
    <col min="5931" max="5931" width="12.26953125" bestFit="1" customWidth="1"/>
    <col min="5932" max="5932" width="9.54296875" bestFit="1" customWidth="1"/>
    <col min="5933" max="5933" width="12.26953125" bestFit="1" customWidth="1"/>
    <col min="5934" max="5934" width="9.54296875" bestFit="1" customWidth="1"/>
    <col min="5935" max="5935" width="12.26953125" bestFit="1" customWidth="1"/>
    <col min="5936" max="5936" width="9.54296875" bestFit="1" customWidth="1"/>
    <col min="5937" max="5937" width="12.26953125" bestFit="1" customWidth="1"/>
    <col min="5938" max="5938" width="9.54296875" bestFit="1" customWidth="1"/>
    <col min="5939" max="5939" width="12.26953125" bestFit="1" customWidth="1"/>
    <col min="5940" max="5940" width="9.54296875" bestFit="1" customWidth="1"/>
    <col min="5941" max="5941" width="12.26953125" bestFit="1" customWidth="1"/>
    <col min="5942" max="5942" width="9.54296875" bestFit="1" customWidth="1"/>
    <col min="5943" max="5943" width="12.26953125" bestFit="1" customWidth="1"/>
    <col min="5944" max="5944" width="9.54296875" bestFit="1" customWidth="1"/>
    <col min="5945" max="5945" width="12.26953125" bestFit="1" customWidth="1"/>
    <col min="5946" max="5946" width="9.54296875" bestFit="1" customWidth="1"/>
    <col min="5947" max="5947" width="12.26953125" bestFit="1" customWidth="1"/>
    <col min="5948" max="5948" width="9.54296875" bestFit="1" customWidth="1"/>
    <col min="5949" max="5949" width="12.26953125" bestFit="1" customWidth="1"/>
    <col min="5950" max="5950" width="9.54296875" bestFit="1" customWidth="1"/>
    <col min="5951" max="5951" width="12.26953125" bestFit="1" customWidth="1"/>
    <col min="5952" max="5952" width="9.54296875" bestFit="1" customWidth="1"/>
    <col min="5953" max="5953" width="12.26953125" bestFit="1" customWidth="1"/>
    <col min="5954" max="5954" width="9.54296875" bestFit="1" customWidth="1"/>
    <col min="5955" max="5955" width="12.26953125" bestFit="1" customWidth="1"/>
    <col min="5956" max="5956" width="9.54296875" bestFit="1" customWidth="1"/>
    <col min="5957" max="5957" width="12.26953125" bestFit="1" customWidth="1"/>
    <col min="5958" max="5958" width="9.54296875" bestFit="1" customWidth="1"/>
    <col min="5959" max="5959" width="12.26953125" bestFit="1" customWidth="1"/>
    <col min="5960" max="5960" width="9.54296875" bestFit="1" customWidth="1"/>
    <col min="5961" max="5961" width="12.26953125" bestFit="1" customWidth="1"/>
    <col min="5962" max="5962" width="9.54296875" bestFit="1" customWidth="1"/>
    <col min="5963" max="5963" width="12.26953125" bestFit="1" customWidth="1"/>
    <col min="5964" max="5964" width="9.54296875" bestFit="1" customWidth="1"/>
    <col min="5965" max="5965" width="12.26953125" bestFit="1" customWidth="1"/>
    <col min="5966" max="5966" width="9.54296875" bestFit="1" customWidth="1"/>
    <col min="5967" max="5967" width="12.26953125" bestFit="1" customWidth="1"/>
    <col min="5968" max="5968" width="9.54296875" bestFit="1" customWidth="1"/>
    <col min="5969" max="5969" width="12.26953125" bestFit="1" customWidth="1"/>
    <col min="5970" max="5970" width="9.54296875" bestFit="1" customWidth="1"/>
    <col min="5971" max="5971" width="12.26953125" bestFit="1" customWidth="1"/>
    <col min="5972" max="5972" width="9.54296875" bestFit="1" customWidth="1"/>
    <col min="5973" max="5973" width="12.26953125" bestFit="1" customWidth="1"/>
    <col min="5974" max="5974" width="9.54296875" bestFit="1" customWidth="1"/>
    <col min="5975" max="5975" width="12.26953125" bestFit="1" customWidth="1"/>
    <col min="5976" max="5976" width="9.54296875" bestFit="1" customWidth="1"/>
    <col min="5977" max="5977" width="12.26953125" bestFit="1" customWidth="1"/>
    <col min="5978" max="5978" width="9.54296875" bestFit="1" customWidth="1"/>
    <col min="5979" max="5979" width="12.26953125" bestFit="1" customWidth="1"/>
    <col min="5980" max="5980" width="9.54296875" bestFit="1" customWidth="1"/>
    <col min="5981" max="5981" width="12.26953125" bestFit="1" customWidth="1"/>
    <col min="5982" max="5982" width="9.54296875" bestFit="1" customWidth="1"/>
    <col min="5983" max="5983" width="12.26953125" bestFit="1" customWidth="1"/>
    <col min="5984" max="5984" width="9.54296875" bestFit="1" customWidth="1"/>
    <col min="5985" max="5985" width="12.26953125" bestFit="1" customWidth="1"/>
    <col min="5986" max="5986" width="9.54296875" bestFit="1" customWidth="1"/>
    <col min="5987" max="5987" width="12.26953125" bestFit="1" customWidth="1"/>
    <col min="5988" max="5988" width="9.54296875" bestFit="1" customWidth="1"/>
    <col min="5989" max="5989" width="12.26953125" bestFit="1" customWidth="1"/>
    <col min="5990" max="5990" width="9.54296875" bestFit="1" customWidth="1"/>
    <col min="5991" max="5991" width="12.26953125" bestFit="1" customWidth="1"/>
    <col min="5992" max="5992" width="9.54296875" bestFit="1" customWidth="1"/>
    <col min="5993" max="5993" width="12.26953125" bestFit="1" customWidth="1"/>
    <col min="5994" max="5994" width="9.54296875" bestFit="1" customWidth="1"/>
    <col min="5995" max="5995" width="12.26953125" bestFit="1" customWidth="1"/>
    <col min="5996" max="5996" width="9.54296875" bestFit="1" customWidth="1"/>
    <col min="5997" max="5997" width="12.26953125" bestFit="1" customWidth="1"/>
    <col min="5998" max="5998" width="9.54296875" bestFit="1" customWidth="1"/>
    <col min="5999" max="5999" width="12.26953125" bestFit="1" customWidth="1"/>
    <col min="6000" max="6000" width="9.54296875" bestFit="1" customWidth="1"/>
    <col min="6001" max="6001" width="12.26953125" bestFit="1" customWidth="1"/>
    <col min="6002" max="6002" width="9.54296875" bestFit="1" customWidth="1"/>
    <col min="6003" max="6003" width="12.26953125" bestFit="1" customWidth="1"/>
    <col min="6004" max="6004" width="9.54296875" bestFit="1" customWidth="1"/>
    <col min="6005" max="6005" width="12.26953125" bestFit="1" customWidth="1"/>
    <col min="6006" max="6006" width="10.36328125" bestFit="1" customWidth="1"/>
    <col min="6007" max="6007" width="8.81640625" bestFit="1" customWidth="1"/>
    <col min="6008" max="6008" width="12.26953125" bestFit="1" customWidth="1"/>
    <col min="6009" max="6009" width="10.26953125" bestFit="1" customWidth="1"/>
    <col min="6010" max="6010" width="8.81640625" bestFit="1" customWidth="1"/>
    <col min="6011" max="6011" width="12.26953125" bestFit="1" customWidth="1"/>
    <col min="6012" max="6012" width="10.26953125" bestFit="1" customWidth="1"/>
    <col min="6013" max="6013" width="8.81640625" bestFit="1" customWidth="1"/>
    <col min="6014" max="6014" width="12.26953125" bestFit="1" customWidth="1"/>
    <col min="6015" max="6015" width="10.26953125" bestFit="1" customWidth="1"/>
    <col min="6016" max="6016" width="8.81640625" bestFit="1" customWidth="1"/>
    <col min="6017" max="6017" width="12.26953125" bestFit="1" customWidth="1"/>
    <col min="6018" max="6018" width="10.26953125" bestFit="1" customWidth="1"/>
    <col min="6019" max="6019" width="8.81640625" bestFit="1" customWidth="1"/>
    <col min="6020" max="6020" width="12.26953125" bestFit="1" customWidth="1"/>
    <col min="6021" max="6021" width="10.26953125" bestFit="1" customWidth="1"/>
    <col min="6022" max="6022" width="8.81640625" bestFit="1" customWidth="1"/>
    <col min="6023" max="6023" width="12.26953125" bestFit="1" customWidth="1"/>
    <col min="6024" max="6024" width="10.26953125" bestFit="1" customWidth="1"/>
    <col min="6025" max="6025" width="8.81640625" bestFit="1" customWidth="1"/>
    <col min="6026" max="6026" width="12.26953125" bestFit="1" customWidth="1"/>
    <col min="6027" max="6027" width="10.26953125" bestFit="1" customWidth="1"/>
    <col min="6028" max="6028" width="8.81640625" bestFit="1" customWidth="1"/>
    <col min="6029" max="6029" width="12.26953125" bestFit="1" customWidth="1"/>
    <col min="6030" max="6030" width="10.26953125" bestFit="1" customWidth="1"/>
    <col min="6031" max="6031" width="8.81640625" bestFit="1" customWidth="1"/>
    <col min="6032" max="6032" width="12.26953125" bestFit="1" customWidth="1"/>
    <col min="6033" max="6033" width="10.26953125" bestFit="1" customWidth="1"/>
    <col min="6034" max="6034" width="8.81640625" bestFit="1" customWidth="1"/>
    <col min="6035" max="6035" width="12.26953125" bestFit="1" customWidth="1"/>
    <col min="6036" max="6036" width="10.26953125" bestFit="1" customWidth="1"/>
    <col min="6037" max="6037" width="8.81640625" bestFit="1" customWidth="1"/>
    <col min="6038" max="6038" width="12.26953125" bestFit="1" customWidth="1"/>
    <col min="6039" max="6039" width="10.26953125" bestFit="1" customWidth="1"/>
    <col min="6040" max="6040" width="8.81640625" bestFit="1" customWidth="1"/>
    <col min="6041" max="6041" width="12.26953125" bestFit="1" customWidth="1"/>
    <col min="6042" max="6042" width="10.26953125" bestFit="1" customWidth="1"/>
    <col min="6043" max="6043" width="8.81640625" bestFit="1" customWidth="1"/>
    <col min="6044" max="6044" width="12.26953125" bestFit="1" customWidth="1"/>
    <col min="6045" max="6045" width="10.26953125" bestFit="1" customWidth="1"/>
    <col min="6046" max="6046" width="8.81640625" bestFit="1" customWidth="1"/>
    <col min="6047" max="6047" width="12.26953125" bestFit="1" customWidth="1"/>
    <col min="6048" max="6048" width="10.26953125" bestFit="1" customWidth="1"/>
    <col min="6049" max="6049" width="8.81640625" bestFit="1" customWidth="1"/>
    <col min="6050" max="6050" width="12.26953125" bestFit="1" customWidth="1"/>
    <col min="6051" max="6051" width="10.26953125" bestFit="1" customWidth="1"/>
    <col min="6052" max="6052" width="8.81640625" bestFit="1" customWidth="1"/>
    <col min="6053" max="6053" width="12.26953125" bestFit="1" customWidth="1"/>
    <col min="6054" max="6054" width="10.26953125" bestFit="1" customWidth="1"/>
    <col min="6055" max="6055" width="8.81640625" bestFit="1" customWidth="1"/>
    <col min="6056" max="6056" width="12.26953125" bestFit="1" customWidth="1"/>
    <col min="6057" max="6057" width="10.26953125" bestFit="1" customWidth="1"/>
    <col min="6058" max="6058" width="8.81640625" bestFit="1" customWidth="1"/>
    <col min="6059" max="6059" width="12.26953125" bestFit="1" customWidth="1"/>
    <col min="6060" max="6060" width="10.26953125" bestFit="1" customWidth="1"/>
    <col min="6061" max="6061" width="8.81640625" bestFit="1" customWidth="1"/>
    <col min="6062" max="6062" width="12.26953125" bestFit="1" customWidth="1"/>
    <col min="6063" max="6063" width="10.26953125" bestFit="1" customWidth="1"/>
    <col min="6064" max="6064" width="8.81640625" bestFit="1" customWidth="1"/>
    <col min="6065" max="6065" width="12.26953125" bestFit="1" customWidth="1"/>
    <col min="6066" max="6066" width="10.26953125" bestFit="1" customWidth="1"/>
    <col min="6067" max="6067" width="8.81640625" bestFit="1" customWidth="1"/>
    <col min="6068" max="6068" width="12.26953125" bestFit="1" customWidth="1"/>
    <col min="6069" max="6069" width="10.26953125" bestFit="1" customWidth="1"/>
    <col min="6070" max="6070" width="8.81640625" bestFit="1" customWidth="1"/>
    <col min="6071" max="6071" width="12.26953125" bestFit="1" customWidth="1"/>
    <col min="6072" max="6072" width="10.26953125" bestFit="1" customWidth="1"/>
    <col min="6073" max="6073" width="8.81640625" bestFit="1" customWidth="1"/>
    <col min="6074" max="6074" width="12.26953125" bestFit="1" customWidth="1"/>
    <col min="6075" max="6075" width="10.26953125" bestFit="1" customWidth="1"/>
    <col min="6076" max="6076" width="8.81640625" bestFit="1" customWidth="1"/>
    <col min="6077" max="6077" width="12.26953125" bestFit="1" customWidth="1"/>
    <col min="6078" max="6078" width="10.26953125" bestFit="1" customWidth="1"/>
    <col min="6079" max="6079" width="8.81640625" bestFit="1" customWidth="1"/>
    <col min="6080" max="6080" width="12.26953125" bestFit="1" customWidth="1"/>
    <col min="6081" max="6081" width="10.26953125" bestFit="1" customWidth="1"/>
    <col min="6082" max="6082" width="8.81640625" bestFit="1" customWidth="1"/>
    <col min="6083" max="6083" width="12.26953125" bestFit="1" customWidth="1"/>
    <col min="6084" max="6084" width="10.26953125" bestFit="1" customWidth="1"/>
    <col min="6085" max="6085" width="8.81640625" bestFit="1" customWidth="1"/>
    <col min="6086" max="6086" width="12.26953125" bestFit="1" customWidth="1"/>
    <col min="6087" max="6087" width="10.26953125" bestFit="1" customWidth="1"/>
    <col min="6088" max="6088" width="8.81640625" bestFit="1" customWidth="1"/>
    <col min="6089" max="6089" width="12.26953125" bestFit="1" customWidth="1"/>
    <col min="6090" max="6090" width="10.26953125" bestFit="1" customWidth="1"/>
    <col min="6091" max="6091" width="8.81640625" bestFit="1" customWidth="1"/>
    <col min="6092" max="6092" width="12.26953125" bestFit="1" customWidth="1"/>
    <col min="6093" max="6093" width="10.26953125" bestFit="1" customWidth="1"/>
    <col min="6094" max="6094" width="8.81640625" bestFit="1" customWidth="1"/>
    <col min="6095" max="6095" width="12.26953125" bestFit="1" customWidth="1"/>
    <col min="6096" max="6096" width="10.26953125" bestFit="1" customWidth="1"/>
    <col min="6097" max="6097" width="8.81640625" bestFit="1" customWidth="1"/>
    <col min="6098" max="6098" width="12.26953125" bestFit="1" customWidth="1"/>
    <col min="6099" max="6099" width="10.26953125" bestFit="1" customWidth="1"/>
    <col min="6100" max="6100" width="8.81640625" bestFit="1" customWidth="1"/>
    <col min="6101" max="6101" width="12.26953125" bestFit="1" customWidth="1"/>
    <col min="6102" max="6102" width="10.26953125" bestFit="1" customWidth="1"/>
    <col min="6103" max="6103" width="8.81640625" bestFit="1" customWidth="1"/>
    <col min="6104" max="6104" width="12.26953125" bestFit="1" customWidth="1"/>
    <col min="6105" max="6105" width="10.26953125" bestFit="1" customWidth="1"/>
    <col min="6106" max="6106" width="8.81640625" bestFit="1" customWidth="1"/>
    <col min="6107" max="6107" width="12.26953125" bestFit="1" customWidth="1"/>
    <col min="6108" max="6108" width="10.26953125" bestFit="1" customWidth="1"/>
    <col min="6109" max="6109" width="8.81640625" bestFit="1" customWidth="1"/>
    <col min="6110" max="6110" width="12.26953125" bestFit="1" customWidth="1"/>
    <col min="6111" max="6111" width="10.26953125" bestFit="1" customWidth="1"/>
    <col min="6112" max="6112" width="8.81640625" bestFit="1" customWidth="1"/>
    <col min="6113" max="6113" width="12.26953125" bestFit="1" customWidth="1"/>
    <col min="6114" max="6114" width="10.26953125" bestFit="1" customWidth="1"/>
    <col min="6115" max="6115" width="8.81640625" bestFit="1" customWidth="1"/>
    <col min="6116" max="6116" width="12.26953125" bestFit="1" customWidth="1"/>
    <col min="6117" max="6117" width="10.26953125" bestFit="1" customWidth="1"/>
    <col min="6118" max="6118" width="8.81640625" bestFit="1" customWidth="1"/>
    <col min="6119" max="6119" width="12.26953125" bestFit="1" customWidth="1"/>
    <col min="6120" max="6120" width="10.26953125" bestFit="1" customWidth="1"/>
    <col min="6121" max="6121" width="8.81640625" bestFit="1" customWidth="1"/>
    <col min="6122" max="6122" width="12.26953125" bestFit="1" customWidth="1"/>
    <col min="6123" max="6123" width="10.26953125" bestFit="1" customWidth="1"/>
    <col min="6124" max="6124" width="8.81640625" bestFit="1" customWidth="1"/>
    <col min="6125" max="6125" width="12.26953125" bestFit="1" customWidth="1"/>
    <col min="6126" max="6126" width="10.26953125" bestFit="1" customWidth="1"/>
    <col min="6127" max="6127" width="8.81640625" bestFit="1" customWidth="1"/>
    <col min="6128" max="6128" width="12.26953125" bestFit="1" customWidth="1"/>
    <col min="6129" max="6129" width="10.26953125" bestFit="1" customWidth="1"/>
    <col min="6130" max="6130" width="8.81640625" bestFit="1" customWidth="1"/>
    <col min="6131" max="6131" width="12.26953125" bestFit="1" customWidth="1"/>
    <col min="6132" max="6132" width="10.26953125" bestFit="1" customWidth="1"/>
    <col min="6133" max="6133" width="8.81640625" bestFit="1" customWidth="1"/>
    <col min="6134" max="6134" width="12.26953125" bestFit="1" customWidth="1"/>
    <col min="6135" max="6135" width="10.26953125" bestFit="1" customWidth="1"/>
    <col min="6136" max="6136" width="8.81640625" bestFit="1" customWidth="1"/>
    <col min="6137" max="6137" width="12.26953125" bestFit="1" customWidth="1"/>
    <col min="6138" max="6138" width="10.26953125" bestFit="1" customWidth="1"/>
    <col min="6139" max="6139" width="8.81640625" bestFit="1" customWidth="1"/>
    <col min="6140" max="6140" width="12.26953125" bestFit="1" customWidth="1"/>
    <col min="6141" max="6141" width="10.26953125" bestFit="1" customWidth="1"/>
    <col min="6142" max="6142" width="8.81640625" bestFit="1" customWidth="1"/>
    <col min="6143" max="6143" width="12.26953125" bestFit="1" customWidth="1"/>
    <col min="6144" max="6144" width="10.26953125" bestFit="1" customWidth="1"/>
    <col min="6145" max="6145" width="8.81640625" bestFit="1" customWidth="1"/>
    <col min="6146" max="6146" width="12.26953125" bestFit="1" customWidth="1"/>
    <col min="6147" max="6147" width="10.26953125" bestFit="1" customWidth="1"/>
    <col min="6148" max="6148" width="8.81640625" bestFit="1" customWidth="1"/>
    <col min="6149" max="6149" width="12.26953125" bestFit="1" customWidth="1"/>
    <col min="6150" max="6150" width="10.26953125" bestFit="1" customWidth="1"/>
    <col min="6151" max="6151" width="8.81640625" bestFit="1" customWidth="1"/>
    <col min="6152" max="6152" width="12.26953125" bestFit="1" customWidth="1"/>
    <col min="6153" max="6153" width="10.26953125" bestFit="1" customWidth="1"/>
    <col min="6154" max="6154" width="8.81640625" bestFit="1" customWidth="1"/>
    <col min="6155" max="6155" width="12.26953125" bestFit="1" customWidth="1"/>
    <col min="6156" max="6156" width="10.26953125" bestFit="1" customWidth="1"/>
    <col min="6157" max="6157" width="8.81640625" bestFit="1" customWidth="1"/>
    <col min="6158" max="6158" width="12.26953125" bestFit="1" customWidth="1"/>
    <col min="6159" max="6159" width="10.26953125" bestFit="1" customWidth="1"/>
    <col min="6160" max="6160" width="8.81640625" bestFit="1" customWidth="1"/>
    <col min="6161" max="6161" width="12.26953125" bestFit="1" customWidth="1"/>
    <col min="6162" max="6162" width="10.26953125" bestFit="1" customWidth="1"/>
    <col min="6163" max="6163" width="8.81640625" bestFit="1" customWidth="1"/>
    <col min="6164" max="6164" width="12.26953125" bestFit="1" customWidth="1"/>
    <col min="6165" max="6165" width="10.26953125" bestFit="1" customWidth="1"/>
    <col min="6166" max="6166" width="8.81640625" bestFit="1" customWidth="1"/>
    <col min="6167" max="6167" width="12.26953125" bestFit="1" customWidth="1"/>
    <col min="6168" max="6168" width="10.26953125" bestFit="1" customWidth="1"/>
    <col min="6169" max="6169" width="8.81640625" bestFit="1" customWidth="1"/>
    <col min="6170" max="6170" width="12.26953125" bestFit="1" customWidth="1"/>
    <col min="6171" max="6171" width="10.26953125" bestFit="1" customWidth="1"/>
    <col min="6172" max="6172" width="8.81640625" bestFit="1" customWidth="1"/>
    <col min="6173" max="6173" width="12.26953125" bestFit="1" customWidth="1"/>
    <col min="6174" max="6174" width="10.26953125" bestFit="1" customWidth="1"/>
    <col min="6175" max="6175" width="8.81640625" bestFit="1" customWidth="1"/>
    <col min="6176" max="6176" width="12.26953125" bestFit="1" customWidth="1"/>
    <col min="6177" max="6177" width="10.26953125" bestFit="1" customWidth="1"/>
    <col min="6178" max="6178" width="8.81640625" bestFit="1" customWidth="1"/>
    <col min="6179" max="6179" width="12.26953125" bestFit="1" customWidth="1"/>
    <col min="6180" max="6180" width="10.26953125" bestFit="1" customWidth="1"/>
    <col min="6181" max="6181" width="8.81640625" bestFit="1" customWidth="1"/>
    <col min="6182" max="6182" width="12.26953125" bestFit="1" customWidth="1"/>
    <col min="6183" max="6183" width="10.26953125" bestFit="1" customWidth="1"/>
    <col min="6184" max="6184" width="8.81640625" bestFit="1" customWidth="1"/>
    <col min="6185" max="6185" width="12.26953125" bestFit="1" customWidth="1"/>
    <col min="6186" max="6186" width="10.26953125" bestFit="1" customWidth="1"/>
    <col min="6187" max="6187" width="8.81640625" bestFit="1" customWidth="1"/>
    <col min="6188" max="6188" width="12.26953125" bestFit="1" customWidth="1"/>
    <col min="6189" max="6189" width="10.26953125" bestFit="1" customWidth="1"/>
    <col min="6190" max="6190" width="8.81640625" bestFit="1" customWidth="1"/>
    <col min="6191" max="6191" width="12.26953125" bestFit="1" customWidth="1"/>
    <col min="6192" max="6192" width="10.26953125" bestFit="1" customWidth="1"/>
    <col min="6193" max="6193" width="8.81640625" bestFit="1" customWidth="1"/>
    <col min="6194" max="6194" width="12.26953125" bestFit="1" customWidth="1"/>
    <col min="6195" max="6195" width="10.26953125" bestFit="1" customWidth="1"/>
    <col min="6196" max="6196" width="8.81640625" bestFit="1" customWidth="1"/>
    <col min="6197" max="6197" width="12.26953125" bestFit="1" customWidth="1"/>
    <col min="6198" max="6198" width="10.26953125" bestFit="1" customWidth="1"/>
    <col min="6199" max="6199" width="8.81640625" bestFit="1" customWidth="1"/>
    <col min="6200" max="6200" width="12.26953125" bestFit="1" customWidth="1"/>
    <col min="6201" max="6201" width="10.26953125" bestFit="1" customWidth="1"/>
    <col min="6202" max="6202" width="8.81640625" bestFit="1" customWidth="1"/>
    <col min="6203" max="6203" width="12.26953125" bestFit="1" customWidth="1"/>
    <col min="6204" max="6204" width="10.26953125" bestFit="1" customWidth="1"/>
    <col min="6205" max="6205" width="8.81640625" bestFit="1" customWidth="1"/>
    <col min="6206" max="6206" width="12.26953125" bestFit="1" customWidth="1"/>
    <col min="6207" max="6207" width="10.26953125" bestFit="1" customWidth="1"/>
    <col min="6208" max="6208" width="8.81640625" bestFit="1" customWidth="1"/>
    <col min="6209" max="6209" width="12.26953125" bestFit="1" customWidth="1"/>
    <col min="6210" max="6210" width="10.26953125" bestFit="1" customWidth="1"/>
    <col min="6211" max="6211" width="8.81640625" bestFit="1" customWidth="1"/>
    <col min="6212" max="6212" width="12.26953125" bestFit="1" customWidth="1"/>
    <col min="6213" max="6213" width="10.26953125" bestFit="1" customWidth="1"/>
    <col min="6214" max="6214" width="8.81640625" bestFit="1" customWidth="1"/>
    <col min="6215" max="6215" width="12.26953125" bestFit="1" customWidth="1"/>
    <col min="6216" max="6216" width="10.26953125" bestFit="1" customWidth="1"/>
    <col min="6217" max="6217" width="8.81640625" bestFit="1" customWidth="1"/>
    <col min="6218" max="6218" width="12.26953125" bestFit="1" customWidth="1"/>
    <col min="6219" max="6219" width="10.26953125" bestFit="1" customWidth="1"/>
    <col min="6220" max="6220" width="8.81640625" bestFit="1" customWidth="1"/>
    <col min="6221" max="6221" width="12.26953125" bestFit="1" customWidth="1"/>
    <col min="6222" max="6222" width="10.26953125" bestFit="1" customWidth="1"/>
    <col min="6223" max="6223" width="8.81640625" bestFit="1" customWidth="1"/>
    <col min="6224" max="6224" width="12.26953125" bestFit="1" customWidth="1"/>
    <col min="6225" max="6225" width="10.26953125" bestFit="1" customWidth="1"/>
    <col min="6226" max="6226" width="8.81640625" bestFit="1" customWidth="1"/>
    <col min="6227" max="6227" width="12.26953125" bestFit="1" customWidth="1"/>
    <col min="6228" max="6228" width="10.26953125" bestFit="1" customWidth="1"/>
    <col min="6229" max="6229" width="8.81640625" bestFit="1" customWidth="1"/>
    <col min="6230" max="6230" width="12.26953125" bestFit="1" customWidth="1"/>
    <col min="6231" max="6231" width="10.26953125" bestFit="1" customWidth="1"/>
    <col min="6232" max="6232" width="8.81640625" bestFit="1" customWidth="1"/>
    <col min="6233" max="6233" width="12.26953125" bestFit="1" customWidth="1"/>
    <col min="6234" max="6234" width="10.26953125" bestFit="1" customWidth="1"/>
    <col min="6235" max="6235" width="8.81640625" bestFit="1" customWidth="1"/>
    <col min="6236" max="6236" width="12.26953125" bestFit="1" customWidth="1"/>
    <col min="6237" max="6237" width="10.26953125" bestFit="1" customWidth="1"/>
    <col min="6238" max="6238" width="8.81640625" bestFit="1" customWidth="1"/>
    <col min="6239" max="6239" width="12.26953125" bestFit="1" customWidth="1"/>
    <col min="6240" max="6240" width="10.26953125" bestFit="1" customWidth="1"/>
    <col min="6241" max="6241" width="8.81640625" bestFit="1" customWidth="1"/>
    <col min="6242" max="6242" width="12.26953125" bestFit="1" customWidth="1"/>
    <col min="6243" max="6243" width="10.26953125" bestFit="1" customWidth="1"/>
    <col min="6244" max="6244" width="8.81640625" bestFit="1" customWidth="1"/>
    <col min="6245" max="6245" width="12.26953125" bestFit="1" customWidth="1"/>
    <col min="6246" max="6246" width="10.26953125" bestFit="1" customWidth="1"/>
    <col min="6247" max="6247" width="8.81640625" bestFit="1" customWidth="1"/>
    <col min="6248" max="6248" width="12.26953125" bestFit="1" customWidth="1"/>
    <col min="6249" max="6249" width="10.26953125" bestFit="1" customWidth="1"/>
    <col min="6250" max="6250" width="8.81640625" bestFit="1" customWidth="1"/>
    <col min="6251" max="6251" width="12.26953125" bestFit="1" customWidth="1"/>
    <col min="6252" max="6252" width="10.26953125" bestFit="1" customWidth="1"/>
    <col min="6253" max="6253" width="8.81640625" bestFit="1" customWidth="1"/>
    <col min="6254" max="6254" width="12.26953125" bestFit="1" customWidth="1"/>
    <col min="6255" max="6255" width="10.26953125" bestFit="1" customWidth="1"/>
    <col min="6256" max="6256" width="8.81640625" bestFit="1" customWidth="1"/>
    <col min="6257" max="6257" width="12.26953125" bestFit="1" customWidth="1"/>
    <col min="6258" max="6258" width="10.26953125" bestFit="1" customWidth="1"/>
    <col min="6259" max="6259" width="8.81640625" bestFit="1" customWidth="1"/>
    <col min="6260" max="6260" width="12.26953125" bestFit="1" customWidth="1"/>
    <col min="6261" max="6261" width="10.26953125" bestFit="1" customWidth="1"/>
    <col min="6262" max="6262" width="8.81640625" bestFit="1" customWidth="1"/>
    <col min="6263" max="6263" width="12.26953125" bestFit="1" customWidth="1"/>
    <col min="6264" max="6264" width="10.26953125" bestFit="1" customWidth="1"/>
    <col min="6265" max="6265" width="8.81640625" bestFit="1" customWidth="1"/>
    <col min="6266" max="6266" width="12.26953125" bestFit="1" customWidth="1"/>
    <col min="6267" max="6267" width="10.26953125" bestFit="1" customWidth="1"/>
    <col min="6268" max="6268" width="8.81640625" bestFit="1" customWidth="1"/>
    <col min="6269" max="6269" width="12.26953125" bestFit="1" customWidth="1"/>
    <col min="6270" max="6270" width="10.26953125" bestFit="1" customWidth="1"/>
    <col min="6271" max="6271" width="8.81640625" bestFit="1" customWidth="1"/>
    <col min="6272" max="6272" width="12.26953125" bestFit="1" customWidth="1"/>
    <col min="6273" max="6273" width="10.26953125" bestFit="1" customWidth="1"/>
    <col min="6274" max="6274" width="8.81640625" bestFit="1" customWidth="1"/>
    <col min="6275" max="6275" width="12.26953125" bestFit="1" customWidth="1"/>
    <col min="6276" max="6276" width="10.26953125" bestFit="1" customWidth="1"/>
    <col min="6277" max="6277" width="8.81640625" bestFit="1" customWidth="1"/>
    <col min="6278" max="6278" width="12.26953125" bestFit="1" customWidth="1"/>
    <col min="6279" max="6279" width="10.26953125" bestFit="1" customWidth="1"/>
    <col min="6280" max="6280" width="8.81640625" bestFit="1" customWidth="1"/>
    <col min="6281" max="6281" width="12.26953125" bestFit="1" customWidth="1"/>
    <col min="6282" max="6282" width="10.26953125" bestFit="1" customWidth="1"/>
    <col min="6283" max="6283" width="8.81640625" bestFit="1" customWidth="1"/>
    <col min="6284" max="6284" width="12.26953125" bestFit="1" customWidth="1"/>
    <col min="6285" max="6285" width="10.26953125" bestFit="1" customWidth="1"/>
    <col min="6286" max="6286" width="8.81640625" bestFit="1" customWidth="1"/>
    <col min="6287" max="6287" width="12.26953125" bestFit="1" customWidth="1"/>
    <col min="6288" max="6288" width="10.26953125" bestFit="1" customWidth="1"/>
    <col min="6289" max="6289" width="8.81640625" bestFit="1" customWidth="1"/>
    <col min="6290" max="6290" width="12.26953125" bestFit="1" customWidth="1"/>
    <col min="6291" max="6291" width="10.26953125" bestFit="1" customWidth="1"/>
    <col min="6292" max="6292" width="8.81640625" bestFit="1" customWidth="1"/>
    <col min="6293" max="6293" width="12.26953125" bestFit="1" customWidth="1"/>
    <col min="6294" max="6294" width="10.26953125" bestFit="1" customWidth="1"/>
    <col min="6295" max="6295" width="8.81640625" bestFit="1" customWidth="1"/>
    <col min="6296" max="6296" width="12.26953125" bestFit="1" customWidth="1"/>
    <col min="6297" max="6297" width="10.26953125" bestFit="1" customWidth="1"/>
    <col min="6298" max="6298" width="8.81640625" bestFit="1" customWidth="1"/>
    <col min="6299" max="6299" width="12.26953125" bestFit="1" customWidth="1"/>
    <col min="6300" max="6300" width="10.26953125" bestFit="1" customWidth="1"/>
    <col min="6301" max="6301" width="8.81640625" bestFit="1" customWidth="1"/>
    <col min="6302" max="6302" width="12.26953125" bestFit="1" customWidth="1"/>
    <col min="6303" max="6303" width="10.26953125" bestFit="1" customWidth="1"/>
    <col min="6304" max="6304" width="8.81640625" bestFit="1" customWidth="1"/>
    <col min="6305" max="6305" width="12.26953125" bestFit="1" customWidth="1"/>
    <col min="6306" max="6306" width="10.26953125" bestFit="1" customWidth="1"/>
    <col min="6307" max="6307" width="8.81640625" bestFit="1" customWidth="1"/>
    <col min="6308" max="6308" width="12.26953125" bestFit="1" customWidth="1"/>
    <col min="6309" max="6309" width="10.26953125" bestFit="1" customWidth="1"/>
    <col min="6310" max="6310" width="8.81640625" bestFit="1" customWidth="1"/>
    <col min="6311" max="6311" width="12.26953125" bestFit="1" customWidth="1"/>
    <col min="6312" max="6312" width="10.26953125" bestFit="1" customWidth="1"/>
    <col min="6313" max="6313" width="8.81640625" bestFit="1" customWidth="1"/>
    <col min="6314" max="6314" width="12.26953125" bestFit="1" customWidth="1"/>
    <col min="6315" max="6315" width="10.26953125" bestFit="1" customWidth="1"/>
    <col min="6316" max="6316" width="8.81640625" bestFit="1" customWidth="1"/>
    <col min="6317" max="6317" width="12.26953125" bestFit="1" customWidth="1"/>
    <col min="6318" max="6318" width="10.26953125" bestFit="1" customWidth="1"/>
    <col min="6319" max="6319" width="8.81640625" bestFit="1" customWidth="1"/>
    <col min="6320" max="6320" width="12.26953125" bestFit="1" customWidth="1"/>
    <col min="6321" max="6321" width="10.26953125" bestFit="1" customWidth="1"/>
    <col min="6322" max="6322" width="8.81640625" bestFit="1" customWidth="1"/>
    <col min="6323" max="6323" width="12.26953125" bestFit="1" customWidth="1"/>
    <col min="6324" max="6324" width="10.26953125" bestFit="1" customWidth="1"/>
    <col min="6325" max="6325" width="8.81640625" bestFit="1" customWidth="1"/>
    <col min="6326" max="6326" width="12.26953125" bestFit="1" customWidth="1"/>
    <col min="6327" max="6327" width="10.26953125" bestFit="1" customWidth="1"/>
    <col min="6328" max="6328" width="8.81640625" bestFit="1" customWidth="1"/>
    <col min="6329" max="6329" width="12.26953125" bestFit="1" customWidth="1"/>
    <col min="6330" max="6330" width="10.26953125" bestFit="1" customWidth="1"/>
    <col min="6331" max="6331" width="8.81640625" bestFit="1" customWidth="1"/>
    <col min="6332" max="6332" width="12.26953125" bestFit="1" customWidth="1"/>
    <col min="6333" max="6333" width="10.26953125" bestFit="1" customWidth="1"/>
    <col min="6334" max="6334" width="8.81640625" bestFit="1" customWidth="1"/>
    <col min="6335" max="6335" width="12.26953125" bestFit="1" customWidth="1"/>
    <col min="6336" max="6336" width="10.26953125" bestFit="1" customWidth="1"/>
    <col min="6337" max="6337" width="8.81640625" bestFit="1" customWidth="1"/>
    <col min="6338" max="6338" width="12.26953125" bestFit="1" customWidth="1"/>
    <col min="6339" max="6339" width="10.26953125" bestFit="1" customWidth="1"/>
    <col min="6340" max="6340" width="8.81640625" bestFit="1" customWidth="1"/>
    <col min="6341" max="6341" width="12.26953125" bestFit="1" customWidth="1"/>
    <col min="6342" max="6342" width="10.26953125" bestFit="1" customWidth="1"/>
    <col min="6343" max="6343" width="8.81640625" bestFit="1" customWidth="1"/>
    <col min="6344" max="6344" width="12.26953125" bestFit="1" customWidth="1"/>
    <col min="6345" max="6345" width="10.26953125" bestFit="1" customWidth="1"/>
    <col min="6346" max="6346" width="8.81640625" bestFit="1" customWidth="1"/>
    <col min="6347" max="6347" width="12.26953125" bestFit="1" customWidth="1"/>
    <col min="6348" max="6348" width="10.26953125" bestFit="1" customWidth="1"/>
    <col min="6349" max="6349" width="8.81640625" bestFit="1" customWidth="1"/>
    <col min="6350" max="6350" width="12.26953125" bestFit="1" customWidth="1"/>
    <col min="6351" max="6351" width="10.26953125" bestFit="1" customWidth="1"/>
    <col min="6352" max="6352" width="8.81640625" bestFit="1" customWidth="1"/>
    <col min="6353" max="6353" width="12.26953125" bestFit="1" customWidth="1"/>
    <col min="6354" max="6354" width="10.26953125" bestFit="1" customWidth="1"/>
    <col min="6355" max="6355" width="8.81640625" bestFit="1" customWidth="1"/>
    <col min="6356" max="6356" width="12.26953125" bestFit="1" customWidth="1"/>
    <col min="6357" max="6357" width="10.26953125" bestFit="1" customWidth="1"/>
    <col min="6358" max="6358" width="8.81640625" bestFit="1" customWidth="1"/>
    <col min="6359" max="6359" width="12.26953125" bestFit="1" customWidth="1"/>
    <col min="6360" max="6360" width="10.26953125" bestFit="1" customWidth="1"/>
    <col min="6361" max="6361" width="8.81640625" bestFit="1" customWidth="1"/>
    <col min="6362" max="6362" width="12.26953125" bestFit="1" customWidth="1"/>
    <col min="6363" max="6363" width="10.26953125" bestFit="1" customWidth="1"/>
    <col min="6364" max="6364" width="8.81640625" bestFit="1" customWidth="1"/>
    <col min="6365" max="6365" width="12.26953125" bestFit="1" customWidth="1"/>
    <col min="6366" max="6366" width="10.26953125" bestFit="1" customWidth="1"/>
    <col min="6367" max="6367" width="8.81640625" bestFit="1" customWidth="1"/>
    <col min="6368" max="6368" width="12.26953125" bestFit="1" customWidth="1"/>
    <col min="6369" max="6369" width="10.26953125" bestFit="1" customWidth="1"/>
    <col min="6370" max="6370" width="8.81640625" bestFit="1" customWidth="1"/>
    <col min="6371" max="6371" width="12.26953125" bestFit="1" customWidth="1"/>
    <col min="6372" max="6372" width="10.26953125" bestFit="1" customWidth="1"/>
    <col min="6373" max="6373" width="8.81640625" bestFit="1" customWidth="1"/>
    <col min="6374" max="6374" width="12.26953125" bestFit="1" customWidth="1"/>
    <col min="6375" max="6375" width="10.26953125" bestFit="1" customWidth="1"/>
    <col min="6376" max="6376" width="8.81640625" bestFit="1" customWidth="1"/>
    <col min="6377" max="6377" width="12.26953125" bestFit="1" customWidth="1"/>
    <col min="6378" max="6378" width="10.26953125" bestFit="1" customWidth="1"/>
    <col min="6379" max="6379" width="8.81640625" bestFit="1" customWidth="1"/>
    <col min="6380" max="6380" width="12.26953125" bestFit="1" customWidth="1"/>
    <col min="6381" max="6381" width="10.26953125" bestFit="1" customWidth="1"/>
    <col min="6382" max="6382" width="8.81640625" bestFit="1" customWidth="1"/>
    <col min="6383" max="6383" width="12.26953125" bestFit="1" customWidth="1"/>
    <col min="6384" max="6384" width="10.26953125" bestFit="1" customWidth="1"/>
    <col min="6385" max="6385" width="8.81640625" bestFit="1" customWidth="1"/>
    <col min="6386" max="6386" width="12.26953125" bestFit="1" customWidth="1"/>
    <col min="6387" max="6387" width="10.26953125" bestFit="1" customWidth="1"/>
    <col min="6388" max="6388" width="8.81640625" bestFit="1" customWidth="1"/>
    <col min="6389" max="6389" width="12.26953125" bestFit="1" customWidth="1"/>
    <col min="6390" max="6390" width="10.26953125" bestFit="1" customWidth="1"/>
    <col min="6391" max="6391" width="8.81640625" bestFit="1" customWidth="1"/>
    <col min="6392" max="6392" width="12.26953125" bestFit="1" customWidth="1"/>
    <col min="6393" max="6393" width="10.26953125" bestFit="1" customWidth="1"/>
    <col min="6394" max="6394" width="8.81640625" bestFit="1" customWidth="1"/>
    <col min="6395" max="6395" width="12.26953125" bestFit="1" customWidth="1"/>
    <col min="6396" max="6396" width="10.26953125" bestFit="1" customWidth="1"/>
    <col min="6397" max="6397" width="8.81640625" bestFit="1" customWidth="1"/>
    <col min="6398" max="6398" width="12.26953125" bestFit="1" customWidth="1"/>
    <col min="6399" max="6399" width="10.26953125" bestFit="1" customWidth="1"/>
    <col min="6400" max="6400" width="8.81640625" bestFit="1" customWidth="1"/>
    <col min="6401" max="6401" width="12.26953125" bestFit="1" customWidth="1"/>
    <col min="6402" max="6402" width="10.26953125" bestFit="1" customWidth="1"/>
    <col min="6403" max="6403" width="8.81640625" bestFit="1" customWidth="1"/>
    <col min="6404" max="6404" width="12.26953125" bestFit="1" customWidth="1"/>
    <col min="6405" max="6405" width="10.26953125" bestFit="1" customWidth="1"/>
    <col min="6406" max="6406" width="8.81640625" bestFit="1" customWidth="1"/>
    <col min="6407" max="6407" width="12.26953125" bestFit="1" customWidth="1"/>
    <col min="6408" max="6408" width="10.26953125" bestFit="1" customWidth="1"/>
    <col min="6409" max="6409" width="8.81640625" bestFit="1" customWidth="1"/>
    <col min="6410" max="6410" width="12.26953125" bestFit="1" customWidth="1"/>
    <col min="6411" max="6411" width="10.26953125" bestFit="1" customWidth="1"/>
    <col min="6412" max="6412" width="8.81640625" bestFit="1" customWidth="1"/>
    <col min="6413" max="6413" width="12.26953125" bestFit="1" customWidth="1"/>
    <col min="6414" max="6414" width="10.26953125" bestFit="1" customWidth="1"/>
    <col min="6415" max="6415" width="8.81640625" bestFit="1" customWidth="1"/>
    <col min="6416" max="6416" width="12.26953125" bestFit="1" customWidth="1"/>
    <col min="6417" max="6417" width="10.26953125" bestFit="1" customWidth="1"/>
    <col min="6418" max="6418" width="8.81640625" bestFit="1" customWidth="1"/>
    <col min="6419" max="6419" width="12.26953125" bestFit="1" customWidth="1"/>
    <col min="6420" max="6420" width="10.26953125" bestFit="1" customWidth="1"/>
    <col min="6421" max="6421" width="8.81640625" bestFit="1" customWidth="1"/>
    <col min="6422" max="6422" width="12.26953125" bestFit="1" customWidth="1"/>
    <col min="6423" max="6423" width="10.26953125" bestFit="1" customWidth="1"/>
    <col min="6424" max="6424" width="8.81640625" bestFit="1" customWidth="1"/>
    <col min="6425" max="6425" width="12.26953125" bestFit="1" customWidth="1"/>
    <col min="6426" max="6426" width="10.26953125" bestFit="1" customWidth="1"/>
    <col min="6427" max="6427" width="8.81640625" bestFit="1" customWidth="1"/>
    <col min="6428" max="6428" width="12.26953125" bestFit="1" customWidth="1"/>
    <col min="6429" max="6429" width="10.26953125" bestFit="1" customWidth="1"/>
    <col min="6430" max="6430" width="8.81640625" bestFit="1" customWidth="1"/>
    <col min="6431" max="6431" width="12.26953125" bestFit="1" customWidth="1"/>
    <col min="6432" max="6432" width="10.26953125" bestFit="1" customWidth="1"/>
    <col min="6433" max="6433" width="8.81640625" bestFit="1" customWidth="1"/>
    <col min="6434" max="6434" width="12.26953125" bestFit="1" customWidth="1"/>
    <col min="6435" max="6435" width="10.26953125" bestFit="1" customWidth="1"/>
    <col min="6436" max="6436" width="8.81640625" bestFit="1" customWidth="1"/>
    <col min="6437" max="6437" width="12.26953125" bestFit="1" customWidth="1"/>
    <col min="6438" max="6438" width="10.26953125" bestFit="1" customWidth="1"/>
    <col min="6439" max="6439" width="8.81640625" bestFit="1" customWidth="1"/>
    <col min="6440" max="6440" width="12.26953125" bestFit="1" customWidth="1"/>
    <col min="6441" max="6441" width="10.26953125" bestFit="1" customWidth="1"/>
    <col min="6442" max="6442" width="8.81640625" bestFit="1" customWidth="1"/>
    <col min="6443" max="6443" width="12.26953125" bestFit="1" customWidth="1"/>
    <col min="6444" max="6444" width="10.26953125" bestFit="1" customWidth="1"/>
    <col min="6445" max="6445" width="8.81640625" bestFit="1" customWidth="1"/>
    <col min="6446" max="6446" width="12.26953125" bestFit="1" customWidth="1"/>
    <col min="6447" max="6447" width="10.26953125" bestFit="1" customWidth="1"/>
    <col min="6448" max="6448" width="8.81640625" bestFit="1" customWidth="1"/>
    <col min="6449" max="6449" width="12.26953125" bestFit="1" customWidth="1"/>
    <col min="6450" max="6450" width="10.26953125" bestFit="1" customWidth="1"/>
    <col min="6451" max="6451" width="8.81640625" bestFit="1" customWidth="1"/>
    <col min="6452" max="6452" width="12.26953125" bestFit="1" customWidth="1"/>
    <col min="6453" max="6453" width="10.26953125" bestFit="1" customWidth="1"/>
    <col min="6454" max="6454" width="8.81640625" bestFit="1" customWidth="1"/>
    <col min="6455" max="6455" width="12.26953125" bestFit="1" customWidth="1"/>
    <col min="6456" max="6456" width="10.26953125" bestFit="1" customWidth="1"/>
    <col min="6457" max="6457" width="8.81640625" bestFit="1" customWidth="1"/>
    <col min="6458" max="6458" width="12.26953125" bestFit="1" customWidth="1"/>
    <col min="6459" max="6459" width="10.26953125" bestFit="1" customWidth="1"/>
    <col min="6460" max="6460" width="8.81640625" bestFit="1" customWidth="1"/>
    <col min="6461" max="6461" width="12.26953125" bestFit="1" customWidth="1"/>
    <col min="6462" max="6462" width="10.26953125" bestFit="1" customWidth="1"/>
    <col min="6463" max="6463" width="8.81640625" bestFit="1" customWidth="1"/>
    <col min="6464" max="6464" width="12.26953125" bestFit="1" customWidth="1"/>
    <col min="6465" max="6465" width="10.26953125" bestFit="1" customWidth="1"/>
    <col min="6466" max="6466" width="8.81640625" bestFit="1" customWidth="1"/>
    <col min="6467" max="6467" width="12.26953125" bestFit="1" customWidth="1"/>
    <col min="6468" max="6468" width="10.26953125" bestFit="1" customWidth="1"/>
    <col min="6469" max="6469" width="8.81640625" bestFit="1" customWidth="1"/>
    <col min="6470" max="6470" width="12.26953125" bestFit="1" customWidth="1"/>
    <col min="6471" max="6471" width="10.26953125" bestFit="1" customWidth="1"/>
    <col min="6472" max="6472" width="8.81640625" bestFit="1" customWidth="1"/>
    <col min="6473" max="6473" width="12.26953125" bestFit="1" customWidth="1"/>
    <col min="6474" max="6474" width="10.26953125" bestFit="1" customWidth="1"/>
    <col min="6475" max="6475" width="8.81640625" bestFit="1" customWidth="1"/>
    <col min="6476" max="6476" width="12.26953125" bestFit="1" customWidth="1"/>
    <col min="6477" max="6477" width="10.26953125" bestFit="1" customWidth="1"/>
    <col min="6478" max="6478" width="8.81640625" bestFit="1" customWidth="1"/>
    <col min="6479" max="6479" width="12.26953125" bestFit="1" customWidth="1"/>
    <col min="6480" max="6480" width="10.26953125" bestFit="1" customWidth="1"/>
    <col min="6481" max="6481" width="8.81640625" bestFit="1" customWidth="1"/>
    <col min="6482" max="6482" width="12.26953125" bestFit="1" customWidth="1"/>
    <col min="6483" max="6483" width="10.26953125" bestFit="1" customWidth="1"/>
    <col min="6484" max="6484" width="8.81640625" bestFit="1" customWidth="1"/>
    <col min="6485" max="6485" width="12.26953125" bestFit="1" customWidth="1"/>
    <col min="6486" max="6486" width="10.26953125" bestFit="1" customWidth="1"/>
    <col min="6487" max="6487" width="8.81640625" bestFit="1" customWidth="1"/>
    <col min="6488" max="6488" width="12.26953125" bestFit="1" customWidth="1"/>
    <col min="6489" max="6489" width="10.26953125" bestFit="1" customWidth="1"/>
    <col min="6490" max="6490" width="8.81640625" bestFit="1" customWidth="1"/>
    <col min="6491" max="6491" width="12.26953125" bestFit="1" customWidth="1"/>
    <col min="6492" max="6492" width="10.26953125" bestFit="1" customWidth="1"/>
    <col min="6493" max="6493" width="8.81640625" bestFit="1" customWidth="1"/>
    <col min="6494" max="6494" width="12.26953125" bestFit="1" customWidth="1"/>
    <col min="6495" max="6495" width="10.26953125" bestFit="1" customWidth="1"/>
    <col min="6496" max="6496" width="8.81640625" bestFit="1" customWidth="1"/>
    <col min="6497" max="6497" width="12.26953125" bestFit="1" customWidth="1"/>
    <col min="6498" max="6498" width="10.26953125" bestFit="1" customWidth="1"/>
    <col min="6499" max="6499" width="8.81640625" bestFit="1" customWidth="1"/>
    <col min="6500" max="6500" width="12.26953125" bestFit="1" customWidth="1"/>
    <col min="6501" max="6501" width="10.26953125" bestFit="1" customWidth="1"/>
    <col min="6502" max="6502" width="8.81640625" bestFit="1" customWidth="1"/>
    <col min="6503" max="6503" width="12.26953125" bestFit="1" customWidth="1"/>
    <col min="6504" max="6504" width="10.26953125" bestFit="1" customWidth="1"/>
    <col min="6505" max="6505" width="8.81640625" bestFit="1" customWidth="1"/>
    <col min="6506" max="6506" width="12.26953125" bestFit="1" customWidth="1"/>
    <col min="6507" max="6507" width="10.26953125" bestFit="1" customWidth="1"/>
    <col min="6508" max="6508" width="8.81640625" bestFit="1" customWidth="1"/>
    <col min="6509" max="6509" width="12.26953125" bestFit="1" customWidth="1"/>
    <col min="6510" max="6510" width="10.26953125" bestFit="1" customWidth="1"/>
    <col min="6511" max="6511" width="8.81640625" bestFit="1" customWidth="1"/>
    <col min="6512" max="6512" width="12.26953125" bestFit="1" customWidth="1"/>
    <col min="6513" max="6513" width="10.26953125" bestFit="1" customWidth="1"/>
    <col min="6514" max="6514" width="8.81640625" bestFit="1" customWidth="1"/>
    <col min="6515" max="6515" width="12.26953125" bestFit="1" customWidth="1"/>
    <col min="6516" max="6516" width="10.26953125" bestFit="1" customWidth="1"/>
    <col min="6517" max="6517" width="8.81640625" bestFit="1" customWidth="1"/>
    <col min="6518" max="6518" width="12.26953125" bestFit="1" customWidth="1"/>
    <col min="6519" max="6519" width="10.26953125" bestFit="1" customWidth="1"/>
    <col min="6520" max="6520" width="8.81640625" bestFit="1" customWidth="1"/>
    <col min="6521" max="6521" width="12.26953125" bestFit="1" customWidth="1"/>
    <col min="6522" max="6522" width="10.26953125" bestFit="1" customWidth="1"/>
    <col min="6523" max="6523" width="8.81640625" bestFit="1" customWidth="1"/>
    <col min="6524" max="6524" width="12.26953125" bestFit="1" customWidth="1"/>
    <col min="6525" max="6525" width="10.26953125" bestFit="1" customWidth="1"/>
    <col min="6526" max="6526" width="8.81640625" bestFit="1" customWidth="1"/>
    <col min="6527" max="6527" width="12.26953125" bestFit="1" customWidth="1"/>
    <col min="6528" max="6528" width="10.26953125" bestFit="1" customWidth="1"/>
    <col min="6529" max="6529" width="8.81640625" bestFit="1" customWidth="1"/>
    <col min="6530" max="6530" width="12.26953125" bestFit="1" customWidth="1"/>
    <col min="6531" max="6531" width="10.26953125" bestFit="1" customWidth="1"/>
    <col min="6532" max="6532" width="8.81640625" bestFit="1" customWidth="1"/>
    <col min="6533" max="6533" width="12.26953125" bestFit="1" customWidth="1"/>
    <col min="6534" max="6534" width="10.26953125" bestFit="1" customWidth="1"/>
    <col min="6535" max="6535" width="8.81640625" bestFit="1" customWidth="1"/>
    <col min="6536" max="6536" width="12.26953125" bestFit="1" customWidth="1"/>
    <col min="6537" max="6537" width="10.26953125" bestFit="1" customWidth="1"/>
    <col min="6538" max="6538" width="8.81640625" bestFit="1" customWidth="1"/>
    <col min="6539" max="6539" width="12.26953125" bestFit="1" customWidth="1"/>
    <col min="6540" max="6540" width="10.26953125" bestFit="1" customWidth="1"/>
    <col min="6541" max="6541" width="8.81640625" bestFit="1" customWidth="1"/>
    <col min="6542" max="6542" width="12.26953125" bestFit="1" customWidth="1"/>
    <col min="6543" max="6543" width="10.26953125" bestFit="1" customWidth="1"/>
    <col min="6544" max="6544" width="8.81640625" bestFit="1" customWidth="1"/>
    <col min="6545" max="6545" width="12.26953125" bestFit="1" customWidth="1"/>
    <col min="6546" max="6546" width="10.26953125" bestFit="1" customWidth="1"/>
    <col min="6547" max="6547" width="8.81640625" bestFit="1" customWidth="1"/>
    <col min="6548" max="6548" width="12.26953125" bestFit="1" customWidth="1"/>
    <col min="6549" max="6549" width="10.26953125" bestFit="1" customWidth="1"/>
    <col min="6550" max="6550" width="8.81640625" bestFit="1" customWidth="1"/>
    <col min="6551" max="6551" width="12.26953125" bestFit="1" customWidth="1"/>
    <col min="6552" max="6552" width="10.26953125" bestFit="1" customWidth="1"/>
    <col min="6553" max="6553" width="8.81640625" bestFit="1" customWidth="1"/>
    <col min="6554" max="6554" width="12.26953125" bestFit="1" customWidth="1"/>
    <col min="6555" max="6555" width="10.26953125" bestFit="1" customWidth="1"/>
    <col min="6556" max="6556" width="8.81640625" bestFit="1" customWidth="1"/>
    <col min="6557" max="6557" width="12.26953125" bestFit="1" customWidth="1"/>
    <col min="6558" max="6558" width="10.26953125" bestFit="1" customWidth="1"/>
    <col min="6559" max="6559" width="8.81640625" bestFit="1" customWidth="1"/>
    <col min="6560" max="6560" width="12.26953125" bestFit="1" customWidth="1"/>
    <col min="6561" max="6561" width="10.26953125" bestFit="1" customWidth="1"/>
    <col min="6562" max="6562" width="8.81640625" bestFit="1" customWidth="1"/>
    <col min="6563" max="6563" width="12.26953125" bestFit="1" customWidth="1"/>
    <col min="6564" max="6564" width="10.26953125" bestFit="1" customWidth="1"/>
    <col min="6565" max="6565" width="8.81640625" bestFit="1" customWidth="1"/>
    <col min="6566" max="6566" width="12.26953125" bestFit="1" customWidth="1"/>
    <col min="6567" max="6567" width="10.26953125" bestFit="1" customWidth="1"/>
    <col min="6568" max="6568" width="8.81640625" bestFit="1" customWidth="1"/>
    <col min="6569" max="6569" width="12.26953125" bestFit="1" customWidth="1"/>
    <col min="6570" max="6570" width="10.26953125" bestFit="1" customWidth="1"/>
    <col min="6571" max="6571" width="8.81640625" bestFit="1" customWidth="1"/>
    <col min="6572" max="6572" width="12.26953125" bestFit="1" customWidth="1"/>
    <col min="6573" max="6573" width="10.26953125" bestFit="1" customWidth="1"/>
    <col min="6574" max="6574" width="8.81640625" bestFit="1" customWidth="1"/>
    <col min="6575" max="6575" width="12.26953125" bestFit="1" customWidth="1"/>
    <col min="6576" max="6576" width="10.26953125" bestFit="1" customWidth="1"/>
    <col min="6577" max="6577" width="8.81640625" bestFit="1" customWidth="1"/>
    <col min="6578" max="6578" width="12.26953125" bestFit="1" customWidth="1"/>
    <col min="6579" max="6579" width="10.26953125" bestFit="1" customWidth="1"/>
    <col min="6580" max="6580" width="8.81640625" bestFit="1" customWidth="1"/>
    <col min="6581" max="6581" width="12.26953125" bestFit="1" customWidth="1"/>
    <col min="6582" max="6582" width="10.26953125" bestFit="1" customWidth="1"/>
    <col min="6583" max="6583" width="8.81640625" bestFit="1" customWidth="1"/>
    <col min="6584" max="6584" width="12.26953125" bestFit="1" customWidth="1"/>
    <col min="6585" max="6585" width="10.26953125" bestFit="1" customWidth="1"/>
    <col min="6586" max="6586" width="8.81640625" bestFit="1" customWidth="1"/>
    <col min="6587" max="6587" width="12.26953125" bestFit="1" customWidth="1"/>
    <col min="6588" max="6588" width="10.26953125" bestFit="1" customWidth="1"/>
    <col min="6589" max="6589" width="8.81640625" bestFit="1" customWidth="1"/>
    <col min="6590" max="6590" width="12.26953125" bestFit="1" customWidth="1"/>
    <col min="6591" max="6591" width="10.26953125" bestFit="1" customWidth="1"/>
    <col min="6592" max="6592" width="8.81640625" bestFit="1" customWidth="1"/>
    <col min="6593" max="6593" width="12.26953125" bestFit="1" customWidth="1"/>
    <col min="6594" max="6594" width="10.26953125" bestFit="1" customWidth="1"/>
    <col min="6595" max="6595" width="8.81640625" bestFit="1" customWidth="1"/>
    <col min="6596" max="6596" width="12.26953125" bestFit="1" customWidth="1"/>
    <col min="6597" max="6597" width="10.26953125" bestFit="1" customWidth="1"/>
    <col min="6598" max="6598" width="8.81640625" bestFit="1" customWidth="1"/>
    <col min="6599" max="6599" width="12.26953125" bestFit="1" customWidth="1"/>
    <col min="6600" max="6600" width="10.26953125" bestFit="1" customWidth="1"/>
    <col min="6601" max="6601" width="8.81640625" bestFit="1" customWidth="1"/>
    <col min="6602" max="6602" width="12.26953125" bestFit="1" customWidth="1"/>
    <col min="6603" max="6603" width="10.26953125" bestFit="1" customWidth="1"/>
    <col min="6604" max="6604" width="8.81640625" bestFit="1" customWidth="1"/>
    <col min="6605" max="6605" width="12.26953125" bestFit="1" customWidth="1"/>
    <col min="6606" max="6606" width="10.26953125" bestFit="1" customWidth="1"/>
    <col min="6607" max="6607" width="8.81640625" bestFit="1" customWidth="1"/>
    <col min="6608" max="6608" width="12.26953125" bestFit="1" customWidth="1"/>
    <col min="6609" max="6609" width="10.26953125" bestFit="1" customWidth="1"/>
    <col min="6610" max="6610" width="8.81640625" bestFit="1" customWidth="1"/>
    <col min="6611" max="6611" width="12.26953125" bestFit="1" customWidth="1"/>
    <col min="6612" max="6612" width="10.26953125" bestFit="1" customWidth="1"/>
    <col min="6613" max="6613" width="8.81640625" bestFit="1" customWidth="1"/>
    <col min="6614" max="6614" width="12.26953125" bestFit="1" customWidth="1"/>
    <col min="6615" max="6615" width="10.26953125" bestFit="1" customWidth="1"/>
    <col min="6616" max="6616" width="8.81640625" bestFit="1" customWidth="1"/>
    <col min="6617" max="6617" width="12.26953125" bestFit="1" customWidth="1"/>
    <col min="6618" max="6618" width="10.26953125" bestFit="1" customWidth="1"/>
    <col min="6619" max="6619" width="8.81640625" bestFit="1" customWidth="1"/>
    <col min="6620" max="6620" width="12.26953125" bestFit="1" customWidth="1"/>
    <col min="6621" max="6621" width="10.26953125" bestFit="1" customWidth="1"/>
    <col min="6622" max="6622" width="8.81640625" bestFit="1" customWidth="1"/>
    <col min="6623" max="6623" width="12.26953125" bestFit="1" customWidth="1"/>
    <col min="6624" max="6624" width="10.26953125" bestFit="1" customWidth="1"/>
    <col min="6625" max="6625" width="8.81640625" bestFit="1" customWidth="1"/>
    <col min="6626" max="6626" width="12.26953125" bestFit="1" customWidth="1"/>
    <col min="6627" max="6627" width="10.26953125" bestFit="1" customWidth="1"/>
    <col min="6628" max="6628" width="8.81640625" bestFit="1" customWidth="1"/>
    <col min="6629" max="6629" width="12.26953125" bestFit="1" customWidth="1"/>
    <col min="6630" max="6630" width="10.26953125" bestFit="1" customWidth="1"/>
    <col min="6631" max="6631" width="8.81640625" bestFit="1" customWidth="1"/>
    <col min="6632" max="6632" width="12.26953125" bestFit="1" customWidth="1"/>
    <col min="6633" max="6633" width="10.26953125" bestFit="1" customWidth="1"/>
    <col min="6634" max="6634" width="8.81640625" bestFit="1" customWidth="1"/>
    <col min="6635" max="6635" width="12.26953125" bestFit="1" customWidth="1"/>
    <col min="6636" max="6636" width="10.26953125" bestFit="1" customWidth="1"/>
    <col min="6637" max="6637" width="8.81640625" bestFit="1" customWidth="1"/>
    <col min="6638" max="6638" width="12.26953125" bestFit="1" customWidth="1"/>
    <col min="6639" max="6639" width="10.26953125" bestFit="1" customWidth="1"/>
    <col min="6640" max="6640" width="8.81640625" bestFit="1" customWidth="1"/>
    <col min="6641" max="6641" width="12.26953125" bestFit="1" customWidth="1"/>
    <col min="6642" max="6642" width="10.26953125" bestFit="1" customWidth="1"/>
    <col min="6643" max="6643" width="8.81640625" bestFit="1" customWidth="1"/>
    <col min="6644" max="6644" width="12.26953125" bestFit="1" customWidth="1"/>
    <col min="6645" max="6645" width="10.26953125" bestFit="1" customWidth="1"/>
    <col min="6646" max="6646" width="8.81640625" bestFit="1" customWidth="1"/>
    <col min="6647" max="6647" width="12.26953125" bestFit="1" customWidth="1"/>
    <col min="6648" max="6648" width="10.26953125" bestFit="1" customWidth="1"/>
    <col min="6649" max="6649" width="8.81640625" bestFit="1" customWidth="1"/>
    <col min="6650" max="6650" width="12.26953125" bestFit="1" customWidth="1"/>
    <col min="6651" max="6651" width="10.26953125" bestFit="1" customWidth="1"/>
    <col min="6652" max="6652" width="8.81640625" bestFit="1" customWidth="1"/>
    <col min="6653" max="6653" width="12.26953125" bestFit="1" customWidth="1"/>
    <col min="6654" max="6654" width="10.26953125" bestFit="1" customWidth="1"/>
    <col min="6655" max="6655" width="8.81640625" bestFit="1" customWidth="1"/>
    <col min="6656" max="6656" width="12.26953125" bestFit="1" customWidth="1"/>
    <col min="6657" max="6657" width="10.26953125" bestFit="1" customWidth="1"/>
    <col min="6658" max="6658" width="8.81640625" bestFit="1" customWidth="1"/>
    <col min="6659" max="6659" width="12.26953125" bestFit="1" customWidth="1"/>
    <col min="6660" max="6660" width="10.26953125" bestFit="1" customWidth="1"/>
    <col min="6661" max="6661" width="8.81640625" bestFit="1" customWidth="1"/>
    <col min="6662" max="6662" width="12.26953125" bestFit="1" customWidth="1"/>
    <col min="6663" max="6663" width="10.26953125" bestFit="1" customWidth="1"/>
    <col min="6664" max="6664" width="8.81640625" bestFit="1" customWidth="1"/>
    <col min="6665" max="6665" width="12.26953125" bestFit="1" customWidth="1"/>
    <col min="6666" max="6666" width="10.26953125" bestFit="1" customWidth="1"/>
    <col min="6667" max="6667" width="8.81640625" bestFit="1" customWidth="1"/>
    <col min="6668" max="6668" width="12.26953125" bestFit="1" customWidth="1"/>
    <col min="6669" max="6669" width="10.26953125" bestFit="1" customWidth="1"/>
    <col min="6670" max="6670" width="8.81640625" bestFit="1" customWidth="1"/>
    <col min="6671" max="6671" width="12.26953125" bestFit="1" customWidth="1"/>
    <col min="6672" max="6672" width="10.26953125" bestFit="1" customWidth="1"/>
    <col min="6673" max="6673" width="8.81640625" bestFit="1" customWidth="1"/>
    <col min="6674" max="6674" width="12.26953125" bestFit="1" customWidth="1"/>
    <col min="6675" max="6675" width="10.26953125" bestFit="1" customWidth="1"/>
    <col min="6676" max="6676" width="8.81640625" bestFit="1" customWidth="1"/>
    <col min="6677" max="6677" width="12.26953125" bestFit="1" customWidth="1"/>
    <col min="6678" max="6678" width="10.26953125" bestFit="1" customWidth="1"/>
    <col min="6679" max="6679" width="8.81640625" bestFit="1" customWidth="1"/>
    <col min="6680" max="6680" width="12.26953125" bestFit="1" customWidth="1"/>
    <col min="6681" max="6681" width="10.26953125" bestFit="1" customWidth="1"/>
    <col min="6682" max="6682" width="8.81640625" bestFit="1" customWidth="1"/>
    <col min="6683" max="6683" width="12.26953125" bestFit="1" customWidth="1"/>
    <col min="6684" max="6684" width="10.26953125" bestFit="1" customWidth="1"/>
    <col min="6685" max="6685" width="8.81640625" bestFit="1" customWidth="1"/>
    <col min="6686" max="6686" width="12.26953125" bestFit="1" customWidth="1"/>
    <col min="6687" max="6687" width="10.26953125" bestFit="1" customWidth="1"/>
    <col min="6688" max="6688" width="8.81640625" bestFit="1" customWidth="1"/>
    <col min="6689" max="6689" width="12.26953125" bestFit="1" customWidth="1"/>
    <col min="6690" max="6690" width="10.26953125" bestFit="1" customWidth="1"/>
    <col min="6691" max="6691" width="8.81640625" bestFit="1" customWidth="1"/>
    <col min="6692" max="6692" width="12.26953125" bestFit="1" customWidth="1"/>
    <col min="6693" max="6693" width="10.26953125" bestFit="1" customWidth="1"/>
    <col min="6694" max="6694" width="8.81640625" bestFit="1" customWidth="1"/>
    <col min="6695" max="6695" width="12.26953125" bestFit="1" customWidth="1"/>
    <col min="6696" max="6696" width="10.26953125" bestFit="1" customWidth="1"/>
    <col min="6697" max="6697" width="8.81640625" bestFit="1" customWidth="1"/>
    <col min="6698" max="6698" width="12.26953125" bestFit="1" customWidth="1"/>
    <col min="6699" max="6699" width="10.26953125" bestFit="1" customWidth="1"/>
    <col min="6700" max="6700" width="8.81640625" bestFit="1" customWidth="1"/>
    <col min="6701" max="6701" width="12.26953125" bestFit="1" customWidth="1"/>
    <col min="6702" max="6702" width="10.26953125" bestFit="1" customWidth="1"/>
    <col min="6703" max="6703" width="8.81640625" bestFit="1" customWidth="1"/>
    <col min="6704" max="6704" width="12.26953125" bestFit="1" customWidth="1"/>
    <col min="6705" max="6705" width="10.26953125" bestFit="1" customWidth="1"/>
    <col min="6706" max="6706" width="8.81640625" bestFit="1" customWidth="1"/>
    <col min="6707" max="6707" width="12.26953125" bestFit="1" customWidth="1"/>
    <col min="6708" max="6708" width="10.26953125" bestFit="1" customWidth="1"/>
    <col min="6709" max="6709" width="8.81640625" bestFit="1" customWidth="1"/>
    <col min="6710" max="6710" width="12.26953125" bestFit="1" customWidth="1"/>
    <col min="6711" max="6711" width="10.26953125" bestFit="1" customWidth="1"/>
    <col min="6712" max="6712" width="8.81640625" bestFit="1" customWidth="1"/>
    <col min="6713" max="6713" width="12.26953125" bestFit="1" customWidth="1"/>
    <col min="6714" max="6714" width="10.26953125" bestFit="1" customWidth="1"/>
    <col min="6715" max="6715" width="8.81640625" bestFit="1" customWidth="1"/>
    <col min="6716" max="6716" width="12.26953125" bestFit="1" customWidth="1"/>
    <col min="6717" max="6717" width="10.26953125" bestFit="1" customWidth="1"/>
    <col min="6718" max="6718" width="8.81640625" bestFit="1" customWidth="1"/>
    <col min="6719" max="6719" width="12.26953125" bestFit="1" customWidth="1"/>
    <col min="6720" max="6720" width="10.26953125" bestFit="1" customWidth="1"/>
    <col min="6721" max="6721" width="8.81640625" bestFit="1" customWidth="1"/>
    <col min="6722" max="6722" width="12.26953125" bestFit="1" customWidth="1"/>
    <col min="6723" max="6723" width="10.26953125" bestFit="1" customWidth="1"/>
    <col min="6724" max="6724" width="8.81640625" bestFit="1" customWidth="1"/>
    <col min="6725" max="6725" width="12.26953125" bestFit="1" customWidth="1"/>
    <col min="6726" max="6726" width="10.26953125" bestFit="1" customWidth="1"/>
    <col min="6727" max="6727" width="8.81640625" bestFit="1" customWidth="1"/>
    <col min="6728" max="6728" width="12.26953125" bestFit="1" customWidth="1"/>
    <col min="6729" max="6729" width="10.26953125" bestFit="1" customWidth="1"/>
    <col min="6730" max="6730" width="8.81640625" bestFit="1" customWidth="1"/>
    <col min="6731" max="6731" width="12.26953125" bestFit="1" customWidth="1"/>
    <col min="6732" max="6732" width="10.26953125" bestFit="1" customWidth="1"/>
    <col min="6733" max="6733" width="8.81640625" bestFit="1" customWidth="1"/>
    <col min="6734" max="6734" width="12.26953125" bestFit="1" customWidth="1"/>
    <col min="6735" max="6735" width="10.26953125" bestFit="1" customWidth="1"/>
    <col min="6736" max="6736" width="8.81640625" bestFit="1" customWidth="1"/>
    <col min="6737" max="6737" width="12.26953125" bestFit="1" customWidth="1"/>
    <col min="6738" max="6738" width="10.26953125" bestFit="1" customWidth="1"/>
    <col min="6739" max="6739" width="8.81640625" bestFit="1" customWidth="1"/>
    <col min="6740" max="6740" width="12.26953125" bestFit="1" customWidth="1"/>
    <col min="6741" max="6741" width="10.26953125" bestFit="1" customWidth="1"/>
    <col min="6742" max="6742" width="8.81640625" bestFit="1" customWidth="1"/>
    <col min="6743" max="6743" width="12.26953125" bestFit="1" customWidth="1"/>
    <col min="6744" max="6744" width="10.26953125" bestFit="1" customWidth="1"/>
    <col min="6745" max="6745" width="8.81640625" bestFit="1" customWidth="1"/>
    <col min="6746" max="6746" width="12.26953125" bestFit="1" customWidth="1"/>
    <col min="6747" max="6747" width="10.26953125" bestFit="1" customWidth="1"/>
    <col min="6748" max="6748" width="8.81640625" bestFit="1" customWidth="1"/>
    <col min="6749" max="6749" width="12.26953125" bestFit="1" customWidth="1"/>
    <col min="6750" max="6750" width="10.26953125" bestFit="1" customWidth="1"/>
    <col min="6751" max="6751" width="8.81640625" bestFit="1" customWidth="1"/>
    <col min="6752" max="6752" width="12.26953125" bestFit="1" customWidth="1"/>
    <col min="6753" max="6753" width="10.26953125" bestFit="1" customWidth="1"/>
    <col min="6754" max="6754" width="8.81640625" bestFit="1" customWidth="1"/>
    <col min="6755" max="6755" width="12.26953125" bestFit="1" customWidth="1"/>
    <col min="6756" max="6756" width="10.26953125" bestFit="1" customWidth="1"/>
    <col min="6757" max="6757" width="8.81640625" bestFit="1" customWidth="1"/>
    <col min="6758" max="6758" width="12.26953125" bestFit="1" customWidth="1"/>
    <col min="6759" max="6759" width="10.26953125" bestFit="1" customWidth="1"/>
    <col min="6760" max="6760" width="8.81640625" bestFit="1" customWidth="1"/>
    <col min="6761" max="6761" width="12.26953125" bestFit="1" customWidth="1"/>
    <col min="6762" max="6762" width="10.26953125" bestFit="1" customWidth="1"/>
    <col min="6763" max="6763" width="8.81640625" bestFit="1" customWidth="1"/>
    <col min="6764" max="6764" width="12.26953125" bestFit="1" customWidth="1"/>
    <col min="6765" max="6765" width="10.26953125" bestFit="1" customWidth="1"/>
    <col min="6766" max="6766" width="8.81640625" bestFit="1" customWidth="1"/>
    <col min="6767" max="6767" width="12.26953125" bestFit="1" customWidth="1"/>
    <col min="6768" max="6768" width="10.26953125" bestFit="1" customWidth="1"/>
    <col min="6769" max="6769" width="8.81640625" bestFit="1" customWidth="1"/>
    <col min="6770" max="6770" width="12.26953125" bestFit="1" customWidth="1"/>
    <col min="6771" max="6771" width="10.26953125" bestFit="1" customWidth="1"/>
    <col min="6772" max="6772" width="8.81640625" bestFit="1" customWidth="1"/>
    <col min="6773" max="6773" width="12.26953125" bestFit="1" customWidth="1"/>
    <col min="6774" max="6774" width="10.26953125" bestFit="1" customWidth="1"/>
    <col min="6775" max="6775" width="8.81640625" bestFit="1" customWidth="1"/>
    <col min="6776" max="6776" width="12.26953125" bestFit="1" customWidth="1"/>
    <col min="6777" max="6777" width="10.26953125" bestFit="1" customWidth="1"/>
    <col min="6778" max="6778" width="8.81640625" bestFit="1" customWidth="1"/>
    <col min="6779" max="6779" width="12.26953125" bestFit="1" customWidth="1"/>
    <col min="6780" max="6780" width="10.26953125" bestFit="1" customWidth="1"/>
    <col min="6781" max="6781" width="8.81640625" bestFit="1" customWidth="1"/>
    <col min="6782" max="6782" width="12.26953125" bestFit="1" customWidth="1"/>
    <col min="6783" max="6783" width="10.26953125" bestFit="1" customWidth="1"/>
    <col min="6784" max="6784" width="8.81640625" bestFit="1" customWidth="1"/>
    <col min="6785" max="6785" width="12.26953125" bestFit="1" customWidth="1"/>
    <col min="6786" max="6786" width="10.26953125" bestFit="1" customWidth="1"/>
    <col min="6787" max="6787" width="8.81640625" bestFit="1" customWidth="1"/>
    <col min="6788" max="6788" width="12.26953125" bestFit="1" customWidth="1"/>
    <col min="6789" max="6789" width="10.26953125" bestFit="1" customWidth="1"/>
    <col min="6790" max="6790" width="8.81640625" bestFit="1" customWidth="1"/>
    <col min="6791" max="6791" width="12.26953125" bestFit="1" customWidth="1"/>
    <col min="6792" max="6792" width="10.26953125" bestFit="1" customWidth="1"/>
    <col min="6793" max="6793" width="8.81640625" bestFit="1" customWidth="1"/>
    <col min="6794" max="6794" width="12.26953125" bestFit="1" customWidth="1"/>
    <col min="6795" max="6795" width="10.26953125" bestFit="1" customWidth="1"/>
    <col min="6796" max="6796" width="8.81640625" bestFit="1" customWidth="1"/>
    <col min="6797" max="6797" width="12.26953125" bestFit="1" customWidth="1"/>
    <col min="6798" max="6798" width="10.26953125" bestFit="1" customWidth="1"/>
    <col min="6799" max="6799" width="8.81640625" bestFit="1" customWidth="1"/>
    <col min="6800" max="6800" width="12.26953125" bestFit="1" customWidth="1"/>
    <col min="6801" max="6801" width="10.26953125" bestFit="1" customWidth="1"/>
    <col min="6802" max="6802" width="8.81640625" bestFit="1" customWidth="1"/>
    <col min="6803" max="6803" width="12.26953125" bestFit="1" customWidth="1"/>
    <col min="6804" max="6804" width="10.26953125" bestFit="1" customWidth="1"/>
    <col min="6805" max="6805" width="8.81640625" bestFit="1" customWidth="1"/>
    <col min="6806" max="6806" width="12.26953125" bestFit="1" customWidth="1"/>
    <col min="6807" max="6807" width="10.26953125" bestFit="1" customWidth="1"/>
    <col min="6808" max="6808" width="8.81640625" bestFit="1" customWidth="1"/>
    <col min="6809" max="6809" width="12.26953125" bestFit="1" customWidth="1"/>
    <col min="6810" max="6810" width="10.26953125" bestFit="1" customWidth="1"/>
    <col min="6811" max="6811" width="8.81640625" bestFit="1" customWidth="1"/>
    <col min="6812" max="6812" width="12.26953125" bestFit="1" customWidth="1"/>
    <col min="6813" max="6813" width="10.26953125" bestFit="1" customWidth="1"/>
    <col min="6814" max="6814" width="8.81640625" bestFit="1" customWidth="1"/>
    <col min="6815" max="6815" width="12.26953125" bestFit="1" customWidth="1"/>
    <col min="6816" max="6816" width="10.26953125" bestFit="1" customWidth="1"/>
    <col min="6817" max="6817" width="8.81640625" bestFit="1" customWidth="1"/>
    <col min="6818" max="6818" width="12.26953125" bestFit="1" customWidth="1"/>
    <col min="6819" max="6819" width="10.26953125" bestFit="1" customWidth="1"/>
    <col min="6820" max="6820" width="8.81640625" bestFit="1" customWidth="1"/>
    <col min="6821" max="6821" width="12.26953125" bestFit="1" customWidth="1"/>
    <col min="6822" max="6822" width="10.26953125" bestFit="1" customWidth="1"/>
    <col min="6823" max="6823" width="8.81640625" bestFit="1" customWidth="1"/>
    <col min="6824" max="6824" width="12.26953125" bestFit="1" customWidth="1"/>
    <col min="6825" max="6825" width="10.26953125" bestFit="1" customWidth="1"/>
    <col min="6826" max="6826" width="8.81640625" bestFit="1" customWidth="1"/>
    <col min="6827" max="6827" width="12.26953125" bestFit="1" customWidth="1"/>
    <col min="6828" max="6828" width="10.26953125" bestFit="1" customWidth="1"/>
    <col min="6829" max="6829" width="8.81640625" bestFit="1" customWidth="1"/>
    <col min="6830" max="6830" width="12.26953125" bestFit="1" customWidth="1"/>
    <col min="6831" max="6831" width="10.26953125" bestFit="1" customWidth="1"/>
    <col min="6832" max="6832" width="8.81640625" bestFit="1" customWidth="1"/>
    <col min="6833" max="6833" width="12.26953125" bestFit="1" customWidth="1"/>
    <col min="6834" max="6834" width="10.26953125" bestFit="1" customWidth="1"/>
    <col min="6835" max="6835" width="8.81640625" bestFit="1" customWidth="1"/>
    <col min="6836" max="6836" width="12.26953125" bestFit="1" customWidth="1"/>
    <col min="6837" max="6837" width="10.26953125" bestFit="1" customWidth="1"/>
    <col min="6838" max="6838" width="8.81640625" bestFit="1" customWidth="1"/>
    <col min="6839" max="6839" width="12.26953125" bestFit="1" customWidth="1"/>
    <col min="6840" max="6840" width="10.26953125" bestFit="1" customWidth="1"/>
    <col min="6841" max="6841" width="8.81640625" bestFit="1" customWidth="1"/>
    <col min="6842" max="6842" width="12.26953125" bestFit="1" customWidth="1"/>
    <col min="6843" max="6843" width="10.26953125" bestFit="1" customWidth="1"/>
    <col min="6844" max="6844" width="8.81640625" bestFit="1" customWidth="1"/>
    <col min="6845" max="6845" width="12.26953125" bestFit="1" customWidth="1"/>
    <col min="6846" max="6846" width="10.26953125" bestFit="1" customWidth="1"/>
    <col min="6847" max="6847" width="8.81640625" bestFit="1" customWidth="1"/>
    <col min="6848" max="6848" width="12.26953125" bestFit="1" customWidth="1"/>
    <col min="6849" max="6849" width="10.26953125" bestFit="1" customWidth="1"/>
    <col min="6850" max="6850" width="8.81640625" bestFit="1" customWidth="1"/>
    <col min="6851" max="6851" width="12.26953125" bestFit="1" customWidth="1"/>
    <col min="6852" max="6852" width="10.26953125" bestFit="1" customWidth="1"/>
    <col min="6853" max="6853" width="8.81640625" bestFit="1" customWidth="1"/>
    <col min="6854" max="6854" width="12.26953125" bestFit="1" customWidth="1"/>
    <col min="6855" max="6855" width="10.26953125" bestFit="1" customWidth="1"/>
    <col min="6856" max="6856" width="8.81640625" bestFit="1" customWidth="1"/>
    <col min="6857" max="6857" width="12.26953125" bestFit="1" customWidth="1"/>
    <col min="6858" max="6858" width="10.26953125" bestFit="1" customWidth="1"/>
    <col min="6859" max="6859" width="8.81640625" bestFit="1" customWidth="1"/>
    <col min="6860" max="6860" width="12.26953125" bestFit="1" customWidth="1"/>
    <col min="6861" max="6861" width="10.26953125" bestFit="1" customWidth="1"/>
    <col min="6862" max="6862" width="8.81640625" bestFit="1" customWidth="1"/>
    <col min="6863" max="6863" width="12.26953125" bestFit="1" customWidth="1"/>
    <col min="6864" max="6864" width="10.26953125" bestFit="1" customWidth="1"/>
    <col min="6865" max="6865" width="8.81640625" bestFit="1" customWidth="1"/>
    <col min="6866" max="6866" width="12.26953125" bestFit="1" customWidth="1"/>
    <col min="6867" max="6867" width="10.26953125" bestFit="1" customWidth="1"/>
    <col min="6868" max="6868" width="8.81640625" bestFit="1" customWidth="1"/>
    <col min="6869" max="6869" width="12.26953125" bestFit="1" customWidth="1"/>
    <col min="6870" max="6870" width="10.26953125" bestFit="1" customWidth="1"/>
    <col min="6871" max="6871" width="8.81640625" bestFit="1" customWidth="1"/>
    <col min="6872" max="6872" width="12.26953125" bestFit="1" customWidth="1"/>
    <col min="6873" max="6873" width="10.26953125" bestFit="1" customWidth="1"/>
    <col min="6874" max="6874" width="8.81640625" bestFit="1" customWidth="1"/>
    <col min="6875" max="6875" width="12.26953125" bestFit="1" customWidth="1"/>
    <col min="6876" max="6876" width="10.26953125" bestFit="1" customWidth="1"/>
    <col min="6877" max="6877" width="8.81640625" bestFit="1" customWidth="1"/>
    <col min="6878" max="6878" width="12.26953125" bestFit="1" customWidth="1"/>
    <col min="6879" max="6879" width="10.26953125" bestFit="1" customWidth="1"/>
    <col min="6880" max="6880" width="8.81640625" bestFit="1" customWidth="1"/>
    <col min="6881" max="6881" width="12.26953125" bestFit="1" customWidth="1"/>
    <col min="6882" max="6882" width="10.26953125" bestFit="1" customWidth="1"/>
    <col min="6883" max="6883" width="8.81640625" bestFit="1" customWidth="1"/>
    <col min="6884" max="6884" width="12.26953125" bestFit="1" customWidth="1"/>
    <col min="6885" max="6885" width="10.26953125" bestFit="1" customWidth="1"/>
    <col min="6886" max="6886" width="8.81640625" bestFit="1" customWidth="1"/>
    <col min="6887" max="6887" width="12.26953125" bestFit="1" customWidth="1"/>
    <col min="6888" max="6888" width="10.26953125" bestFit="1" customWidth="1"/>
    <col min="6889" max="6889" width="8.81640625" bestFit="1" customWidth="1"/>
    <col min="6890" max="6890" width="12.26953125" bestFit="1" customWidth="1"/>
    <col min="6891" max="6891" width="10.26953125" bestFit="1" customWidth="1"/>
    <col min="6892" max="6892" width="8.81640625" bestFit="1" customWidth="1"/>
    <col min="6893" max="6893" width="12.26953125" bestFit="1" customWidth="1"/>
    <col min="6894" max="6894" width="10.26953125" bestFit="1" customWidth="1"/>
    <col min="6895" max="6895" width="8.81640625" bestFit="1" customWidth="1"/>
    <col min="6896" max="6896" width="12.26953125" bestFit="1" customWidth="1"/>
    <col min="6897" max="6897" width="10.26953125" bestFit="1" customWidth="1"/>
    <col min="6898" max="6898" width="8.81640625" bestFit="1" customWidth="1"/>
    <col min="6899" max="6899" width="12.26953125" bestFit="1" customWidth="1"/>
    <col min="6900" max="6900" width="10.26953125" bestFit="1" customWidth="1"/>
    <col min="6901" max="6901" width="8.81640625" bestFit="1" customWidth="1"/>
    <col min="6902" max="6902" width="12.26953125" bestFit="1" customWidth="1"/>
    <col min="6903" max="6903" width="10.26953125" bestFit="1" customWidth="1"/>
    <col min="6904" max="6904" width="8.81640625" bestFit="1" customWidth="1"/>
    <col min="6905" max="6905" width="12.26953125" bestFit="1" customWidth="1"/>
    <col min="6906" max="6906" width="10.26953125" bestFit="1" customWidth="1"/>
    <col min="6907" max="6907" width="8.81640625" bestFit="1" customWidth="1"/>
    <col min="6908" max="6908" width="12.26953125" bestFit="1" customWidth="1"/>
    <col min="6909" max="6909" width="10.26953125" bestFit="1" customWidth="1"/>
    <col min="6910" max="6910" width="8.81640625" bestFit="1" customWidth="1"/>
    <col min="6911" max="6911" width="12.26953125" bestFit="1" customWidth="1"/>
    <col min="6912" max="6912" width="10.26953125" bestFit="1" customWidth="1"/>
    <col min="6913" max="6913" width="8.81640625" bestFit="1" customWidth="1"/>
    <col min="6914" max="6914" width="12.26953125" bestFit="1" customWidth="1"/>
    <col min="6915" max="6915" width="10.26953125" bestFit="1" customWidth="1"/>
    <col min="6916" max="6916" width="8.81640625" bestFit="1" customWidth="1"/>
    <col min="6917" max="6917" width="12.26953125" bestFit="1" customWidth="1"/>
    <col min="6918" max="6918" width="10.26953125" bestFit="1" customWidth="1"/>
    <col min="6919" max="6919" width="8.81640625" bestFit="1" customWidth="1"/>
    <col min="6920" max="6920" width="12.26953125" bestFit="1" customWidth="1"/>
    <col min="6921" max="6921" width="10.26953125" bestFit="1" customWidth="1"/>
    <col min="6922" max="6922" width="8.81640625" bestFit="1" customWidth="1"/>
    <col min="6923" max="6923" width="12.26953125" bestFit="1" customWidth="1"/>
    <col min="6924" max="6924" width="10.26953125" bestFit="1" customWidth="1"/>
    <col min="6925" max="6925" width="8.81640625" bestFit="1" customWidth="1"/>
    <col min="6926" max="6926" width="12.26953125" bestFit="1" customWidth="1"/>
    <col min="6927" max="6927" width="10.26953125" bestFit="1" customWidth="1"/>
    <col min="6928" max="6928" width="8.81640625" bestFit="1" customWidth="1"/>
    <col min="6929" max="6929" width="12.26953125" bestFit="1" customWidth="1"/>
    <col min="6930" max="6930" width="10.26953125" bestFit="1" customWidth="1"/>
    <col min="6931" max="6931" width="8.81640625" bestFit="1" customWidth="1"/>
    <col min="6932" max="6932" width="12.26953125" bestFit="1" customWidth="1"/>
    <col min="6933" max="6933" width="10.26953125" bestFit="1" customWidth="1"/>
    <col min="6934" max="6934" width="8.81640625" bestFit="1" customWidth="1"/>
    <col min="6935" max="6935" width="12.26953125" bestFit="1" customWidth="1"/>
    <col min="6936" max="6936" width="10.26953125" bestFit="1" customWidth="1"/>
    <col min="6937" max="6937" width="8.81640625" bestFit="1" customWidth="1"/>
    <col min="6938" max="6938" width="12.26953125" bestFit="1" customWidth="1"/>
    <col min="6939" max="6939" width="10.26953125" bestFit="1" customWidth="1"/>
    <col min="6940" max="6940" width="8.81640625" bestFit="1" customWidth="1"/>
    <col min="6941" max="6941" width="12.26953125" bestFit="1" customWidth="1"/>
    <col min="6942" max="6942" width="10.26953125" bestFit="1" customWidth="1"/>
    <col min="6943" max="6943" width="8.81640625" bestFit="1" customWidth="1"/>
    <col min="6944" max="6944" width="12.26953125" bestFit="1" customWidth="1"/>
    <col min="6945" max="6945" width="10.26953125" bestFit="1" customWidth="1"/>
    <col min="6946" max="6946" width="8.81640625" bestFit="1" customWidth="1"/>
    <col min="6947" max="6947" width="12.26953125" bestFit="1" customWidth="1"/>
    <col min="6948" max="6948" width="10.26953125" bestFit="1" customWidth="1"/>
    <col min="6949" max="6949" width="8.81640625" bestFit="1" customWidth="1"/>
    <col min="6950" max="6950" width="12.26953125" bestFit="1" customWidth="1"/>
    <col min="6951" max="6951" width="10.26953125" bestFit="1" customWidth="1"/>
    <col min="6952" max="6952" width="8.81640625" bestFit="1" customWidth="1"/>
    <col min="6953" max="6953" width="12.26953125" bestFit="1" customWidth="1"/>
    <col min="6954" max="6954" width="10.26953125" bestFit="1" customWidth="1"/>
    <col min="6955" max="6955" width="8.81640625" bestFit="1" customWidth="1"/>
    <col min="6956" max="6956" width="12.26953125" bestFit="1" customWidth="1"/>
    <col min="6957" max="6957" width="10.26953125" bestFit="1" customWidth="1"/>
    <col min="6958" max="6958" width="8.81640625" bestFit="1" customWidth="1"/>
    <col min="6959" max="6959" width="12.26953125" bestFit="1" customWidth="1"/>
    <col min="6960" max="6960" width="10.26953125" bestFit="1" customWidth="1"/>
    <col min="6961" max="6961" width="8.81640625" bestFit="1" customWidth="1"/>
    <col min="6962" max="6962" width="12.26953125" bestFit="1" customWidth="1"/>
    <col min="6963" max="6963" width="10.26953125" bestFit="1" customWidth="1"/>
    <col min="6964" max="6964" width="8.81640625" bestFit="1" customWidth="1"/>
    <col min="6965" max="6965" width="12.26953125" bestFit="1" customWidth="1"/>
    <col min="6966" max="6966" width="10.26953125" bestFit="1" customWidth="1"/>
    <col min="6967" max="6967" width="8.81640625" bestFit="1" customWidth="1"/>
    <col min="6968" max="6968" width="12.26953125" bestFit="1" customWidth="1"/>
    <col min="6969" max="6969" width="10.26953125" bestFit="1" customWidth="1"/>
    <col min="6970" max="6970" width="8.81640625" bestFit="1" customWidth="1"/>
    <col min="6971" max="6971" width="12.26953125" bestFit="1" customWidth="1"/>
    <col min="6972" max="6972" width="10.26953125" bestFit="1" customWidth="1"/>
    <col min="6973" max="6973" width="8.81640625" bestFit="1" customWidth="1"/>
    <col min="6974" max="6974" width="12.26953125" bestFit="1" customWidth="1"/>
    <col min="6975" max="6975" width="10.26953125" bestFit="1" customWidth="1"/>
    <col min="6976" max="6976" width="8.81640625" bestFit="1" customWidth="1"/>
    <col min="6977" max="6977" width="12.26953125" bestFit="1" customWidth="1"/>
    <col min="6978" max="6978" width="10.26953125" bestFit="1" customWidth="1"/>
    <col min="6979" max="6979" width="8.81640625" bestFit="1" customWidth="1"/>
    <col min="6980" max="6980" width="12.26953125" bestFit="1" customWidth="1"/>
    <col min="6981" max="6981" width="10.26953125" bestFit="1" customWidth="1"/>
    <col min="6982" max="6982" width="8.81640625" bestFit="1" customWidth="1"/>
    <col min="6983" max="6983" width="12.26953125" bestFit="1" customWidth="1"/>
    <col min="6984" max="6984" width="10.26953125" bestFit="1" customWidth="1"/>
    <col min="6985" max="6985" width="8.81640625" bestFit="1" customWidth="1"/>
    <col min="6986" max="6986" width="12.26953125" bestFit="1" customWidth="1"/>
    <col min="6987" max="6987" width="10.26953125" bestFit="1" customWidth="1"/>
    <col min="6988" max="6988" width="8.81640625" bestFit="1" customWidth="1"/>
    <col min="6989" max="6989" width="12.26953125" bestFit="1" customWidth="1"/>
    <col min="6990" max="6990" width="10.26953125" bestFit="1" customWidth="1"/>
    <col min="6991" max="6991" width="8.81640625" bestFit="1" customWidth="1"/>
    <col min="6992" max="6992" width="12.26953125" bestFit="1" customWidth="1"/>
    <col min="6993" max="6993" width="10.26953125" bestFit="1" customWidth="1"/>
    <col min="6994" max="6994" width="8.81640625" bestFit="1" customWidth="1"/>
    <col min="6995" max="6995" width="12.26953125" bestFit="1" customWidth="1"/>
    <col min="6996" max="6996" width="10.26953125" bestFit="1" customWidth="1"/>
    <col min="6997" max="6997" width="8.81640625" bestFit="1" customWidth="1"/>
    <col min="6998" max="6998" width="12.26953125" bestFit="1" customWidth="1"/>
    <col min="6999" max="6999" width="10.26953125" bestFit="1" customWidth="1"/>
    <col min="7000" max="7000" width="8.81640625" bestFit="1" customWidth="1"/>
    <col min="7001" max="7001" width="12.26953125" bestFit="1" customWidth="1"/>
    <col min="7002" max="7002" width="10.26953125" bestFit="1" customWidth="1"/>
    <col min="7003" max="7003" width="8.81640625" bestFit="1" customWidth="1"/>
    <col min="7004" max="7004" width="12.26953125" bestFit="1" customWidth="1"/>
    <col min="7005" max="7005" width="10.26953125" bestFit="1" customWidth="1"/>
    <col min="7006" max="7006" width="8.81640625" bestFit="1" customWidth="1"/>
    <col min="7007" max="7007" width="12.26953125" bestFit="1" customWidth="1"/>
    <col min="7008" max="7008" width="10.26953125" bestFit="1" customWidth="1"/>
    <col min="7009" max="7009" width="8.81640625" bestFit="1" customWidth="1"/>
    <col min="7010" max="7010" width="12.26953125" bestFit="1" customWidth="1"/>
    <col min="7011" max="7011" width="10.26953125" bestFit="1" customWidth="1"/>
    <col min="7012" max="7012" width="8.81640625" bestFit="1" customWidth="1"/>
    <col min="7013" max="7013" width="12.26953125" bestFit="1" customWidth="1"/>
    <col min="7014" max="7014" width="10.26953125" bestFit="1" customWidth="1"/>
    <col min="7015" max="7015" width="8.81640625" bestFit="1" customWidth="1"/>
    <col min="7016" max="7016" width="12.26953125" bestFit="1" customWidth="1"/>
    <col min="7017" max="7017" width="10.26953125" bestFit="1" customWidth="1"/>
    <col min="7018" max="7018" width="8.81640625" bestFit="1" customWidth="1"/>
    <col min="7019" max="7019" width="12.26953125" bestFit="1" customWidth="1"/>
    <col min="7020" max="7020" width="10.26953125" bestFit="1" customWidth="1"/>
    <col min="7021" max="7021" width="8.81640625" bestFit="1" customWidth="1"/>
    <col min="7022" max="7022" width="12.26953125" bestFit="1" customWidth="1"/>
    <col min="7023" max="7023" width="10.26953125" bestFit="1" customWidth="1"/>
    <col min="7024" max="7024" width="8.81640625" bestFit="1" customWidth="1"/>
    <col min="7025" max="7025" width="12.26953125" bestFit="1" customWidth="1"/>
    <col min="7026" max="7026" width="10.26953125" bestFit="1" customWidth="1"/>
    <col min="7027" max="7027" width="8.81640625" bestFit="1" customWidth="1"/>
    <col min="7028" max="7028" width="12.26953125" bestFit="1" customWidth="1"/>
    <col min="7029" max="7029" width="10.26953125" bestFit="1" customWidth="1"/>
    <col min="7030" max="7030" width="8.81640625" bestFit="1" customWidth="1"/>
    <col min="7031" max="7031" width="12.26953125" bestFit="1" customWidth="1"/>
    <col min="7032" max="7032" width="10.26953125" bestFit="1" customWidth="1"/>
    <col min="7033" max="7033" width="8.81640625" bestFit="1" customWidth="1"/>
    <col min="7034" max="7034" width="12.26953125" bestFit="1" customWidth="1"/>
    <col min="7035" max="7035" width="10.26953125" bestFit="1" customWidth="1"/>
    <col min="7036" max="7036" width="8.81640625" bestFit="1" customWidth="1"/>
    <col min="7037" max="7037" width="12.26953125" bestFit="1" customWidth="1"/>
    <col min="7038" max="7038" width="10.26953125" bestFit="1" customWidth="1"/>
    <col min="7039" max="7039" width="8.81640625" bestFit="1" customWidth="1"/>
    <col min="7040" max="7040" width="12.26953125" bestFit="1" customWidth="1"/>
    <col min="7041" max="7041" width="10.26953125" bestFit="1" customWidth="1"/>
    <col min="7042" max="7042" width="8.81640625" bestFit="1" customWidth="1"/>
    <col min="7043" max="7043" width="12.26953125" bestFit="1" customWidth="1"/>
    <col min="7044" max="7044" width="10.26953125" bestFit="1" customWidth="1"/>
    <col min="7045" max="7045" width="8.81640625" bestFit="1" customWidth="1"/>
    <col min="7046" max="7046" width="12.26953125" bestFit="1" customWidth="1"/>
    <col min="7047" max="7047" width="10.26953125" bestFit="1" customWidth="1"/>
    <col min="7048" max="7048" width="8.81640625" bestFit="1" customWidth="1"/>
    <col min="7049" max="7049" width="12.26953125" bestFit="1" customWidth="1"/>
    <col min="7050" max="7050" width="10.26953125" bestFit="1" customWidth="1"/>
    <col min="7051" max="7051" width="8.81640625" bestFit="1" customWidth="1"/>
    <col min="7052" max="7052" width="12.26953125" bestFit="1" customWidth="1"/>
    <col min="7053" max="7053" width="10.26953125" bestFit="1" customWidth="1"/>
    <col min="7054" max="7054" width="8.81640625" bestFit="1" customWidth="1"/>
    <col min="7055" max="7055" width="12.26953125" bestFit="1" customWidth="1"/>
    <col min="7056" max="7056" width="10.26953125" bestFit="1" customWidth="1"/>
    <col min="7057" max="7057" width="8.81640625" bestFit="1" customWidth="1"/>
    <col min="7058" max="7058" width="12.26953125" bestFit="1" customWidth="1"/>
    <col min="7059" max="7059" width="10.26953125" bestFit="1" customWidth="1"/>
    <col min="7060" max="7060" width="8.81640625" bestFit="1" customWidth="1"/>
    <col min="7061" max="7061" width="12.26953125" bestFit="1" customWidth="1"/>
    <col min="7062" max="7062" width="10.26953125" bestFit="1" customWidth="1"/>
    <col min="7063" max="7063" width="8.81640625" bestFit="1" customWidth="1"/>
    <col min="7064" max="7064" width="12.26953125" bestFit="1" customWidth="1"/>
    <col min="7065" max="7065" width="10.26953125" bestFit="1" customWidth="1"/>
    <col min="7066" max="7066" width="8.81640625" bestFit="1" customWidth="1"/>
    <col min="7067" max="7067" width="12.26953125" bestFit="1" customWidth="1"/>
    <col min="7068" max="7068" width="10.26953125" bestFit="1" customWidth="1"/>
    <col min="7069" max="7069" width="8.81640625" bestFit="1" customWidth="1"/>
    <col min="7070" max="7070" width="12.26953125" bestFit="1" customWidth="1"/>
    <col min="7071" max="7071" width="10.26953125" bestFit="1" customWidth="1"/>
    <col min="7072" max="7072" width="8.81640625" bestFit="1" customWidth="1"/>
    <col min="7073" max="7073" width="12.26953125" bestFit="1" customWidth="1"/>
    <col min="7074" max="7074" width="10.26953125" bestFit="1" customWidth="1"/>
    <col min="7075" max="7075" width="8.81640625" bestFit="1" customWidth="1"/>
    <col min="7076" max="7076" width="12.26953125" bestFit="1" customWidth="1"/>
    <col min="7077" max="7077" width="10.26953125" bestFit="1" customWidth="1"/>
    <col min="7078" max="7078" width="8.81640625" bestFit="1" customWidth="1"/>
    <col min="7079" max="7079" width="12.26953125" bestFit="1" customWidth="1"/>
    <col min="7080" max="7080" width="10.26953125" bestFit="1" customWidth="1"/>
    <col min="7081" max="7081" width="8.81640625" bestFit="1" customWidth="1"/>
    <col min="7082" max="7082" width="12.26953125" bestFit="1" customWidth="1"/>
    <col min="7083" max="7083" width="10.26953125" bestFit="1" customWidth="1"/>
    <col min="7084" max="7084" width="8.81640625" bestFit="1" customWidth="1"/>
    <col min="7085" max="7085" width="12.26953125" bestFit="1" customWidth="1"/>
    <col min="7086" max="7086" width="10.26953125" bestFit="1" customWidth="1"/>
    <col min="7087" max="7087" width="8.81640625" bestFit="1" customWidth="1"/>
    <col min="7088" max="7088" width="12.26953125" bestFit="1" customWidth="1"/>
    <col min="7089" max="7089" width="10.26953125" bestFit="1" customWidth="1"/>
    <col min="7090" max="7090" width="8.81640625" bestFit="1" customWidth="1"/>
    <col min="7091" max="7091" width="12.26953125" bestFit="1" customWidth="1"/>
    <col min="7092" max="7092" width="10.26953125" bestFit="1" customWidth="1"/>
    <col min="7093" max="7093" width="8.81640625" bestFit="1" customWidth="1"/>
    <col min="7094" max="7094" width="12.26953125" bestFit="1" customWidth="1"/>
    <col min="7095" max="7095" width="10.26953125" bestFit="1" customWidth="1"/>
    <col min="7096" max="7096" width="8.81640625" bestFit="1" customWidth="1"/>
    <col min="7097" max="7097" width="12.26953125" bestFit="1" customWidth="1"/>
    <col min="7098" max="7098" width="10.26953125" bestFit="1" customWidth="1"/>
    <col min="7099" max="7099" width="8.81640625" bestFit="1" customWidth="1"/>
    <col min="7100" max="7100" width="12.26953125" bestFit="1" customWidth="1"/>
    <col min="7101" max="7101" width="10.26953125" bestFit="1" customWidth="1"/>
    <col min="7102" max="7102" width="8.81640625" bestFit="1" customWidth="1"/>
    <col min="7103" max="7103" width="12.26953125" bestFit="1" customWidth="1"/>
    <col min="7104" max="7104" width="10.26953125" bestFit="1" customWidth="1"/>
    <col min="7105" max="7105" width="8.81640625" bestFit="1" customWidth="1"/>
    <col min="7106" max="7106" width="12.26953125" bestFit="1" customWidth="1"/>
    <col min="7107" max="7107" width="10.26953125" bestFit="1" customWidth="1"/>
    <col min="7108" max="7108" width="8.81640625" bestFit="1" customWidth="1"/>
    <col min="7109" max="7109" width="12.26953125" bestFit="1" customWidth="1"/>
    <col min="7110" max="7110" width="10.26953125" bestFit="1" customWidth="1"/>
    <col min="7111" max="7111" width="8.81640625" bestFit="1" customWidth="1"/>
    <col min="7112" max="7112" width="12.26953125" bestFit="1" customWidth="1"/>
    <col min="7113" max="7113" width="10.26953125" bestFit="1" customWidth="1"/>
    <col min="7114" max="7114" width="8.81640625" bestFit="1" customWidth="1"/>
    <col min="7115" max="7115" width="12.26953125" bestFit="1" customWidth="1"/>
    <col min="7116" max="7116" width="10.26953125" bestFit="1" customWidth="1"/>
    <col min="7117" max="7117" width="8.81640625" bestFit="1" customWidth="1"/>
    <col min="7118" max="7118" width="12.26953125" bestFit="1" customWidth="1"/>
    <col min="7119" max="7119" width="10.26953125" bestFit="1" customWidth="1"/>
    <col min="7120" max="7120" width="8.81640625" bestFit="1" customWidth="1"/>
    <col min="7121" max="7121" width="12.26953125" bestFit="1" customWidth="1"/>
    <col min="7122" max="7122" width="10.26953125" bestFit="1" customWidth="1"/>
    <col min="7123" max="7123" width="8.81640625" bestFit="1" customWidth="1"/>
    <col min="7124" max="7124" width="12.26953125" bestFit="1" customWidth="1"/>
    <col min="7125" max="7125" width="10.26953125" bestFit="1" customWidth="1"/>
    <col min="7126" max="7126" width="8.81640625" bestFit="1" customWidth="1"/>
    <col min="7127" max="7127" width="12.26953125" bestFit="1" customWidth="1"/>
    <col min="7128" max="7128" width="10.26953125" bestFit="1" customWidth="1"/>
    <col min="7129" max="7129" width="8.81640625" bestFit="1" customWidth="1"/>
    <col min="7130" max="7130" width="12.26953125" bestFit="1" customWidth="1"/>
    <col min="7131" max="7131" width="10.26953125" bestFit="1" customWidth="1"/>
    <col min="7132" max="7132" width="8.81640625" bestFit="1" customWidth="1"/>
    <col min="7133" max="7133" width="12.26953125" bestFit="1" customWidth="1"/>
    <col min="7134" max="7134" width="10.26953125" bestFit="1" customWidth="1"/>
    <col min="7135" max="7135" width="8.81640625" bestFit="1" customWidth="1"/>
    <col min="7136" max="7136" width="12.26953125" bestFit="1" customWidth="1"/>
    <col min="7137" max="7137" width="10.26953125" bestFit="1" customWidth="1"/>
    <col min="7138" max="7138" width="8.81640625" bestFit="1" customWidth="1"/>
    <col min="7139" max="7139" width="12.26953125" bestFit="1" customWidth="1"/>
    <col min="7140" max="7140" width="10.26953125" bestFit="1" customWidth="1"/>
    <col min="7141" max="7141" width="8.81640625" bestFit="1" customWidth="1"/>
    <col min="7142" max="7142" width="12.26953125" bestFit="1" customWidth="1"/>
    <col min="7143" max="7143" width="10.26953125" bestFit="1" customWidth="1"/>
    <col min="7144" max="7144" width="8.81640625" bestFit="1" customWidth="1"/>
    <col min="7145" max="7145" width="12.26953125" bestFit="1" customWidth="1"/>
    <col min="7146" max="7146" width="10.26953125" bestFit="1" customWidth="1"/>
    <col min="7147" max="7147" width="8.81640625" bestFit="1" customWidth="1"/>
    <col min="7148" max="7148" width="12.26953125" bestFit="1" customWidth="1"/>
    <col min="7149" max="7149" width="10.26953125" bestFit="1" customWidth="1"/>
    <col min="7150" max="7150" width="8.81640625" bestFit="1" customWidth="1"/>
    <col min="7151" max="7151" width="12.26953125" bestFit="1" customWidth="1"/>
    <col min="7152" max="7152" width="10.26953125" bestFit="1" customWidth="1"/>
    <col min="7153" max="7153" width="8.81640625" bestFit="1" customWidth="1"/>
    <col min="7154" max="7154" width="12.26953125" bestFit="1" customWidth="1"/>
    <col min="7155" max="7155" width="10.26953125" bestFit="1" customWidth="1"/>
    <col min="7156" max="7156" width="8.81640625" bestFit="1" customWidth="1"/>
    <col min="7157" max="7157" width="12.26953125" bestFit="1" customWidth="1"/>
    <col min="7158" max="7158" width="10.26953125" bestFit="1" customWidth="1"/>
    <col min="7159" max="7159" width="8.81640625" bestFit="1" customWidth="1"/>
    <col min="7160" max="7160" width="12.26953125" bestFit="1" customWidth="1"/>
    <col min="7161" max="7161" width="10.26953125" bestFit="1" customWidth="1"/>
    <col min="7162" max="7162" width="8.81640625" bestFit="1" customWidth="1"/>
    <col min="7163" max="7163" width="12.26953125" bestFit="1" customWidth="1"/>
    <col min="7164" max="7164" width="10.26953125" bestFit="1" customWidth="1"/>
    <col min="7165" max="7165" width="8.81640625" bestFit="1" customWidth="1"/>
    <col min="7166" max="7166" width="12.26953125" bestFit="1" customWidth="1"/>
    <col min="7167" max="7167" width="10.26953125" bestFit="1" customWidth="1"/>
    <col min="7168" max="7168" width="8.81640625" bestFit="1" customWidth="1"/>
    <col min="7169" max="7169" width="12.26953125" bestFit="1" customWidth="1"/>
    <col min="7170" max="7170" width="10.26953125" bestFit="1" customWidth="1"/>
    <col min="7171" max="7171" width="8.81640625" bestFit="1" customWidth="1"/>
    <col min="7172" max="7172" width="12.26953125" bestFit="1" customWidth="1"/>
    <col min="7173" max="7173" width="10.26953125" bestFit="1" customWidth="1"/>
    <col min="7174" max="7174" width="8.81640625" bestFit="1" customWidth="1"/>
    <col min="7175" max="7175" width="12.26953125" bestFit="1" customWidth="1"/>
    <col min="7176" max="7176" width="10.26953125" bestFit="1" customWidth="1"/>
    <col min="7177" max="7177" width="8.81640625" bestFit="1" customWidth="1"/>
    <col min="7178" max="7178" width="12.26953125" bestFit="1" customWidth="1"/>
    <col min="7179" max="7179" width="10.26953125" bestFit="1" customWidth="1"/>
    <col min="7180" max="7180" width="8.81640625" bestFit="1" customWidth="1"/>
    <col min="7181" max="7181" width="12.26953125" bestFit="1" customWidth="1"/>
    <col min="7182" max="7182" width="10.26953125" bestFit="1" customWidth="1"/>
    <col min="7183" max="7183" width="8.81640625" bestFit="1" customWidth="1"/>
    <col min="7184" max="7184" width="12.26953125" bestFit="1" customWidth="1"/>
    <col min="7185" max="7185" width="10.26953125" bestFit="1" customWidth="1"/>
    <col min="7186" max="7186" width="8.81640625" bestFit="1" customWidth="1"/>
    <col min="7187" max="7187" width="12.26953125" bestFit="1" customWidth="1"/>
    <col min="7188" max="7188" width="10.26953125" bestFit="1" customWidth="1"/>
    <col min="7189" max="7189" width="8.81640625" bestFit="1" customWidth="1"/>
    <col min="7190" max="7190" width="12.26953125" bestFit="1" customWidth="1"/>
    <col min="7191" max="7191" width="10.26953125" bestFit="1" customWidth="1"/>
    <col min="7192" max="7192" width="8.81640625" bestFit="1" customWidth="1"/>
    <col min="7193" max="7193" width="12.26953125" bestFit="1" customWidth="1"/>
    <col min="7194" max="7194" width="10.26953125" bestFit="1" customWidth="1"/>
    <col min="7195" max="7195" width="8.81640625" bestFit="1" customWidth="1"/>
    <col min="7196" max="7196" width="12.26953125" bestFit="1" customWidth="1"/>
    <col min="7197" max="7197" width="10.26953125" bestFit="1" customWidth="1"/>
    <col min="7198" max="7198" width="8.81640625" bestFit="1" customWidth="1"/>
    <col min="7199" max="7199" width="12.26953125" bestFit="1" customWidth="1"/>
    <col min="7200" max="7200" width="10.26953125" bestFit="1" customWidth="1"/>
    <col min="7201" max="7201" width="8.81640625" bestFit="1" customWidth="1"/>
    <col min="7202" max="7202" width="12.26953125" bestFit="1" customWidth="1"/>
    <col min="7203" max="7203" width="10.26953125" bestFit="1" customWidth="1"/>
    <col min="7204" max="7204" width="8.81640625" bestFit="1" customWidth="1"/>
    <col min="7205" max="7205" width="12.26953125" bestFit="1" customWidth="1"/>
    <col min="7206" max="7206" width="10.26953125" bestFit="1" customWidth="1"/>
    <col min="7207" max="7207" width="8.81640625" bestFit="1" customWidth="1"/>
    <col min="7208" max="7208" width="12.26953125" bestFit="1" customWidth="1"/>
    <col min="7209" max="7209" width="10.26953125" bestFit="1" customWidth="1"/>
    <col min="7210" max="7210" width="8.81640625" bestFit="1" customWidth="1"/>
    <col min="7211" max="7211" width="12.26953125" bestFit="1" customWidth="1"/>
    <col min="7212" max="7212" width="10.26953125" bestFit="1" customWidth="1"/>
    <col min="7213" max="7213" width="8.81640625" bestFit="1" customWidth="1"/>
    <col min="7214" max="7214" width="12.26953125" bestFit="1" customWidth="1"/>
    <col min="7215" max="7215" width="10.26953125" bestFit="1" customWidth="1"/>
    <col min="7216" max="7216" width="8.81640625" bestFit="1" customWidth="1"/>
    <col min="7217" max="7217" width="12.26953125" bestFit="1" customWidth="1"/>
    <col min="7218" max="7218" width="10.26953125" bestFit="1" customWidth="1"/>
    <col min="7219" max="7219" width="8.81640625" bestFit="1" customWidth="1"/>
    <col min="7220" max="7220" width="12.26953125" bestFit="1" customWidth="1"/>
    <col min="7221" max="7221" width="10.26953125" bestFit="1" customWidth="1"/>
    <col min="7222" max="7222" width="8.81640625" bestFit="1" customWidth="1"/>
    <col min="7223" max="7223" width="12.26953125" bestFit="1" customWidth="1"/>
    <col min="7224" max="7224" width="10.26953125" bestFit="1" customWidth="1"/>
    <col min="7225" max="7225" width="8.81640625" bestFit="1" customWidth="1"/>
    <col min="7226" max="7226" width="12.26953125" bestFit="1" customWidth="1"/>
    <col min="7227" max="7227" width="10.26953125" bestFit="1" customWidth="1"/>
    <col min="7228" max="7228" width="8.81640625" bestFit="1" customWidth="1"/>
    <col min="7229" max="7229" width="12.26953125" bestFit="1" customWidth="1"/>
    <col min="7230" max="7230" width="10.26953125" bestFit="1" customWidth="1"/>
    <col min="7231" max="7231" width="8.81640625" bestFit="1" customWidth="1"/>
    <col min="7232" max="7232" width="12.26953125" bestFit="1" customWidth="1"/>
    <col min="7233" max="7233" width="10.26953125" bestFit="1" customWidth="1"/>
    <col min="7234" max="7234" width="8.81640625" bestFit="1" customWidth="1"/>
    <col min="7235" max="7235" width="12.26953125" bestFit="1" customWidth="1"/>
    <col min="7236" max="7236" width="10.26953125" bestFit="1" customWidth="1"/>
    <col min="7237" max="7237" width="8.81640625" bestFit="1" customWidth="1"/>
    <col min="7238" max="7238" width="12.26953125" bestFit="1" customWidth="1"/>
    <col min="7239" max="7239" width="10.26953125" bestFit="1" customWidth="1"/>
    <col min="7240" max="7240" width="8.81640625" bestFit="1" customWidth="1"/>
    <col min="7241" max="7241" width="12.26953125" bestFit="1" customWidth="1"/>
    <col min="7242" max="7242" width="10.26953125" bestFit="1" customWidth="1"/>
    <col min="7243" max="7243" width="8.81640625" bestFit="1" customWidth="1"/>
    <col min="7244" max="7244" width="12.26953125" bestFit="1" customWidth="1"/>
    <col min="7245" max="7245" width="10.26953125" bestFit="1" customWidth="1"/>
    <col min="7246" max="7246" width="8.81640625" bestFit="1" customWidth="1"/>
    <col min="7247" max="7247" width="12.26953125" bestFit="1" customWidth="1"/>
    <col min="7248" max="7248" width="10.26953125" bestFit="1" customWidth="1"/>
    <col min="7249" max="7249" width="8.81640625" bestFit="1" customWidth="1"/>
    <col min="7250" max="7250" width="12.26953125" bestFit="1" customWidth="1"/>
    <col min="7251" max="7251" width="10.26953125" bestFit="1" customWidth="1"/>
    <col min="7252" max="7252" width="8.81640625" bestFit="1" customWidth="1"/>
    <col min="7253" max="7253" width="12.26953125" bestFit="1" customWidth="1"/>
    <col min="7254" max="7254" width="10.26953125" bestFit="1" customWidth="1"/>
    <col min="7255" max="7255" width="8.81640625" bestFit="1" customWidth="1"/>
    <col min="7256" max="7256" width="12.26953125" bestFit="1" customWidth="1"/>
    <col min="7257" max="7257" width="10.26953125" bestFit="1" customWidth="1"/>
    <col min="7258" max="7258" width="8.81640625" bestFit="1" customWidth="1"/>
    <col min="7259" max="7259" width="12.26953125" bestFit="1" customWidth="1"/>
    <col min="7260" max="7260" width="10.26953125" bestFit="1" customWidth="1"/>
    <col min="7261" max="7261" width="8.81640625" bestFit="1" customWidth="1"/>
    <col min="7262" max="7262" width="12.26953125" bestFit="1" customWidth="1"/>
    <col min="7263" max="7263" width="10.26953125" bestFit="1" customWidth="1"/>
    <col min="7264" max="7264" width="8.81640625" bestFit="1" customWidth="1"/>
    <col min="7265" max="7265" width="12.26953125" bestFit="1" customWidth="1"/>
    <col min="7266" max="7266" width="10.26953125" bestFit="1" customWidth="1"/>
    <col min="7267" max="7267" width="8.81640625" bestFit="1" customWidth="1"/>
    <col min="7268" max="7268" width="12.26953125" bestFit="1" customWidth="1"/>
    <col min="7269" max="7269" width="10.26953125" bestFit="1" customWidth="1"/>
    <col min="7270" max="7270" width="8.81640625" bestFit="1" customWidth="1"/>
    <col min="7271" max="7271" width="12.26953125" bestFit="1" customWidth="1"/>
    <col min="7272" max="7272" width="10.26953125" bestFit="1" customWidth="1"/>
    <col min="7273" max="7273" width="8.81640625" bestFit="1" customWidth="1"/>
    <col min="7274" max="7274" width="12.26953125" bestFit="1" customWidth="1"/>
    <col min="7275" max="7275" width="10.26953125" bestFit="1" customWidth="1"/>
    <col min="7276" max="7276" width="8.81640625" bestFit="1" customWidth="1"/>
    <col min="7277" max="7277" width="12.26953125" bestFit="1" customWidth="1"/>
    <col min="7278" max="7278" width="10.26953125" bestFit="1" customWidth="1"/>
    <col min="7279" max="7279" width="8.81640625" bestFit="1" customWidth="1"/>
    <col min="7280" max="7280" width="12.26953125" bestFit="1" customWidth="1"/>
    <col min="7281" max="7281" width="10.26953125" bestFit="1" customWidth="1"/>
    <col min="7282" max="7282" width="8.81640625" bestFit="1" customWidth="1"/>
    <col min="7283" max="7283" width="12.26953125" bestFit="1" customWidth="1"/>
    <col min="7284" max="7284" width="10.26953125" bestFit="1" customWidth="1"/>
    <col min="7285" max="7285" width="8.81640625" bestFit="1" customWidth="1"/>
    <col min="7286" max="7286" width="12.26953125" bestFit="1" customWidth="1"/>
    <col min="7287" max="7287" width="10.26953125" bestFit="1" customWidth="1"/>
    <col min="7288" max="7288" width="8.81640625" bestFit="1" customWidth="1"/>
    <col min="7289" max="7289" width="12.26953125" bestFit="1" customWidth="1"/>
    <col min="7290" max="7290" width="10.26953125" bestFit="1" customWidth="1"/>
    <col min="7291" max="7291" width="8.81640625" bestFit="1" customWidth="1"/>
    <col min="7292" max="7292" width="12.26953125" bestFit="1" customWidth="1"/>
    <col min="7293" max="7293" width="10.26953125" bestFit="1" customWidth="1"/>
    <col min="7294" max="7294" width="8.81640625" bestFit="1" customWidth="1"/>
    <col min="7295" max="7295" width="12.26953125" bestFit="1" customWidth="1"/>
    <col min="7296" max="7296" width="10.26953125" bestFit="1" customWidth="1"/>
    <col min="7297" max="7297" width="8.81640625" bestFit="1" customWidth="1"/>
    <col min="7298" max="7298" width="12.26953125" bestFit="1" customWidth="1"/>
    <col min="7299" max="7299" width="10.26953125" bestFit="1" customWidth="1"/>
    <col min="7300" max="7300" width="8.81640625" bestFit="1" customWidth="1"/>
    <col min="7301" max="7301" width="12.26953125" bestFit="1" customWidth="1"/>
    <col min="7302" max="7302" width="10.26953125" bestFit="1" customWidth="1"/>
    <col min="7303" max="7303" width="8.81640625" bestFit="1" customWidth="1"/>
    <col min="7304" max="7304" width="12.26953125" bestFit="1" customWidth="1"/>
    <col min="7305" max="7305" width="10.26953125" bestFit="1" customWidth="1"/>
    <col min="7306" max="7306" width="8.81640625" bestFit="1" customWidth="1"/>
    <col min="7307" max="7307" width="12.26953125" bestFit="1" customWidth="1"/>
    <col min="7308" max="7308" width="10.26953125" bestFit="1" customWidth="1"/>
    <col min="7309" max="7309" width="8.81640625" bestFit="1" customWidth="1"/>
    <col min="7310" max="7310" width="12.26953125" bestFit="1" customWidth="1"/>
    <col min="7311" max="7311" width="10.26953125" bestFit="1" customWidth="1"/>
    <col min="7312" max="7312" width="8.81640625" bestFit="1" customWidth="1"/>
    <col min="7313" max="7313" width="12.26953125" bestFit="1" customWidth="1"/>
    <col min="7314" max="7314" width="10.26953125" bestFit="1" customWidth="1"/>
    <col min="7315" max="7315" width="8.81640625" bestFit="1" customWidth="1"/>
    <col min="7316" max="7316" width="12.26953125" bestFit="1" customWidth="1"/>
    <col min="7317" max="7317" width="10.26953125" bestFit="1" customWidth="1"/>
    <col min="7318" max="7318" width="8.81640625" bestFit="1" customWidth="1"/>
    <col min="7319" max="7319" width="12.26953125" bestFit="1" customWidth="1"/>
    <col min="7320" max="7320" width="10.26953125" bestFit="1" customWidth="1"/>
    <col min="7321" max="7321" width="8.81640625" bestFit="1" customWidth="1"/>
    <col min="7322" max="7322" width="12.26953125" bestFit="1" customWidth="1"/>
    <col min="7323" max="7323" width="10.26953125" bestFit="1" customWidth="1"/>
    <col min="7324" max="7324" width="8.81640625" bestFit="1" customWidth="1"/>
    <col min="7325" max="7325" width="12.26953125" bestFit="1" customWidth="1"/>
    <col min="7326" max="7326" width="10.26953125" bestFit="1" customWidth="1"/>
    <col min="7327" max="7327" width="8.81640625" bestFit="1" customWidth="1"/>
    <col min="7328" max="7328" width="12.26953125" bestFit="1" customWidth="1"/>
    <col min="7329" max="7329" width="10.26953125" bestFit="1" customWidth="1"/>
    <col min="7330" max="7330" width="8.81640625" bestFit="1" customWidth="1"/>
    <col min="7331" max="7331" width="12.26953125" bestFit="1" customWidth="1"/>
    <col min="7332" max="7332" width="10.26953125" bestFit="1" customWidth="1"/>
    <col min="7333" max="7333" width="8.81640625" bestFit="1" customWidth="1"/>
    <col min="7334" max="7334" width="12.26953125" bestFit="1" customWidth="1"/>
    <col min="7335" max="7335" width="10.26953125" bestFit="1" customWidth="1"/>
    <col min="7336" max="7336" width="8.81640625" bestFit="1" customWidth="1"/>
    <col min="7337" max="7337" width="12.26953125" bestFit="1" customWidth="1"/>
    <col min="7338" max="7338" width="10.26953125" bestFit="1" customWidth="1"/>
    <col min="7339" max="7339" width="8.81640625" bestFit="1" customWidth="1"/>
    <col min="7340" max="7340" width="12.26953125" bestFit="1" customWidth="1"/>
    <col min="7341" max="7341" width="10.26953125" bestFit="1" customWidth="1"/>
    <col min="7342" max="7342" width="8.81640625" bestFit="1" customWidth="1"/>
    <col min="7343" max="7343" width="12.26953125" bestFit="1" customWidth="1"/>
    <col min="7344" max="7344" width="10.26953125" bestFit="1" customWidth="1"/>
    <col min="7345" max="7345" width="8.81640625" bestFit="1" customWidth="1"/>
    <col min="7346" max="7346" width="12.26953125" bestFit="1" customWidth="1"/>
    <col min="7347" max="7347" width="10.26953125" bestFit="1" customWidth="1"/>
    <col min="7348" max="7348" width="8.81640625" bestFit="1" customWidth="1"/>
    <col min="7349" max="7349" width="12.26953125" bestFit="1" customWidth="1"/>
    <col min="7350" max="7350" width="10.26953125" bestFit="1" customWidth="1"/>
    <col min="7351" max="7351" width="8.81640625" bestFit="1" customWidth="1"/>
    <col min="7352" max="7352" width="12.26953125" bestFit="1" customWidth="1"/>
    <col min="7353" max="7353" width="10.26953125" bestFit="1" customWidth="1"/>
    <col min="7354" max="7354" width="8.81640625" bestFit="1" customWidth="1"/>
    <col min="7355" max="7355" width="12.26953125" bestFit="1" customWidth="1"/>
    <col min="7356" max="7356" width="10.26953125" bestFit="1" customWidth="1"/>
    <col min="7357" max="7357" width="8.81640625" bestFit="1" customWidth="1"/>
    <col min="7358" max="7358" width="12.26953125" bestFit="1" customWidth="1"/>
    <col min="7359" max="7359" width="10.26953125" bestFit="1" customWidth="1"/>
    <col min="7360" max="7360" width="8.81640625" bestFit="1" customWidth="1"/>
    <col min="7361" max="7361" width="12.26953125" bestFit="1" customWidth="1"/>
    <col min="7362" max="7362" width="10.26953125" bestFit="1" customWidth="1"/>
    <col min="7363" max="7363" width="8.81640625" bestFit="1" customWidth="1"/>
    <col min="7364" max="7364" width="12.26953125" bestFit="1" customWidth="1"/>
    <col min="7365" max="7365" width="10.26953125" bestFit="1" customWidth="1"/>
    <col min="7366" max="7366" width="8.81640625" bestFit="1" customWidth="1"/>
    <col min="7367" max="7367" width="12.26953125" bestFit="1" customWidth="1"/>
    <col min="7368" max="7368" width="10.26953125" bestFit="1" customWidth="1"/>
    <col min="7369" max="7369" width="8.81640625" bestFit="1" customWidth="1"/>
    <col min="7370" max="7370" width="12.26953125" bestFit="1" customWidth="1"/>
    <col min="7371" max="7371" width="10.26953125" bestFit="1" customWidth="1"/>
    <col min="7372" max="7372" width="8.81640625" bestFit="1" customWidth="1"/>
    <col min="7373" max="7373" width="12.26953125" bestFit="1" customWidth="1"/>
    <col min="7374" max="7374" width="10.26953125" bestFit="1" customWidth="1"/>
    <col min="7375" max="7375" width="8.81640625" bestFit="1" customWidth="1"/>
    <col min="7376" max="7376" width="12.26953125" bestFit="1" customWidth="1"/>
    <col min="7377" max="7377" width="10.26953125" bestFit="1" customWidth="1"/>
    <col min="7378" max="7378" width="8.81640625" bestFit="1" customWidth="1"/>
    <col min="7379" max="7379" width="12.26953125" bestFit="1" customWidth="1"/>
    <col min="7380" max="7380" width="10.26953125" bestFit="1" customWidth="1"/>
    <col min="7381" max="7381" width="8.81640625" bestFit="1" customWidth="1"/>
    <col min="7382" max="7382" width="12.26953125" bestFit="1" customWidth="1"/>
    <col min="7383" max="7383" width="10.26953125" bestFit="1" customWidth="1"/>
    <col min="7384" max="7384" width="8.81640625" bestFit="1" customWidth="1"/>
    <col min="7385" max="7385" width="12.26953125" bestFit="1" customWidth="1"/>
    <col min="7386" max="7386" width="10.26953125" bestFit="1" customWidth="1"/>
    <col min="7387" max="7387" width="8.81640625" bestFit="1" customWidth="1"/>
    <col min="7388" max="7388" width="12.26953125" bestFit="1" customWidth="1"/>
    <col min="7389" max="7389" width="10.26953125" bestFit="1" customWidth="1"/>
    <col min="7390" max="7390" width="8.81640625" bestFit="1" customWidth="1"/>
    <col min="7391" max="7391" width="12.26953125" bestFit="1" customWidth="1"/>
    <col min="7392" max="7392" width="10.26953125" bestFit="1" customWidth="1"/>
    <col min="7393" max="7393" width="8.81640625" bestFit="1" customWidth="1"/>
    <col min="7394" max="7394" width="12.26953125" bestFit="1" customWidth="1"/>
    <col min="7395" max="7395" width="10.26953125" bestFit="1" customWidth="1"/>
    <col min="7396" max="7396" width="8.81640625" bestFit="1" customWidth="1"/>
    <col min="7397" max="7397" width="12.26953125" bestFit="1" customWidth="1"/>
    <col min="7398" max="7398" width="10.26953125" bestFit="1" customWidth="1"/>
    <col min="7399" max="7399" width="8.81640625" bestFit="1" customWidth="1"/>
    <col min="7400" max="7400" width="12.26953125" bestFit="1" customWidth="1"/>
    <col min="7401" max="7401" width="10.26953125" bestFit="1" customWidth="1"/>
    <col min="7402" max="7402" width="8.81640625" bestFit="1" customWidth="1"/>
    <col min="7403" max="7403" width="12.26953125" bestFit="1" customWidth="1"/>
    <col min="7404" max="7404" width="10.26953125" bestFit="1" customWidth="1"/>
    <col min="7405" max="7405" width="8.81640625" bestFit="1" customWidth="1"/>
    <col min="7406" max="7406" width="12.26953125" bestFit="1" customWidth="1"/>
    <col min="7407" max="7407" width="10.26953125" bestFit="1" customWidth="1"/>
    <col min="7408" max="7408" width="8.81640625" bestFit="1" customWidth="1"/>
    <col min="7409" max="7409" width="12.26953125" bestFit="1" customWidth="1"/>
    <col min="7410" max="7410" width="10.26953125" bestFit="1" customWidth="1"/>
    <col min="7411" max="7411" width="8.81640625" bestFit="1" customWidth="1"/>
    <col min="7412" max="7412" width="12.26953125" bestFit="1" customWidth="1"/>
    <col min="7413" max="7413" width="10.26953125" bestFit="1" customWidth="1"/>
    <col min="7414" max="7414" width="8.81640625" bestFit="1" customWidth="1"/>
    <col min="7415" max="7415" width="12.26953125" bestFit="1" customWidth="1"/>
    <col min="7416" max="7416" width="10.26953125" bestFit="1" customWidth="1"/>
    <col min="7417" max="7417" width="8.81640625" bestFit="1" customWidth="1"/>
    <col min="7418" max="7418" width="12.26953125" bestFit="1" customWidth="1"/>
    <col min="7419" max="7419" width="10.26953125" bestFit="1" customWidth="1"/>
    <col min="7420" max="7420" width="8.81640625" bestFit="1" customWidth="1"/>
    <col min="7421" max="7421" width="12.26953125" bestFit="1" customWidth="1"/>
    <col min="7422" max="7422" width="10.26953125" bestFit="1" customWidth="1"/>
    <col min="7423" max="7423" width="8.81640625" bestFit="1" customWidth="1"/>
    <col min="7424" max="7424" width="12.26953125" bestFit="1" customWidth="1"/>
    <col min="7425" max="7425" width="10.26953125" bestFit="1" customWidth="1"/>
    <col min="7426" max="7426" width="8.81640625" bestFit="1" customWidth="1"/>
    <col min="7427" max="7427" width="12.26953125" bestFit="1" customWidth="1"/>
    <col min="7428" max="7428" width="10.26953125" bestFit="1" customWidth="1"/>
    <col min="7429" max="7429" width="8.81640625" bestFit="1" customWidth="1"/>
    <col min="7430" max="7430" width="12.26953125" bestFit="1" customWidth="1"/>
    <col min="7431" max="7431" width="10.26953125" bestFit="1" customWidth="1"/>
    <col min="7432" max="7432" width="8.81640625" bestFit="1" customWidth="1"/>
    <col min="7433" max="7433" width="12.26953125" bestFit="1" customWidth="1"/>
    <col min="7434" max="7434" width="10.26953125" bestFit="1" customWidth="1"/>
    <col min="7435" max="7435" width="8.81640625" bestFit="1" customWidth="1"/>
    <col min="7436" max="7436" width="12.26953125" bestFit="1" customWidth="1"/>
    <col min="7437" max="7437" width="10.26953125" bestFit="1" customWidth="1"/>
    <col min="7438" max="7438" width="8.81640625" bestFit="1" customWidth="1"/>
    <col min="7439" max="7439" width="12.26953125" bestFit="1" customWidth="1"/>
    <col min="7440" max="7440" width="10.26953125" bestFit="1" customWidth="1"/>
    <col min="7441" max="7441" width="8.81640625" bestFit="1" customWidth="1"/>
    <col min="7442" max="7442" width="12.26953125" bestFit="1" customWidth="1"/>
    <col min="7443" max="7443" width="10.26953125" bestFit="1" customWidth="1"/>
    <col min="7444" max="7444" width="8.81640625" bestFit="1" customWidth="1"/>
    <col min="7445" max="7445" width="12.26953125" bestFit="1" customWidth="1"/>
    <col min="7446" max="7446" width="10.26953125" bestFit="1" customWidth="1"/>
    <col min="7447" max="7447" width="8.81640625" bestFit="1" customWidth="1"/>
    <col min="7448" max="7448" width="12.26953125" bestFit="1" customWidth="1"/>
    <col min="7449" max="7449" width="10.26953125" bestFit="1" customWidth="1"/>
    <col min="7450" max="7450" width="8.81640625" bestFit="1" customWidth="1"/>
    <col min="7451" max="7451" width="12.26953125" bestFit="1" customWidth="1"/>
    <col min="7452" max="7452" width="10.26953125" bestFit="1" customWidth="1"/>
    <col min="7453" max="7453" width="8.81640625" bestFit="1" customWidth="1"/>
    <col min="7454" max="7454" width="12.26953125" bestFit="1" customWidth="1"/>
    <col min="7455" max="7455" width="10.26953125" bestFit="1" customWidth="1"/>
    <col min="7456" max="7456" width="8.81640625" bestFit="1" customWidth="1"/>
    <col min="7457" max="7457" width="12.26953125" bestFit="1" customWidth="1"/>
    <col min="7458" max="7458" width="10.26953125" bestFit="1" customWidth="1"/>
    <col min="7459" max="7459" width="8.81640625" bestFit="1" customWidth="1"/>
    <col min="7460" max="7460" width="12.26953125" bestFit="1" customWidth="1"/>
    <col min="7461" max="7461" width="10.26953125" bestFit="1" customWidth="1"/>
    <col min="7462" max="7462" width="8.81640625" bestFit="1" customWidth="1"/>
    <col min="7463" max="7463" width="12.26953125" bestFit="1" customWidth="1"/>
    <col min="7464" max="7464" width="10.26953125" bestFit="1" customWidth="1"/>
    <col min="7465" max="7465" width="8.81640625" bestFit="1" customWidth="1"/>
    <col min="7466" max="7466" width="12.26953125" bestFit="1" customWidth="1"/>
    <col min="7467" max="7467" width="10.26953125" bestFit="1" customWidth="1"/>
    <col min="7468" max="7468" width="8.81640625" bestFit="1" customWidth="1"/>
    <col min="7469" max="7469" width="12.26953125" bestFit="1" customWidth="1"/>
    <col min="7470" max="7470" width="10.26953125" bestFit="1" customWidth="1"/>
    <col min="7471" max="7471" width="8.81640625" bestFit="1" customWidth="1"/>
    <col min="7472" max="7472" width="12.26953125" bestFit="1" customWidth="1"/>
    <col min="7473" max="7473" width="10.26953125" bestFit="1" customWidth="1"/>
    <col min="7474" max="7474" width="8.81640625" bestFit="1" customWidth="1"/>
    <col min="7475" max="7475" width="12.26953125" bestFit="1" customWidth="1"/>
    <col min="7476" max="7476" width="10.26953125" bestFit="1" customWidth="1"/>
    <col min="7477" max="7477" width="8.81640625" bestFit="1" customWidth="1"/>
    <col min="7478" max="7478" width="12.26953125" bestFit="1" customWidth="1"/>
    <col min="7479" max="7479" width="10.26953125" bestFit="1" customWidth="1"/>
    <col min="7480" max="7480" width="8.81640625" bestFit="1" customWidth="1"/>
    <col min="7481" max="7481" width="12.26953125" bestFit="1" customWidth="1"/>
    <col min="7482" max="7482" width="10.26953125" bestFit="1" customWidth="1"/>
    <col min="7483" max="7483" width="8.81640625" bestFit="1" customWidth="1"/>
    <col min="7484" max="7484" width="12.26953125" bestFit="1" customWidth="1"/>
    <col min="7485" max="7485" width="10.26953125" bestFit="1" customWidth="1"/>
    <col min="7486" max="7486" width="8.81640625" bestFit="1" customWidth="1"/>
    <col min="7487" max="7487" width="12.26953125" bestFit="1" customWidth="1"/>
    <col min="7488" max="7488" width="10.26953125" bestFit="1" customWidth="1"/>
    <col min="7489" max="7489" width="8.81640625" bestFit="1" customWidth="1"/>
    <col min="7490" max="7490" width="12.26953125" bestFit="1" customWidth="1"/>
    <col min="7491" max="7491" width="10.26953125" bestFit="1" customWidth="1"/>
    <col min="7492" max="7492" width="8.81640625" bestFit="1" customWidth="1"/>
    <col min="7493" max="7493" width="12.26953125" bestFit="1" customWidth="1"/>
    <col min="7494" max="7494" width="10.26953125" bestFit="1" customWidth="1"/>
    <col min="7495" max="7495" width="8.81640625" bestFit="1" customWidth="1"/>
    <col min="7496" max="7496" width="12.26953125" bestFit="1" customWidth="1"/>
    <col min="7497" max="7497" width="10.26953125" bestFit="1" customWidth="1"/>
    <col min="7498" max="7498" width="8.81640625" bestFit="1" customWidth="1"/>
    <col min="7499" max="7499" width="12.26953125" bestFit="1" customWidth="1"/>
    <col min="7500" max="7500" width="10.26953125" bestFit="1" customWidth="1"/>
    <col min="7501" max="7501" width="8.81640625" bestFit="1" customWidth="1"/>
    <col min="7502" max="7502" width="12.26953125" bestFit="1" customWidth="1"/>
    <col min="7503" max="7503" width="10.26953125" bestFit="1" customWidth="1"/>
    <col min="7504" max="7504" width="8.81640625" bestFit="1" customWidth="1"/>
    <col min="7505" max="7505" width="12.26953125" bestFit="1" customWidth="1"/>
    <col min="7506" max="7506" width="10.26953125" bestFit="1" customWidth="1"/>
    <col min="7507" max="7507" width="8.81640625" bestFit="1" customWidth="1"/>
    <col min="7508" max="7508" width="12.26953125" bestFit="1" customWidth="1"/>
    <col min="7509" max="7509" width="10.26953125" bestFit="1" customWidth="1"/>
    <col min="7510" max="7510" width="8.81640625" bestFit="1" customWidth="1"/>
    <col min="7511" max="7511" width="12.26953125" bestFit="1" customWidth="1"/>
    <col min="7512" max="7512" width="10.26953125" bestFit="1" customWidth="1"/>
    <col min="7513" max="7513" width="8.81640625" bestFit="1" customWidth="1"/>
    <col min="7514" max="7514" width="12.26953125" bestFit="1" customWidth="1"/>
    <col min="7515" max="7515" width="10.26953125" bestFit="1" customWidth="1"/>
    <col min="7516" max="7516" width="8.81640625" bestFit="1" customWidth="1"/>
    <col min="7517" max="7517" width="12.26953125" bestFit="1" customWidth="1"/>
    <col min="7518" max="7518" width="10.26953125" bestFit="1" customWidth="1"/>
    <col min="7519" max="7519" width="8.81640625" bestFit="1" customWidth="1"/>
    <col min="7520" max="7520" width="12.26953125" bestFit="1" customWidth="1"/>
    <col min="7521" max="7521" width="10.26953125" bestFit="1" customWidth="1"/>
    <col min="7522" max="7522" width="8.81640625" bestFit="1" customWidth="1"/>
    <col min="7523" max="7523" width="12.26953125" bestFit="1" customWidth="1"/>
    <col min="7524" max="7524" width="10.26953125" bestFit="1" customWidth="1"/>
    <col min="7525" max="7525" width="8.81640625" bestFit="1" customWidth="1"/>
    <col min="7526" max="7526" width="12.26953125" bestFit="1" customWidth="1"/>
    <col min="7527" max="7527" width="10.26953125" bestFit="1" customWidth="1"/>
    <col min="7528" max="7528" width="8.81640625" bestFit="1" customWidth="1"/>
    <col min="7529" max="7529" width="12.26953125" bestFit="1" customWidth="1"/>
    <col min="7530" max="7530" width="10.26953125" bestFit="1" customWidth="1"/>
    <col min="7531" max="7531" width="8.81640625" bestFit="1" customWidth="1"/>
    <col min="7532" max="7532" width="12.26953125" bestFit="1" customWidth="1"/>
    <col min="7533" max="7533" width="10.26953125" bestFit="1" customWidth="1"/>
    <col min="7534" max="7534" width="8.81640625" bestFit="1" customWidth="1"/>
    <col min="7535" max="7535" width="12.26953125" bestFit="1" customWidth="1"/>
    <col min="7536" max="7536" width="10.26953125" bestFit="1" customWidth="1"/>
    <col min="7537" max="7537" width="8.81640625" bestFit="1" customWidth="1"/>
    <col min="7538" max="7538" width="12.26953125" bestFit="1" customWidth="1"/>
    <col min="7539" max="7539" width="10.26953125" bestFit="1" customWidth="1"/>
    <col min="7540" max="7540" width="8.81640625" bestFit="1" customWidth="1"/>
    <col min="7541" max="7541" width="12.26953125" bestFit="1" customWidth="1"/>
    <col min="7542" max="7542" width="10.26953125" bestFit="1" customWidth="1"/>
    <col min="7543" max="7543" width="8.81640625" bestFit="1" customWidth="1"/>
    <col min="7544" max="7544" width="12.26953125" bestFit="1" customWidth="1"/>
    <col min="7545" max="7545" width="10.26953125" bestFit="1" customWidth="1"/>
    <col min="7546" max="7546" width="8.81640625" bestFit="1" customWidth="1"/>
    <col min="7547" max="7547" width="12.26953125" bestFit="1" customWidth="1"/>
    <col min="7548" max="7548" width="10.26953125" bestFit="1" customWidth="1"/>
    <col min="7549" max="7549" width="8.81640625" bestFit="1" customWidth="1"/>
    <col min="7550" max="7550" width="12.26953125" bestFit="1" customWidth="1"/>
    <col min="7551" max="7551" width="10.26953125" bestFit="1" customWidth="1"/>
    <col min="7552" max="7552" width="8.81640625" bestFit="1" customWidth="1"/>
    <col min="7553" max="7553" width="12.26953125" bestFit="1" customWidth="1"/>
    <col min="7554" max="7554" width="10.26953125" bestFit="1" customWidth="1"/>
    <col min="7555" max="7555" width="8.81640625" bestFit="1" customWidth="1"/>
    <col min="7556" max="7556" width="12.26953125" bestFit="1" customWidth="1"/>
    <col min="7557" max="7557" width="10.26953125" bestFit="1" customWidth="1"/>
    <col min="7558" max="7558" width="8.81640625" bestFit="1" customWidth="1"/>
    <col min="7559" max="7559" width="12.26953125" bestFit="1" customWidth="1"/>
    <col min="7560" max="7560" width="10.26953125" bestFit="1" customWidth="1"/>
    <col min="7561" max="7561" width="8.81640625" bestFit="1" customWidth="1"/>
    <col min="7562" max="7562" width="12.26953125" bestFit="1" customWidth="1"/>
    <col min="7563" max="7563" width="10.26953125" bestFit="1" customWidth="1"/>
    <col min="7564" max="7564" width="8.81640625" bestFit="1" customWidth="1"/>
    <col min="7565" max="7565" width="12.26953125" bestFit="1" customWidth="1"/>
    <col min="7566" max="7566" width="10.26953125" bestFit="1" customWidth="1"/>
    <col min="7567" max="7567" width="8.81640625" bestFit="1" customWidth="1"/>
    <col min="7568" max="7568" width="12.26953125" bestFit="1" customWidth="1"/>
    <col min="7569" max="7569" width="10.26953125" bestFit="1" customWidth="1"/>
    <col min="7570" max="7570" width="8.81640625" bestFit="1" customWidth="1"/>
    <col min="7571" max="7571" width="12.26953125" bestFit="1" customWidth="1"/>
    <col min="7572" max="7572" width="10.26953125" bestFit="1" customWidth="1"/>
    <col min="7573" max="7573" width="8.81640625" bestFit="1" customWidth="1"/>
    <col min="7574" max="7574" width="12.26953125" bestFit="1" customWidth="1"/>
    <col min="7575" max="7575" width="10.26953125" bestFit="1" customWidth="1"/>
    <col min="7576" max="7576" width="8.81640625" bestFit="1" customWidth="1"/>
    <col min="7577" max="7577" width="12.26953125" bestFit="1" customWidth="1"/>
    <col min="7578" max="7578" width="10.26953125" bestFit="1" customWidth="1"/>
    <col min="7579" max="7579" width="8.81640625" bestFit="1" customWidth="1"/>
    <col min="7580" max="7580" width="12.26953125" bestFit="1" customWidth="1"/>
    <col min="7581" max="7581" width="10.26953125" bestFit="1" customWidth="1"/>
    <col min="7582" max="7582" width="8.81640625" bestFit="1" customWidth="1"/>
    <col min="7583" max="7583" width="12.26953125" bestFit="1" customWidth="1"/>
    <col min="7584" max="7584" width="10.26953125" bestFit="1" customWidth="1"/>
    <col min="7585" max="7585" width="8.81640625" bestFit="1" customWidth="1"/>
    <col min="7586" max="7586" width="12.26953125" bestFit="1" customWidth="1"/>
    <col min="7587" max="7587" width="10.26953125" bestFit="1" customWidth="1"/>
    <col min="7588" max="7588" width="8.81640625" bestFit="1" customWidth="1"/>
    <col min="7589" max="7589" width="12.26953125" bestFit="1" customWidth="1"/>
    <col min="7590" max="7590" width="10.26953125" bestFit="1" customWidth="1"/>
    <col min="7591" max="7591" width="8.81640625" bestFit="1" customWidth="1"/>
    <col min="7592" max="7592" width="12.26953125" bestFit="1" customWidth="1"/>
    <col min="7593" max="7593" width="10.26953125" bestFit="1" customWidth="1"/>
    <col min="7594" max="7594" width="8.81640625" bestFit="1" customWidth="1"/>
    <col min="7595" max="7595" width="12.26953125" bestFit="1" customWidth="1"/>
    <col min="7596" max="7596" width="10.26953125" bestFit="1" customWidth="1"/>
    <col min="7597" max="7597" width="8.81640625" bestFit="1" customWidth="1"/>
    <col min="7598" max="7598" width="12.26953125" bestFit="1" customWidth="1"/>
    <col min="7599" max="7599" width="10.26953125" bestFit="1" customWidth="1"/>
    <col min="7600" max="7600" width="8.81640625" bestFit="1" customWidth="1"/>
    <col min="7601" max="7601" width="12.26953125" bestFit="1" customWidth="1"/>
    <col min="7602" max="7602" width="10.26953125" bestFit="1" customWidth="1"/>
    <col min="7603" max="7603" width="8.81640625" bestFit="1" customWidth="1"/>
    <col min="7604" max="7604" width="12.26953125" bestFit="1" customWidth="1"/>
    <col min="7605" max="7605" width="10.26953125" bestFit="1" customWidth="1"/>
    <col min="7606" max="7606" width="8.81640625" bestFit="1" customWidth="1"/>
    <col min="7607" max="7607" width="12.26953125" bestFit="1" customWidth="1"/>
    <col min="7608" max="7608" width="10.26953125" bestFit="1" customWidth="1"/>
    <col min="7609" max="7609" width="8.81640625" bestFit="1" customWidth="1"/>
    <col min="7610" max="7610" width="12.26953125" bestFit="1" customWidth="1"/>
    <col min="7611" max="7611" width="10.26953125" bestFit="1" customWidth="1"/>
    <col min="7612" max="7612" width="8.81640625" bestFit="1" customWidth="1"/>
    <col min="7613" max="7613" width="12.26953125" bestFit="1" customWidth="1"/>
    <col min="7614" max="7614" width="10.26953125" bestFit="1" customWidth="1"/>
    <col min="7615" max="7615" width="8.81640625" bestFit="1" customWidth="1"/>
    <col min="7616" max="7616" width="12.26953125" bestFit="1" customWidth="1"/>
    <col min="7617" max="7617" width="10.26953125" bestFit="1" customWidth="1"/>
    <col min="7618" max="7618" width="8.81640625" bestFit="1" customWidth="1"/>
    <col min="7619" max="7619" width="12.26953125" bestFit="1" customWidth="1"/>
    <col min="7620" max="7620" width="10.26953125" bestFit="1" customWidth="1"/>
    <col min="7621" max="7621" width="8.81640625" bestFit="1" customWidth="1"/>
    <col min="7622" max="7622" width="12.26953125" bestFit="1" customWidth="1"/>
    <col min="7623" max="7623" width="10.26953125" bestFit="1" customWidth="1"/>
    <col min="7624" max="7624" width="8.81640625" bestFit="1" customWidth="1"/>
    <col min="7625" max="7625" width="12.26953125" bestFit="1" customWidth="1"/>
    <col min="7626" max="7626" width="10.26953125" bestFit="1" customWidth="1"/>
    <col min="7627" max="7627" width="8.81640625" bestFit="1" customWidth="1"/>
    <col min="7628" max="7628" width="12.26953125" bestFit="1" customWidth="1"/>
    <col min="7629" max="7629" width="10.26953125" bestFit="1" customWidth="1"/>
    <col min="7630" max="7630" width="8.81640625" bestFit="1" customWidth="1"/>
    <col min="7631" max="7631" width="12.26953125" bestFit="1" customWidth="1"/>
    <col min="7632" max="7632" width="10.26953125" bestFit="1" customWidth="1"/>
    <col min="7633" max="7633" width="8.81640625" bestFit="1" customWidth="1"/>
    <col min="7634" max="7634" width="12.26953125" bestFit="1" customWidth="1"/>
    <col min="7635" max="7635" width="10.26953125" bestFit="1" customWidth="1"/>
    <col min="7636" max="7636" width="8.81640625" bestFit="1" customWidth="1"/>
    <col min="7637" max="7637" width="12.26953125" bestFit="1" customWidth="1"/>
    <col min="7638" max="7638" width="10.26953125" bestFit="1" customWidth="1"/>
    <col min="7639" max="7639" width="8.81640625" bestFit="1" customWidth="1"/>
    <col min="7640" max="7640" width="12.26953125" bestFit="1" customWidth="1"/>
    <col min="7641" max="7641" width="10.26953125" bestFit="1" customWidth="1"/>
    <col min="7642" max="7642" width="8.81640625" bestFit="1" customWidth="1"/>
    <col min="7643" max="7643" width="12.26953125" bestFit="1" customWidth="1"/>
    <col min="7644" max="7644" width="10.26953125" bestFit="1" customWidth="1"/>
    <col min="7645" max="7645" width="8.81640625" bestFit="1" customWidth="1"/>
    <col min="7646" max="7646" width="12.26953125" bestFit="1" customWidth="1"/>
    <col min="7647" max="7647" width="10.26953125" bestFit="1" customWidth="1"/>
    <col min="7648" max="7648" width="8.81640625" bestFit="1" customWidth="1"/>
    <col min="7649" max="7649" width="12.26953125" bestFit="1" customWidth="1"/>
    <col min="7650" max="7650" width="10.26953125" bestFit="1" customWidth="1"/>
    <col min="7651" max="7651" width="8.81640625" bestFit="1" customWidth="1"/>
    <col min="7652" max="7652" width="12.26953125" bestFit="1" customWidth="1"/>
    <col min="7653" max="7653" width="10.26953125" bestFit="1" customWidth="1"/>
    <col min="7654" max="7654" width="8.81640625" bestFit="1" customWidth="1"/>
    <col min="7655" max="7655" width="12.26953125" bestFit="1" customWidth="1"/>
    <col min="7656" max="7656" width="10.26953125" bestFit="1" customWidth="1"/>
    <col min="7657" max="7657" width="8.81640625" bestFit="1" customWidth="1"/>
    <col min="7658" max="7658" width="12.26953125" bestFit="1" customWidth="1"/>
    <col min="7659" max="7659" width="10.26953125" bestFit="1" customWidth="1"/>
    <col min="7660" max="7660" width="8.81640625" bestFit="1" customWidth="1"/>
    <col min="7661" max="7661" width="12.26953125" bestFit="1" customWidth="1"/>
    <col min="7662" max="7662" width="10.26953125" bestFit="1" customWidth="1"/>
    <col min="7663" max="7663" width="8.81640625" bestFit="1" customWidth="1"/>
    <col min="7664" max="7664" width="12.26953125" bestFit="1" customWidth="1"/>
    <col min="7665" max="7665" width="10.26953125" bestFit="1" customWidth="1"/>
    <col min="7666" max="7666" width="8.81640625" bestFit="1" customWidth="1"/>
    <col min="7667" max="7667" width="12.26953125" bestFit="1" customWidth="1"/>
    <col min="7668" max="7668" width="10.26953125" bestFit="1" customWidth="1"/>
    <col min="7669" max="7669" width="8.81640625" bestFit="1" customWidth="1"/>
    <col min="7670" max="7670" width="12.26953125" bestFit="1" customWidth="1"/>
    <col min="7671" max="7671" width="10.26953125" bestFit="1" customWidth="1"/>
    <col min="7672" max="7672" width="8.81640625" bestFit="1" customWidth="1"/>
    <col min="7673" max="7673" width="12.26953125" bestFit="1" customWidth="1"/>
    <col min="7674" max="7674" width="10.26953125" bestFit="1" customWidth="1"/>
    <col min="7675" max="7675" width="8.81640625" bestFit="1" customWidth="1"/>
    <col min="7676" max="7676" width="12.26953125" bestFit="1" customWidth="1"/>
    <col min="7677" max="7677" width="10.26953125" bestFit="1" customWidth="1"/>
    <col min="7678" max="7678" width="8.81640625" bestFit="1" customWidth="1"/>
    <col min="7679" max="7679" width="12.26953125" bestFit="1" customWidth="1"/>
    <col min="7680" max="7680" width="10.26953125" bestFit="1" customWidth="1"/>
    <col min="7681" max="7681" width="8.81640625" bestFit="1" customWidth="1"/>
    <col min="7682" max="7682" width="12.26953125" bestFit="1" customWidth="1"/>
    <col min="7683" max="7683" width="10.26953125" bestFit="1" customWidth="1"/>
    <col min="7684" max="7684" width="8.81640625" bestFit="1" customWidth="1"/>
    <col min="7685" max="7685" width="12.26953125" bestFit="1" customWidth="1"/>
    <col min="7686" max="7686" width="10.26953125" bestFit="1" customWidth="1"/>
    <col min="7687" max="7687" width="8.81640625" bestFit="1" customWidth="1"/>
    <col min="7688" max="7688" width="12.26953125" bestFit="1" customWidth="1"/>
    <col min="7689" max="7689" width="10.26953125" bestFit="1" customWidth="1"/>
    <col min="7690" max="7690" width="8.81640625" bestFit="1" customWidth="1"/>
    <col min="7691" max="7691" width="12.26953125" bestFit="1" customWidth="1"/>
    <col min="7692" max="7692" width="10.26953125" bestFit="1" customWidth="1"/>
    <col min="7693" max="7693" width="8.81640625" bestFit="1" customWidth="1"/>
    <col min="7694" max="7694" width="12.26953125" bestFit="1" customWidth="1"/>
    <col min="7695" max="7695" width="10.26953125" bestFit="1" customWidth="1"/>
    <col min="7696" max="7696" width="8.81640625" bestFit="1" customWidth="1"/>
    <col min="7697" max="7697" width="12.26953125" bestFit="1" customWidth="1"/>
    <col min="7698" max="7698" width="10.26953125" bestFit="1" customWidth="1"/>
    <col min="7699" max="7699" width="8.81640625" bestFit="1" customWidth="1"/>
    <col min="7700" max="7700" width="12.26953125" bestFit="1" customWidth="1"/>
    <col min="7701" max="7701" width="10.26953125" bestFit="1" customWidth="1"/>
    <col min="7702" max="7702" width="8.81640625" bestFit="1" customWidth="1"/>
    <col min="7703" max="7703" width="12.26953125" bestFit="1" customWidth="1"/>
    <col min="7704" max="7704" width="10.26953125" bestFit="1" customWidth="1"/>
    <col min="7705" max="7705" width="8.81640625" bestFit="1" customWidth="1"/>
    <col min="7706" max="7706" width="12.26953125" bestFit="1" customWidth="1"/>
    <col min="7707" max="7707" width="10.26953125" bestFit="1" customWidth="1"/>
    <col min="7708" max="7708" width="8.81640625" bestFit="1" customWidth="1"/>
    <col min="7709" max="7709" width="12.26953125" bestFit="1" customWidth="1"/>
    <col min="7710" max="7710" width="10.26953125" bestFit="1" customWidth="1"/>
    <col min="7711" max="7711" width="8.81640625" bestFit="1" customWidth="1"/>
    <col min="7712" max="7712" width="12.26953125" bestFit="1" customWidth="1"/>
    <col min="7713" max="7713" width="10.26953125" bestFit="1" customWidth="1"/>
    <col min="7714" max="7714" width="8.81640625" bestFit="1" customWidth="1"/>
    <col min="7715" max="7715" width="12.26953125" bestFit="1" customWidth="1"/>
    <col min="7716" max="7716" width="10.26953125" bestFit="1" customWidth="1"/>
    <col min="7717" max="7717" width="8.81640625" bestFit="1" customWidth="1"/>
    <col min="7718" max="7718" width="12.26953125" bestFit="1" customWidth="1"/>
    <col min="7719" max="7719" width="10.26953125" bestFit="1" customWidth="1"/>
    <col min="7720" max="7720" width="8.81640625" bestFit="1" customWidth="1"/>
    <col min="7721" max="7721" width="12.26953125" bestFit="1" customWidth="1"/>
    <col min="7722" max="7722" width="10.26953125" bestFit="1" customWidth="1"/>
    <col min="7723" max="7723" width="8.81640625" bestFit="1" customWidth="1"/>
    <col min="7724" max="7724" width="12.26953125" bestFit="1" customWidth="1"/>
    <col min="7725" max="7725" width="10.26953125" bestFit="1" customWidth="1"/>
    <col min="7726" max="7726" width="8.81640625" bestFit="1" customWidth="1"/>
    <col min="7727" max="7727" width="12.26953125" bestFit="1" customWidth="1"/>
    <col min="7728" max="7728" width="10.26953125" bestFit="1" customWidth="1"/>
    <col min="7729" max="7729" width="8.81640625" bestFit="1" customWidth="1"/>
    <col min="7730" max="7730" width="12.26953125" bestFit="1" customWidth="1"/>
    <col min="7731" max="7731" width="10.26953125" bestFit="1" customWidth="1"/>
    <col min="7732" max="7732" width="8.81640625" bestFit="1" customWidth="1"/>
    <col min="7733" max="7733" width="12.26953125" bestFit="1" customWidth="1"/>
    <col min="7734" max="7734" width="10.26953125" bestFit="1" customWidth="1"/>
    <col min="7735" max="7735" width="8.81640625" bestFit="1" customWidth="1"/>
    <col min="7736" max="7736" width="12.26953125" bestFit="1" customWidth="1"/>
    <col min="7737" max="7737" width="10.26953125" bestFit="1" customWidth="1"/>
    <col min="7738" max="7738" width="8.81640625" bestFit="1" customWidth="1"/>
    <col min="7739" max="7739" width="12.26953125" bestFit="1" customWidth="1"/>
    <col min="7740" max="7740" width="10.26953125" bestFit="1" customWidth="1"/>
    <col min="7741" max="7741" width="8.81640625" bestFit="1" customWidth="1"/>
    <col min="7742" max="7742" width="12.26953125" bestFit="1" customWidth="1"/>
    <col min="7743" max="7743" width="10.26953125" bestFit="1" customWidth="1"/>
    <col min="7744" max="7744" width="8.81640625" bestFit="1" customWidth="1"/>
    <col min="7745" max="7745" width="12.26953125" bestFit="1" customWidth="1"/>
    <col min="7746" max="7746" width="10.26953125" bestFit="1" customWidth="1"/>
    <col min="7747" max="7747" width="8.81640625" bestFit="1" customWidth="1"/>
    <col min="7748" max="7748" width="12.26953125" bestFit="1" customWidth="1"/>
    <col min="7749" max="7749" width="10.26953125" bestFit="1" customWidth="1"/>
    <col min="7750" max="7750" width="8.81640625" bestFit="1" customWidth="1"/>
    <col min="7751" max="7751" width="12.26953125" bestFit="1" customWidth="1"/>
    <col min="7752" max="7752" width="10.26953125" bestFit="1" customWidth="1"/>
    <col min="7753" max="7753" width="8.81640625" bestFit="1" customWidth="1"/>
    <col min="7754" max="7754" width="12.26953125" bestFit="1" customWidth="1"/>
    <col min="7755" max="7755" width="10.26953125" bestFit="1" customWidth="1"/>
    <col min="7756" max="7756" width="8.81640625" bestFit="1" customWidth="1"/>
    <col min="7757" max="7757" width="12.26953125" bestFit="1" customWidth="1"/>
    <col min="7758" max="7758" width="10.26953125" bestFit="1" customWidth="1"/>
    <col min="7759" max="7759" width="8.81640625" bestFit="1" customWidth="1"/>
    <col min="7760" max="7760" width="12.26953125" bestFit="1" customWidth="1"/>
    <col min="7761" max="7761" width="10.26953125" bestFit="1" customWidth="1"/>
    <col min="7762" max="7762" width="8.81640625" bestFit="1" customWidth="1"/>
    <col min="7763" max="7763" width="12.26953125" bestFit="1" customWidth="1"/>
    <col min="7764" max="7764" width="10.26953125" bestFit="1" customWidth="1"/>
    <col min="7765" max="7765" width="8.81640625" bestFit="1" customWidth="1"/>
    <col min="7766" max="7766" width="12.26953125" bestFit="1" customWidth="1"/>
    <col min="7767" max="7767" width="10.26953125" bestFit="1" customWidth="1"/>
    <col min="7768" max="7768" width="8.81640625" bestFit="1" customWidth="1"/>
    <col min="7769" max="7769" width="12.26953125" bestFit="1" customWidth="1"/>
    <col min="7770" max="7770" width="10.26953125" bestFit="1" customWidth="1"/>
    <col min="7771" max="7771" width="8.81640625" bestFit="1" customWidth="1"/>
    <col min="7772" max="7772" width="12.26953125" bestFit="1" customWidth="1"/>
    <col min="7773" max="7773" width="10.26953125" bestFit="1" customWidth="1"/>
    <col min="7774" max="7774" width="8.81640625" bestFit="1" customWidth="1"/>
    <col min="7775" max="7775" width="12.26953125" bestFit="1" customWidth="1"/>
    <col min="7776" max="7776" width="10.26953125" bestFit="1" customWidth="1"/>
    <col min="7777" max="7777" width="8.81640625" bestFit="1" customWidth="1"/>
    <col min="7778" max="7778" width="12.26953125" bestFit="1" customWidth="1"/>
    <col min="7779" max="7779" width="10.26953125" bestFit="1" customWidth="1"/>
    <col min="7780" max="7780" width="8.81640625" bestFit="1" customWidth="1"/>
    <col min="7781" max="7781" width="12.26953125" bestFit="1" customWidth="1"/>
    <col min="7782" max="7782" width="10.26953125" bestFit="1" customWidth="1"/>
    <col min="7783" max="7783" width="8.81640625" bestFit="1" customWidth="1"/>
    <col min="7784" max="7784" width="12.26953125" bestFit="1" customWidth="1"/>
    <col min="7785" max="7785" width="10.26953125" bestFit="1" customWidth="1"/>
    <col min="7786" max="7786" width="8.81640625" bestFit="1" customWidth="1"/>
    <col min="7787" max="7787" width="12.26953125" bestFit="1" customWidth="1"/>
    <col min="7788" max="7788" width="10.26953125" bestFit="1" customWidth="1"/>
    <col min="7789" max="7789" width="8.81640625" bestFit="1" customWidth="1"/>
    <col min="7790" max="7790" width="12.26953125" bestFit="1" customWidth="1"/>
    <col min="7791" max="7791" width="10.26953125" bestFit="1" customWidth="1"/>
    <col min="7792" max="7792" width="8.81640625" bestFit="1" customWidth="1"/>
    <col min="7793" max="7793" width="12.26953125" bestFit="1" customWidth="1"/>
    <col min="7794" max="7794" width="10.26953125" bestFit="1" customWidth="1"/>
    <col min="7795" max="7795" width="8.81640625" bestFit="1" customWidth="1"/>
    <col min="7796" max="7796" width="12.26953125" bestFit="1" customWidth="1"/>
    <col min="7797" max="7797" width="10.26953125" bestFit="1" customWidth="1"/>
    <col min="7798" max="7798" width="8.81640625" bestFit="1" customWidth="1"/>
    <col min="7799" max="7799" width="12.26953125" bestFit="1" customWidth="1"/>
    <col min="7800" max="7800" width="10.26953125" bestFit="1" customWidth="1"/>
    <col min="7801" max="7801" width="8.81640625" bestFit="1" customWidth="1"/>
    <col min="7802" max="7802" width="12.26953125" bestFit="1" customWidth="1"/>
    <col min="7803" max="7803" width="10.26953125" bestFit="1" customWidth="1"/>
    <col min="7804" max="7804" width="8.81640625" bestFit="1" customWidth="1"/>
    <col min="7805" max="7805" width="12.26953125" bestFit="1" customWidth="1"/>
    <col min="7806" max="7806" width="10.26953125" bestFit="1" customWidth="1"/>
    <col min="7807" max="7807" width="8.81640625" bestFit="1" customWidth="1"/>
    <col min="7808" max="7808" width="12.26953125" bestFit="1" customWidth="1"/>
    <col min="7809" max="7809" width="10.26953125" bestFit="1" customWidth="1"/>
    <col min="7810" max="7810" width="8.81640625" bestFit="1" customWidth="1"/>
    <col min="7811" max="7811" width="12.26953125" bestFit="1" customWidth="1"/>
    <col min="7812" max="7812" width="10.26953125" bestFit="1" customWidth="1"/>
    <col min="7813" max="7813" width="8.81640625" bestFit="1" customWidth="1"/>
    <col min="7814" max="7814" width="12.26953125" bestFit="1" customWidth="1"/>
    <col min="7815" max="7815" width="10.26953125" bestFit="1" customWidth="1"/>
    <col min="7816" max="7816" width="8.81640625" bestFit="1" customWidth="1"/>
    <col min="7817" max="7817" width="12.26953125" bestFit="1" customWidth="1"/>
    <col min="7818" max="7818" width="10.26953125" bestFit="1" customWidth="1"/>
    <col min="7819" max="7819" width="8.81640625" bestFit="1" customWidth="1"/>
    <col min="7820" max="7820" width="12.26953125" bestFit="1" customWidth="1"/>
    <col min="7821" max="7821" width="10.26953125" bestFit="1" customWidth="1"/>
    <col min="7822" max="7822" width="8.81640625" bestFit="1" customWidth="1"/>
    <col min="7823" max="7823" width="12.26953125" bestFit="1" customWidth="1"/>
    <col min="7824" max="7824" width="10.26953125" bestFit="1" customWidth="1"/>
    <col min="7825" max="7825" width="8.81640625" bestFit="1" customWidth="1"/>
    <col min="7826" max="7826" width="12.26953125" bestFit="1" customWidth="1"/>
    <col min="7827" max="7827" width="10.26953125" bestFit="1" customWidth="1"/>
    <col min="7828" max="7828" width="8.81640625" bestFit="1" customWidth="1"/>
    <col min="7829" max="7829" width="12.26953125" bestFit="1" customWidth="1"/>
    <col min="7830" max="7830" width="10.26953125" bestFit="1" customWidth="1"/>
    <col min="7831" max="7831" width="8.81640625" bestFit="1" customWidth="1"/>
    <col min="7832" max="7832" width="12.26953125" bestFit="1" customWidth="1"/>
    <col min="7833" max="7833" width="10.26953125" bestFit="1" customWidth="1"/>
    <col min="7834" max="7834" width="8.81640625" bestFit="1" customWidth="1"/>
    <col min="7835" max="7835" width="12.26953125" bestFit="1" customWidth="1"/>
    <col min="7836" max="7836" width="10.26953125" bestFit="1" customWidth="1"/>
    <col min="7837" max="7837" width="8.81640625" bestFit="1" customWidth="1"/>
    <col min="7838" max="7838" width="12.26953125" bestFit="1" customWidth="1"/>
    <col min="7839" max="7839" width="10.26953125" bestFit="1" customWidth="1"/>
    <col min="7840" max="7840" width="8.81640625" bestFit="1" customWidth="1"/>
    <col min="7841" max="7841" width="12.26953125" bestFit="1" customWidth="1"/>
    <col min="7842" max="7842" width="10.26953125" bestFit="1" customWidth="1"/>
    <col min="7843" max="7843" width="8.81640625" bestFit="1" customWidth="1"/>
    <col min="7844" max="7844" width="12.26953125" bestFit="1" customWidth="1"/>
    <col min="7845" max="7845" width="10.26953125" bestFit="1" customWidth="1"/>
    <col min="7846" max="7846" width="8.81640625" bestFit="1" customWidth="1"/>
    <col min="7847" max="7847" width="12.26953125" bestFit="1" customWidth="1"/>
    <col min="7848" max="7848" width="10.26953125" bestFit="1" customWidth="1"/>
    <col min="7849" max="7849" width="8.81640625" bestFit="1" customWidth="1"/>
    <col min="7850" max="7850" width="12.26953125" bestFit="1" customWidth="1"/>
    <col min="7851" max="7851" width="10.26953125" bestFit="1" customWidth="1"/>
    <col min="7852" max="7852" width="8.81640625" bestFit="1" customWidth="1"/>
    <col min="7853" max="7853" width="12.26953125" bestFit="1" customWidth="1"/>
    <col min="7854" max="7854" width="10.26953125" bestFit="1" customWidth="1"/>
    <col min="7855" max="7855" width="8.81640625" bestFit="1" customWidth="1"/>
    <col min="7856" max="7856" width="12.26953125" bestFit="1" customWidth="1"/>
    <col min="7857" max="7857" width="10.26953125" bestFit="1" customWidth="1"/>
    <col min="7858" max="7858" width="8.81640625" bestFit="1" customWidth="1"/>
    <col min="7859" max="7859" width="12.26953125" bestFit="1" customWidth="1"/>
    <col min="7860" max="7860" width="10.26953125" bestFit="1" customWidth="1"/>
    <col min="7861" max="7861" width="8.81640625" bestFit="1" customWidth="1"/>
    <col min="7862" max="7862" width="12.26953125" bestFit="1" customWidth="1"/>
    <col min="7863" max="7863" width="10.26953125" bestFit="1" customWidth="1"/>
    <col min="7864" max="7864" width="8.81640625" bestFit="1" customWidth="1"/>
    <col min="7865" max="7865" width="12.26953125" bestFit="1" customWidth="1"/>
    <col min="7866" max="7866" width="10.26953125" bestFit="1" customWidth="1"/>
    <col min="7867" max="7867" width="8.81640625" bestFit="1" customWidth="1"/>
    <col min="7868" max="7868" width="12.26953125" bestFit="1" customWidth="1"/>
    <col min="7869" max="7869" width="10.26953125" bestFit="1" customWidth="1"/>
    <col min="7870" max="7870" width="8.81640625" bestFit="1" customWidth="1"/>
    <col min="7871" max="7871" width="12.26953125" bestFit="1" customWidth="1"/>
    <col min="7872" max="7872" width="10.26953125" bestFit="1" customWidth="1"/>
    <col min="7873" max="7873" width="8.81640625" bestFit="1" customWidth="1"/>
    <col min="7874" max="7874" width="12.26953125" bestFit="1" customWidth="1"/>
    <col min="7875" max="7875" width="10.26953125" bestFit="1" customWidth="1"/>
    <col min="7876" max="7876" width="8.81640625" bestFit="1" customWidth="1"/>
    <col min="7877" max="7877" width="12.26953125" bestFit="1" customWidth="1"/>
    <col min="7878" max="7878" width="10.26953125" bestFit="1" customWidth="1"/>
    <col min="7879" max="7879" width="8.81640625" bestFit="1" customWidth="1"/>
    <col min="7880" max="7880" width="12.26953125" bestFit="1" customWidth="1"/>
    <col min="7881" max="7881" width="10.26953125" bestFit="1" customWidth="1"/>
    <col min="7882" max="7882" width="8.81640625" bestFit="1" customWidth="1"/>
    <col min="7883" max="7883" width="12.26953125" bestFit="1" customWidth="1"/>
    <col min="7884" max="7884" width="10.26953125" bestFit="1" customWidth="1"/>
    <col min="7885" max="7885" width="8.81640625" bestFit="1" customWidth="1"/>
    <col min="7886" max="7886" width="12.26953125" bestFit="1" customWidth="1"/>
    <col min="7887" max="7887" width="10.26953125" bestFit="1" customWidth="1"/>
    <col min="7888" max="7888" width="8.81640625" bestFit="1" customWidth="1"/>
    <col min="7889" max="7889" width="12.26953125" bestFit="1" customWidth="1"/>
    <col min="7890" max="7890" width="10.26953125" bestFit="1" customWidth="1"/>
    <col min="7891" max="7891" width="8.81640625" bestFit="1" customWidth="1"/>
    <col min="7892" max="7892" width="12.26953125" bestFit="1" customWidth="1"/>
    <col min="7893" max="7893" width="10.26953125" bestFit="1" customWidth="1"/>
    <col min="7894" max="7894" width="8.81640625" bestFit="1" customWidth="1"/>
    <col min="7895" max="7895" width="12.26953125" bestFit="1" customWidth="1"/>
    <col min="7896" max="7896" width="10.26953125" bestFit="1" customWidth="1"/>
    <col min="7897" max="7897" width="8.81640625" bestFit="1" customWidth="1"/>
    <col min="7898" max="7898" width="12.26953125" bestFit="1" customWidth="1"/>
    <col min="7899" max="7899" width="10.26953125" bestFit="1" customWidth="1"/>
    <col min="7900" max="7900" width="8.81640625" bestFit="1" customWidth="1"/>
    <col min="7901" max="7901" width="12.26953125" bestFit="1" customWidth="1"/>
    <col min="7902" max="7902" width="10.26953125" bestFit="1" customWidth="1"/>
    <col min="7903" max="7903" width="8.81640625" bestFit="1" customWidth="1"/>
    <col min="7904" max="7904" width="12.26953125" bestFit="1" customWidth="1"/>
    <col min="7905" max="7905" width="10.26953125" bestFit="1" customWidth="1"/>
    <col min="7906" max="7906" width="8.81640625" bestFit="1" customWidth="1"/>
    <col min="7907" max="7907" width="12.26953125" bestFit="1" customWidth="1"/>
    <col min="7908" max="7908" width="10.26953125" bestFit="1" customWidth="1"/>
    <col min="7909" max="7909" width="8.81640625" bestFit="1" customWidth="1"/>
    <col min="7910" max="7910" width="12.26953125" bestFit="1" customWidth="1"/>
    <col min="7911" max="7911" width="10.26953125" bestFit="1" customWidth="1"/>
    <col min="7912" max="7912" width="8.81640625" bestFit="1" customWidth="1"/>
    <col min="7913" max="7913" width="12.26953125" bestFit="1" customWidth="1"/>
    <col min="7914" max="7914" width="10.26953125" bestFit="1" customWidth="1"/>
    <col min="7915" max="7915" width="8.81640625" bestFit="1" customWidth="1"/>
    <col min="7916" max="7916" width="12.26953125" bestFit="1" customWidth="1"/>
    <col min="7917" max="7917" width="10.26953125" bestFit="1" customWidth="1"/>
    <col min="7918" max="7918" width="8.81640625" bestFit="1" customWidth="1"/>
    <col min="7919" max="7919" width="12.26953125" bestFit="1" customWidth="1"/>
    <col min="7920" max="7920" width="10.26953125" bestFit="1" customWidth="1"/>
    <col min="7921" max="7921" width="8.81640625" bestFit="1" customWidth="1"/>
    <col min="7922" max="7922" width="12.26953125" bestFit="1" customWidth="1"/>
    <col min="7923" max="7923" width="10.26953125" bestFit="1" customWidth="1"/>
    <col min="7924" max="7924" width="8.81640625" bestFit="1" customWidth="1"/>
    <col min="7925" max="7925" width="12.26953125" bestFit="1" customWidth="1"/>
    <col min="7926" max="7926" width="10.26953125" bestFit="1" customWidth="1"/>
    <col min="7927" max="7927" width="8.81640625" bestFit="1" customWidth="1"/>
    <col min="7928" max="7928" width="12.26953125" bestFit="1" customWidth="1"/>
    <col min="7929" max="7929" width="10.26953125" bestFit="1" customWidth="1"/>
    <col min="7930" max="7930" width="8.81640625" bestFit="1" customWidth="1"/>
    <col min="7931" max="7931" width="12.26953125" bestFit="1" customWidth="1"/>
    <col min="7932" max="7932" width="10.26953125" bestFit="1" customWidth="1"/>
    <col min="7933" max="7933" width="8.81640625" bestFit="1" customWidth="1"/>
    <col min="7934" max="7934" width="12.26953125" bestFit="1" customWidth="1"/>
    <col min="7935" max="7935" width="10.26953125" bestFit="1" customWidth="1"/>
    <col min="7936" max="7936" width="8.81640625" bestFit="1" customWidth="1"/>
    <col min="7937" max="7937" width="12.26953125" bestFit="1" customWidth="1"/>
    <col min="7938" max="7938" width="10.26953125" bestFit="1" customWidth="1"/>
    <col min="7939" max="7939" width="8.81640625" bestFit="1" customWidth="1"/>
    <col min="7940" max="7940" width="12.26953125" bestFit="1" customWidth="1"/>
    <col min="7941" max="7941" width="10.26953125" bestFit="1" customWidth="1"/>
    <col min="7942" max="7942" width="8.81640625" bestFit="1" customWidth="1"/>
    <col min="7943" max="7943" width="12.26953125" bestFit="1" customWidth="1"/>
    <col min="7944" max="7944" width="10.26953125" bestFit="1" customWidth="1"/>
    <col min="7945" max="7945" width="8.81640625" bestFit="1" customWidth="1"/>
    <col min="7946" max="7946" width="12.26953125" bestFit="1" customWidth="1"/>
    <col min="7947" max="7947" width="10.26953125" bestFit="1" customWidth="1"/>
    <col min="7948" max="7948" width="8.81640625" bestFit="1" customWidth="1"/>
    <col min="7949" max="7949" width="12.26953125" bestFit="1" customWidth="1"/>
    <col min="7950" max="7950" width="10.26953125" bestFit="1" customWidth="1"/>
    <col min="7951" max="7951" width="8.81640625" bestFit="1" customWidth="1"/>
    <col min="7952" max="7952" width="12.26953125" bestFit="1" customWidth="1"/>
    <col min="7953" max="7953" width="10.26953125" bestFit="1" customWidth="1"/>
    <col min="7954" max="7954" width="8.81640625" bestFit="1" customWidth="1"/>
    <col min="7955" max="7955" width="12.26953125" bestFit="1" customWidth="1"/>
    <col min="7956" max="7956" width="10.26953125" bestFit="1" customWidth="1"/>
    <col min="7957" max="7957" width="8.81640625" bestFit="1" customWidth="1"/>
    <col min="7958" max="7958" width="12.26953125" bestFit="1" customWidth="1"/>
    <col min="7959" max="7959" width="10.26953125" bestFit="1" customWidth="1"/>
    <col min="7960" max="7960" width="8.81640625" bestFit="1" customWidth="1"/>
    <col min="7961" max="7961" width="12.26953125" bestFit="1" customWidth="1"/>
    <col min="7962" max="7962" width="10.26953125" bestFit="1" customWidth="1"/>
    <col min="7963" max="7963" width="8.81640625" bestFit="1" customWidth="1"/>
    <col min="7964" max="7964" width="12.26953125" bestFit="1" customWidth="1"/>
    <col min="7965" max="7965" width="10.26953125" bestFit="1" customWidth="1"/>
    <col min="7966" max="7966" width="8.81640625" bestFit="1" customWidth="1"/>
    <col min="7967" max="7967" width="12.26953125" bestFit="1" customWidth="1"/>
    <col min="7968" max="7968" width="10.26953125" bestFit="1" customWidth="1"/>
    <col min="7969" max="7969" width="8.81640625" bestFit="1" customWidth="1"/>
    <col min="7970" max="7970" width="12.26953125" bestFit="1" customWidth="1"/>
    <col min="7971" max="7971" width="10.26953125" bestFit="1" customWidth="1"/>
    <col min="7972" max="7972" width="8.81640625" bestFit="1" customWidth="1"/>
    <col min="7973" max="7973" width="12.26953125" bestFit="1" customWidth="1"/>
    <col min="7974" max="7974" width="10.26953125" bestFit="1" customWidth="1"/>
    <col min="7975" max="7975" width="8.81640625" bestFit="1" customWidth="1"/>
    <col min="7976" max="7976" width="12.26953125" bestFit="1" customWidth="1"/>
    <col min="7977" max="7977" width="10.26953125" bestFit="1" customWidth="1"/>
    <col min="7978" max="7978" width="8.81640625" bestFit="1" customWidth="1"/>
    <col min="7979" max="7979" width="12.26953125" bestFit="1" customWidth="1"/>
    <col min="7980" max="7980" width="10.26953125" bestFit="1" customWidth="1"/>
    <col min="7981" max="7981" width="8.81640625" bestFit="1" customWidth="1"/>
    <col min="7982" max="7982" width="12.26953125" bestFit="1" customWidth="1"/>
    <col min="7983" max="7983" width="10.26953125" bestFit="1" customWidth="1"/>
    <col min="7984" max="7984" width="8.81640625" bestFit="1" customWidth="1"/>
    <col min="7985" max="7985" width="12.26953125" bestFit="1" customWidth="1"/>
    <col min="7986" max="7986" width="10.26953125" bestFit="1" customWidth="1"/>
    <col min="7987" max="7987" width="8.81640625" bestFit="1" customWidth="1"/>
    <col min="7988" max="7988" width="12.26953125" bestFit="1" customWidth="1"/>
    <col min="7989" max="7989" width="10.26953125" bestFit="1" customWidth="1"/>
    <col min="7990" max="7990" width="8.81640625" bestFit="1" customWidth="1"/>
    <col min="7991" max="7991" width="12.26953125" bestFit="1" customWidth="1"/>
    <col min="7992" max="7992" width="10.26953125" bestFit="1" customWidth="1"/>
    <col min="7993" max="7993" width="8.81640625" bestFit="1" customWidth="1"/>
    <col min="7994" max="7994" width="12.26953125" bestFit="1" customWidth="1"/>
    <col min="7995" max="7995" width="10.26953125" bestFit="1" customWidth="1"/>
    <col min="7996" max="7996" width="8.81640625" bestFit="1" customWidth="1"/>
    <col min="7997" max="7997" width="12.26953125" bestFit="1" customWidth="1"/>
    <col min="7998" max="7998" width="10.26953125" bestFit="1" customWidth="1"/>
    <col min="7999" max="7999" width="8.81640625" bestFit="1" customWidth="1"/>
    <col min="8000" max="8000" width="12.26953125" bestFit="1" customWidth="1"/>
    <col min="8001" max="8001" width="10.26953125" bestFit="1" customWidth="1"/>
    <col min="8002" max="8002" width="8.81640625" bestFit="1" customWidth="1"/>
    <col min="8003" max="8003" width="12.26953125" bestFit="1" customWidth="1"/>
    <col min="8004" max="8004" width="10.26953125" bestFit="1" customWidth="1"/>
    <col min="8005" max="8005" width="8.81640625" bestFit="1" customWidth="1"/>
    <col min="8006" max="8006" width="12.26953125" bestFit="1" customWidth="1"/>
    <col min="8007" max="8007" width="10.26953125" bestFit="1" customWidth="1"/>
    <col min="8008" max="8008" width="8.81640625" bestFit="1" customWidth="1"/>
    <col min="8009" max="8009" width="12.26953125" bestFit="1" customWidth="1"/>
    <col min="8010" max="8010" width="10.26953125" bestFit="1" customWidth="1"/>
    <col min="8011" max="8011" width="8.81640625" bestFit="1" customWidth="1"/>
    <col min="8012" max="8012" width="12.26953125" bestFit="1" customWidth="1"/>
    <col min="8013" max="8013" width="10.26953125" bestFit="1" customWidth="1"/>
    <col min="8014" max="8014" width="8.81640625" bestFit="1" customWidth="1"/>
    <col min="8015" max="8015" width="12.26953125" bestFit="1" customWidth="1"/>
    <col min="8016" max="8016" width="10.26953125" bestFit="1" customWidth="1"/>
    <col min="8017" max="8017" width="8.81640625" bestFit="1" customWidth="1"/>
    <col min="8018" max="8018" width="12.26953125" bestFit="1" customWidth="1"/>
    <col min="8019" max="8019" width="10.26953125" bestFit="1" customWidth="1"/>
    <col min="8020" max="8020" width="8.81640625" bestFit="1" customWidth="1"/>
    <col min="8021" max="8021" width="12.26953125" bestFit="1" customWidth="1"/>
    <col min="8022" max="8022" width="10.26953125" bestFit="1" customWidth="1"/>
    <col min="8023" max="8023" width="8.81640625" bestFit="1" customWidth="1"/>
    <col min="8024" max="8024" width="12.26953125" bestFit="1" customWidth="1"/>
    <col min="8025" max="8025" width="10.26953125" bestFit="1" customWidth="1"/>
    <col min="8026" max="8026" width="8.81640625" bestFit="1" customWidth="1"/>
    <col min="8027" max="8027" width="12.26953125" bestFit="1" customWidth="1"/>
    <col min="8028" max="8028" width="10.26953125" bestFit="1" customWidth="1"/>
    <col min="8029" max="8029" width="8.81640625" bestFit="1" customWidth="1"/>
    <col min="8030" max="8030" width="12.26953125" bestFit="1" customWidth="1"/>
    <col min="8031" max="8031" width="10.26953125" bestFit="1" customWidth="1"/>
    <col min="8032" max="8032" width="8.81640625" bestFit="1" customWidth="1"/>
    <col min="8033" max="8033" width="12.26953125" bestFit="1" customWidth="1"/>
    <col min="8034" max="8034" width="10.26953125" bestFit="1" customWidth="1"/>
    <col min="8035" max="8035" width="8.81640625" bestFit="1" customWidth="1"/>
    <col min="8036" max="8036" width="12.26953125" bestFit="1" customWidth="1"/>
    <col min="8037" max="8037" width="10.26953125" bestFit="1" customWidth="1"/>
    <col min="8038" max="8038" width="8.81640625" bestFit="1" customWidth="1"/>
    <col min="8039" max="8039" width="12.26953125" bestFit="1" customWidth="1"/>
    <col min="8040" max="8040" width="10.26953125" bestFit="1" customWidth="1"/>
    <col min="8041" max="8041" width="8.81640625" bestFit="1" customWidth="1"/>
    <col min="8042" max="8042" width="12.26953125" bestFit="1" customWidth="1"/>
    <col min="8043" max="8043" width="10.26953125" bestFit="1" customWidth="1"/>
    <col min="8044" max="8044" width="8.81640625" bestFit="1" customWidth="1"/>
    <col min="8045" max="8045" width="12.26953125" bestFit="1" customWidth="1"/>
    <col min="8046" max="8046" width="10.26953125" bestFit="1" customWidth="1"/>
    <col min="8047" max="8047" width="8.81640625" bestFit="1" customWidth="1"/>
    <col min="8048" max="8048" width="12.26953125" bestFit="1" customWidth="1"/>
    <col min="8049" max="8049" width="10.26953125" bestFit="1" customWidth="1"/>
    <col min="8050" max="8050" width="8.81640625" bestFit="1" customWidth="1"/>
    <col min="8051" max="8051" width="12.26953125" bestFit="1" customWidth="1"/>
    <col min="8052" max="8052" width="10.26953125" bestFit="1" customWidth="1"/>
    <col min="8053" max="8053" width="8.81640625" bestFit="1" customWidth="1"/>
    <col min="8054" max="8054" width="12.26953125" bestFit="1" customWidth="1"/>
    <col min="8055" max="8055" width="10.26953125" bestFit="1" customWidth="1"/>
    <col min="8056" max="8056" width="8.81640625" bestFit="1" customWidth="1"/>
    <col min="8057" max="8057" width="12.26953125" bestFit="1" customWidth="1"/>
    <col min="8058" max="8058" width="10.26953125" bestFit="1" customWidth="1"/>
    <col min="8059" max="8059" width="8.81640625" bestFit="1" customWidth="1"/>
    <col min="8060" max="8060" width="12.26953125" bestFit="1" customWidth="1"/>
    <col min="8061" max="8061" width="10.26953125" bestFit="1" customWidth="1"/>
    <col min="8062" max="8062" width="8.81640625" bestFit="1" customWidth="1"/>
    <col min="8063" max="8063" width="12.26953125" bestFit="1" customWidth="1"/>
    <col min="8064" max="8064" width="10.26953125" bestFit="1" customWidth="1"/>
    <col min="8065" max="8065" width="8.81640625" bestFit="1" customWidth="1"/>
    <col min="8066" max="8066" width="12.26953125" bestFit="1" customWidth="1"/>
    <col min="8067" max="8067" width="10.26953125" bestFit="1" customWidth="1"/>
    <col min="8068" max="8068" width="8.81640625" bestFit="1" customWidth="1"/>
    <col min="8069" max="8069" width="12.26953125" bestFit="1" customWidth="1"/>
    <col min="8070" max="8070" width="10.26953125" bestFit="1" customWidth="1"/>
    <col min="8071" max="8071" width="8.81640625" bestFit="1" customWidth="1"/>
    <col min="8072" max="8072" width="12.26953125" bestFit="1" customWidth="1"/>
    <col min="8073" max="8073" width="10.26953125" bestFit="1" customWidth="1"/>
    <col min="8074" max="8074" width="8.81640625" bestFit="1" customWidth="1"/>
    <col min="8075" max="8075" width="12.26953125" bestFit="1" customWidth="1"/>
    <col min="8076" max="8076" width="10.26953125" bestFit="1" customWidth="1"/>
    <col min="8077" max="8077" width="8.81640625" bestFit="1" customWidth="1"/>
    <col min="8078" max="8078" width="12.26953125" bestFit="1" customWidth="1"/>
    <col min="8079" max="8079" width="10.26953125" bestFit="1" customWidth="1"/>
    <col min="8080" max="8080" width="8.81640625" bestFit="1" customWidth="1"/>
    <col min="8081" max="8081" width="12.26953125" bestFit="1" customWidth="1"/>
    <col min="8082" max="8082" width="10.26953125" bestFit="1" customWidth="1"/>
    <col min="8083" max="8083" width="8.81640625" bestFit="1" customWidth="1"/>
    <col min="8084" max="8084" width="12.26953125" bestFit="1" customWidth="1"/>
    <col min="8085" max="8085" width="10.26953125" bestFit="1" customWidth="1"/>
    <col min="8086" max="8086" width="8.81640625" bestFit="1" customWidth="1"/>
    <col min="8087" max="8087" width="12.26953125" bestFit="1" customWidth="1"/>
    <col min="8088" max="8088" width="10.26953125" bestFit="1" customWidth="1"/>
    <col min="8089" max="8089" width="8.81640625" bestFit="1" customWidth="1"/>
    <col min="8090" max="8090" width="12.26953125" bestFit="1" customWidth="1"/>
    <col min="8091" max="8091" width="10.26953125" bestFit="1" customWidth="1"/>
    <col min="8092" max="8092" width="8.81640625" bestFit="1" customWidth="1"/>
    <col min="8093" max="8093" width="12.26953125" bestFit="1" customWidth="1"/>
    <col min="8094" max="8094" width="10.26953125" bestFit="1" customWidth="1"/>
    <col min="8095" max="8095" width="8.81640625" bestFit="1" customWidth="1"/>
    <col min="8096" max="8096" width="12.26953125" bestFit="1" customWidth="1"/>
    <col min="8097" max="8097" width="10.26953125" bestFit="1" customWidth="1"/>
    <col min="8098" max="8098" width="8.81640625" bestFit="1" customWidth="1"/>
    <col min="8099" max="8099" width="12.26953125" bestFit="1" customWidth="1"/>
    <col min="8100" max="8100" width="10.26953125" bestFit="1" customWidth="1"/>
    <col min="8101" max="8101" width="8.81640625" bestFit="1" customWidth="1"/>
    <col min="8102" max="8102" width="12.26953125" bestFit="1" customWidth="1"/>
    <col min="8103" max="8103" width="10.26953125" bestFit="1" customWidth="1"/>
    <col min="8104" max="8104" width="8.81640625" bestFit="1" customWidth="1"/>
    <col min="8105" max="8105" width="12.26953125" bestFit="1" customWidth="1"/>
    <col min="8106" max="8106" width="10.26953125" bestFit="1" customWidth="1"/>
    <col min="8107" max="8107" width="8.81640625" bestFit="1" customWidth="1"/>
    <col min="8108" max="8108" width="12.26953125" bestFit="1" customWidth="1"/>
    <col min="8109" max="8109" width="10.26953125" bestFit="1" customWidth="1"/>
    <col min="8110" max="8110" width="8.81640625" bestFit="1" customWidth="1"/>
    <col min="8111" max="8111" width="12.26953125" bestFit="1" customWidth="1"/>
    <col min="8112" max="8112" width="10.26953125" bestFit="1" customWidth="1"/>
    <col min="8113" max="8113" width="8.81640625" bestFit="1" customWidth="1"/>
    <col min="8114" max="8114" width="12.26953125" bestFit="1" customWidth="1"/>
    <col min="8115" max="8115" width="10.26953125" bestFit="1" customWidth="1"/>
    <col min="8116" max="8116" width="8.81640625" bestFit="1" customWidth="1"/>
    <col min="8117" max="8117" width="12.26953125" bestFit="1" customWidth="1"/>
    <col min="8118" max="8118" width="10.26953125" bestFit="1" customWidth="1"/>
    <col min="8119" max="8119" width="8.81640625" bestFit="1" customWidth="1"/>
    <col min="8120" max="8120" width="12.26953125" bestFit="1" customWidth="1"/>
    <col min="8121" max="8121" width="10.26953125" bestFit="1" customWidth="1"/>
    <col min="8122" max="8122" width="8.81640625" bestFit="1" customWidth="1"/>
    <col min="8123" max="8123" width="12.26953125" bestFit="1" customWidth="1"/>
    <col min="8124" max="8124" width="10.26953125" bestFit="1" customWidth="1"/>
    <col min="8125" max="8125" width="8.81640625" bestFit="1" customWidth="1"/>
    <col min="8126" max="8126" width="12.26953125" bestFit="1" customWidth="1"/>
    <col min="8127" max="8127" width="10.26953125" bestFit="1" customWidth="1"/>
    <col min="8128" max="8128" width="8.81640625" bestFit="1" customWidth="1"/>
    <col min="8129" max="8129" width="12.26953125" bestFit="1" customWidth="1"/>
    <col min="8130" max="8130" width="10.26953125" bestFit="1" customWidth="1"/>
    <col min="8131" max="8131" width="8.81640625" bestFit="1" customWidth="1"/>
    <col min="8132" max="8132" width="12.26953125" bestFit="1" customWidth="1"/>
    <col min="8133" max="8133" width="10.26953125" bestFit="1" customWidth="1"/>
    <col min="8134" max="8134" width="8.81640625" bestFit="1" customWidth="1"/>
    <col min="8135" max="8135" width="12.26953125" bestFit="1" customWidth="1"/>
    <col min="8136" max="8136" width="10.26953125" bestFit="1" customWidth="1"/>
    <col min="8137" max="8137" width="8.81640625" bestFit="1" customWidth="1"/>
    <col min="8138" max="8138" width="12.26953125" bestFit="1" customWidth="1"/>
    <col min="8139" max="8139" width="10.26953125" bestFit="1" customWidth="1"/>
    <col min="8140" max="8140" width="8.81640625" bestFit="1" customWidth="1"/>
    <col min="8141" max="8141" width="12.26953125" bestFit="1" customWidth="1"/>
    <col min="8142" max="8142" width="10.26953125" bestFit="1" customWidth="1"/>
    <col min="8143" max="8143" width="8.81640625" bestFit="1" customWidth="1"/>
    <col min="8144" max="8144" width="12.26953125" bestFit="1" customWidth="1"/>
    <col min="8145" max="8145" width="10.26953125" bestFit="1" customWidth="1"/>
    <col min="8146" max="8146" width="8.81640625" bestFit="1" customWidth="1"/>
    <col min="8147" max="8147" width="12.26953125" bestFit="1" customWidth="1"/>
    <col min="8148" max="8148" width="10.26953125" bestFit="1" customWidth="1"/>
    <col min="8149" max="8149" width="8.81640625" bestFit="1" customWidth="1"/>
    <col min="8150" max="8150" width="12.26953125" bestFit="1" customWidth="1"/>
    <col min="8151" max="8151" width="10.26953125" bestFit="1" customWidth="1"/>
    <col min="8152" max="8152" width="8.81640625" bestFit="1" customWidth="1"/>
    <col min="8153" max="8153" width="12.26953125" bestFit="1" customWidth="1"/>
    <col min="8154" max="8154" width="10.26953125" bestFit="1" customWidth="1"/>
    <col min="8155" max="8155" width="8.81640625" bestFit="1" customWidth="1"/>
    <col min="8156" max="8156" width="12.26953125" bestFit="1" customWidth="1"/>
    <col min="8157" max="8157" width="10.26953125" bestFit="1" customWidth="1"/>
    <col min="8158" max="8158" width="8.81640625" bestFit="1" customWidth="1"/>
    <col min="8159" max="8159" width="12.26953125" bestFit="1" customWidth="1"/>
    <col min="8160" max="8160" width="10.26953125" bestFit="1" customWidth="1"/>
    <col min="8161" max="8161" width="8.81640625" bestFit="1" customWidth="1"/>
    <col min="8162" max="8162" width="12.26953125" bestFit="1" customWidth="1"/>
    <col min="8163" max="8163" width="10.26953125" bestFit="1" customWidth="1"/>
    <col min="8164" max="8164" width="8.81640625" bestFit="1" customWidth="1"/>
    <col min="8165" max="8165" width="12.26953125" bestFit="1" customWidth="1"/>
    <col min="8166" max="8166" width="10.26953125" bestFit="1" customWidth="1"/>
    <col min="8167" max="8167" width="8.81640625" bestFit="1" customWidth="1"/>
    <col min="8168" max="8168" width="12.26953125" bestFit="1" customWidth="1"/>
    <col min="8169" max="8169" width="10.26953125" bestFit="1" customWidth="1"/>
    <col min="8170" max="8170" width="8.81640625" bestFit="1" customWidth="1"/>
    <col min="8171" max="8171" width="12.26953125" bestFit="1" customWidth="1"/>
    <col min="8172" max="8172" width="10.26953125" bestFit="1" customWidth="1"/>
    <col min="8173" max="8173" width="8.81640625" bestFit="1" customWidth="1"/>
    <col min="8174" max="8174" width="12.26953125" bestFit="1" customWidth="1"/>
    <col min="8175" max="8175" width="10.26953125" bestFit="1" customWidth="1"/>
    <col min="8176" max="8176" width="8.81640625" bestFit="1" customWidth="1"/>
    <col min="8177" max="8177" width="12.26953125" bestFit="1" customWidth="1"/>
    <col min="8178" max="8178" width="10.26953125" bestFit="1" customWidth="1"/>
    <col min="8179" max="8179" width="8.81640625" bestFit="1" customWidth="1"/>
    <col min="8180" max="8180" width="12.26953125" bestFit="1" customWidth="1"/>
    <col min="8181" max="8181" width="10.26953125" bestFit="1" customWidth="1"/>
    <col min="8182" max="8182" width="8.81640625" bestFit="1" customWidth="1"/>
    <col min="8183" max="8183" width="12.26953125" bestFit="1" customWidth="1"/>
    <col min="8184" max="8184" width="10.26953125" bestFit="1" customWidth="1"/>
    <col min="8185" max="8185" width="8.81640625" bestFit="1" customWidth="1"/>
    <col min="8186" max="8186" width="12.26953125" bestFit="1" customWidth="1"/>
    <col min="8187" max="8187" width="10.26953125" bestFit="1" customWidth="1"/>
    <col min="8188" max="8188" width="8.81640625" bestFit="1" customWidth="1"/>
    <col min="8189" max="8189" width="12.26953125" bestFit="1" customWidth="1"/>
    <col min="8190" max="8190" width="10.26953125" bestFit="1" customWidth="1"/>
    <col min="8191" max="8191" width="8.81640625" bestFit="1" customWidth="1"/>
    <col min="8192" max="8192" width="12.26953125" bestFit="1" customWidth="1"/>
    <col min="8193" max="8193" width="10.26953125" bestFit="1" customWidth="1"/>
    <col min="8194" max="8194" width="8.81640625" bestFit="1" customWidth="1"/>
    <col min="8195" max="8195" width="12.26953125" bestFit="1" customWidth="1"/>
    <col min="8196" max="8196" width="10.26953125" bestFit="1" customWidth="1"/>
    <col min="8197" max="8197" width="8.81640625" bestFit="1" customWidth="1"/>
    <col min="8198" max="8198" width="12.26953125" bestFit="1" customWidth="1"/>
    <col min="8199" max="8199" width="10.26953125" bestFit="1" customWidth="1"/>
    <col min="8200" max="8200" width="8.81640625" bestFit="1" customWidth="1"/>
    <col min="8201" max="8201" width="12.26953125" bestFit="1" customWidth="1"/>
    <col min="8202" max="8202" width="10.26953125" bestFit="1" customWidth="1"/>
    <col min="8203" max="8203" width="8.81640625" bestFit="1" customWidth="1"/>
    <col min="8204" max="8204" width="12.26953125" bestFit="1" customWidth="1"/>
    <col min="8205" max="8205" width="10.26953125" bestFit="1" customWidth="1"/>
    <col min="8206" max="8206" width="8.81640625" bestFit="1" customWidth="1"/>
    <col min="8207" max="8207" width="12.26953125" bestFit="1" customWidth="1"/>
    <col min="8208" max="8208" width="10.26953125" bestFit="1" customWidth="1"/>
    <col min="8209" max="8209" width="8.81640625" bestFit="1" customWidth="1"/>
    <col min="8210" max="8210" width="12.26953125" bestFit="1" customWidth="1"/>
    <col min="8211" max="8211" width="10.26953125" bestFit="1" customWidth="1"/>
    <col min="8212" max="8212" width="8.81640625" bestFit="1" customWidth="1"/>
    <col min="8213" max="8213" width="12.26953125" bestFit="1" customWidth="1"/>
    <col min="8214" max="8214" width="10.26953125" bestFit="1" customWidth="1"/>
    <col min="8215" max="8215" width="8.81640625" bestFit="1" customWidth="1"/>
    <col min="8216" max="8216" width="12.26953125" bestFit="1" customWidth="1"/>
    <col min="8217" max="8217" width="10.26953125" bestFit="1" customWidth="1"/>
    <col min="8218" max="8218" width="8.81640625" bestFit="1" customWidth="1"/>
    <col min="8219" max="8219" width="12.26953125" bestFit="1" customWidth="1"/>
    <col min="8220" max="8220" width="10.26953125" bestFit="1" customWidth="1"/>
    <col min="8221" max="8221" width="8.81640625" bestFit="1" customWidth="1"/>
    <col min="8222" max="8222" width="12.26953125" bestFit="1" customWidth="1"/>
    <col min="8223" max="8223" width="10.26953125" bestFit="1" customWidth="1"/>
    <col min="8224" max="8224" width="8.81640625" bestFit="1" customWidth="1"/>
    <col min="8225" max="8225" width="12.26953125" bestFit="1" customWidth="1"/>
    <col min="8226" max="8226" width="10.26953125" bestFit="1" customWidth="1"/>
    <col min="8227" max="8227" width="8.81640625" bestFit="1" customWidth="1"/>
    <col min="8228" max="8228" width="12.26953125" bestFit="1" customWidth="1"/>
    <col min="8229" max="8229" width="10.26953125" bestFit="1" customWidth="1"/>
    <col min="8230" max="8230" width="8.81640625" bestFit="1" customWidth="1"/>
    <col min="8231" max="8231" width="12.26953125" bestFit="1" customWidth="1"/>
    <col min="8232" max="8232" width="10.26953125" bestFit="1" customWidth="1"/>
    <col min="8233" max="8233" width="8.81640625" bestFit="1" customWidth="1"/>
    <col min="8234" max="8234" width="12.26953125" bestFit="1" customWidth="1"/>
    <col min="8235" max="8235" width="10.26953125" bestFit="1" customWidth="1"/>
    <col min="8236" max="8236" width="8.81640625" bestFit="1" customWidth="1"/>
    <col min="8237" max="8237" width="12.26953125" bestFit="1" customWidth="1"/>
    <col min="8238" max="8238" width="10.26953125" bestFit="1" customWidth="1"/>
    <col min="8239" max="8239" width="8.81640625" bestFit="1" customWidth="1"/>
    <col min="8240" max="8240" width="12.26953125" bestFit="1" customWidth="1"/>
    <col min="8241" max="8241" width="10.26953125" bestFit="1" customWidth="1"/>
    <col min="8242" max="8242" width="8.81640625" bestFit="1" customWidth="1"/>
    <col min="8243" max="8243" width="12.26953125" bestFit="1" customWidth="1"/>
    <col min="8244" max="8244" width="10.26953125" bestFit="1" customWidth="1"/>
    <col min="8245" max="8245" width="8.81640625" bestFit="1" customWidth="1"/>
    <col min="8246" max="8246" width="12.26953125" bestFit="1" customWidth="1"/>
    <col min="8247" max="8247" width="10.26953125" bestFit="1" customWidth="1"/>
    <col min="8248" max="8248" width="8.81640625" bestFit="1" customWidth="1"/>
    <col min="8249" max="8249" width="12.26953125" bestFit="1" customWidth="1"/>
    <col min="8250" max="8250" width="10.26953125" bestFit="1" customWidth="1"/>
    <col min="8251" max="8251" width="8.81640625" bestFit="1" customWidth="1"/>
    <col min="8252" max="8252" width="12.26953125" bestFit="1" customWidth="1"/>
    <col min="8253" max="8253" width="10.26953125" bestFit="1" customWidth="1"/>
    <col min="8254" max="8254" width="8.81640625" bestFit="1" customWidth="1"/>
    <col min="8255" max="8255" width="12.26953125" bestFit="1" customWidth="1"/>
    <col min="8256" max="8256" width="10.26953125" bestFit="1" customWidth="1"/>
    <col min="8257" max="8257" width="8.81640625" bestFit="1" customWidth="1"/>
    <col min="8258" max="8258" width="12.26953125" bestFit="1" customWidth="1"/>
    <col min="8259" max="8259" width="10.26953125" bestFit="1" customWidth="1"/>
    <col min="8260" max="8260" width="8.81640625" bestFit="1" customWidth="1"/>
    <col min="8261" max="8261" width="12.26953125" bestFit="1" customWidth="1"/>
    <col min="8262" max="8262" width="10.26953125" bestFit="1" customWidth="1"/>
    <col min="8263" max="8263" width="8.81640625" bestFit="1" customWidth="1"/>
    <col min="8264" max="8264" width="12.26953125" bestFit="1" customWidth="1"/>
    <col min="8265" max="8265" width="10.26953125" bestFit="1" customWidth="1"/>
    <col min="8266" max="8266" width="8.81640625" bestFit="1" customWidth="1"/>
    <col min="8267" max="8267" width="12.26953125" bestFit="1" customWidth="1"/>
    <col min="8268" max="8268" width="10.26953125" bestFit="1" customWidth="1"/>
    <col min="8269" max="8269" width="8.81640625" bestFit="1" customWidth="1"/>
    <col min="8270" max="8270" width="12.26953125" bestFit="1" customWidth="1"/>
    <col min="8271" max="8271" width="10.26953125" bestFit="1" customWidth="1"/>
    <col min="8272" max="8272" width="8.81640625" bestFit="1" customWidth="1"/>
    <col min="8273" max="8273" width="12.26953125" bestFit="1" customWidth="1"/>
    <col min="8274" max="8274" width="10.26953125" bestFit="1" customWidth="1"/>
    <col min="8275" max="8275" width="8.81640625" bestFit="1" customWidth="1"/>
    <col min="8276" max="8276" width="12.26953125" bestFit="1" customWidth="1"/>
    <col min="8277" max="8277" width="10.26953125" bestFit="1" customWidth="1"/>
    <col min="8278" max="8278" width="8.81640625" bestFit="1" customWidth="1"/>
    <col min="8279" max="8279" width="12.26953125" bestFit="1" customWidth="1"/>
    <col min="8280" max="8280" width="10.26953125" bestFit="1" customWidth="1"/>
    <col min="8281" max="8281" width="8.81640625" bestFit="1" customWidth="1"/>
    <col min="8282" max="8282" width="12.26953125" bestFit="1" customWidth="1"/>
    <col min="8283" max="8283" width="10.26953125" bestFit="1" customWidth="1"/>
    <col min="8284" max="8284" width="8.81640625" bestFit="1" customWidth="1"/>
    <col min="8285" max="8285" width="12.26953125" bestFit="1" customWidth="1"/>
    <col min="8286" max="8286" width="10.26953125" bestFit="1" customWidth="1"/>
    <col min="8287" max="8287" width="8.81640625" bestFit="1" customWidth="1"/>
    <col min="8288" max="8288" width="12.26953125" bestFit="1" customWidth="1"/>
    <col min="8289" max="8289" width="10.26953125" bestFit="1" customWidth="1"/>
    <col min="8290" max="8290" width="8.81640625" bestFit="1" customWidth="1"/>
    <col min="8291" max="8291" width="12.26953125" bestFit="1" customWidth="1"/>
    <col min="8292" max="8292" width="10.26953125" bestFit="1" customWidth="1"/>
    <col min="8293" max="8293" width="8.81640625" bestFit="1" customWidth="1"/>
    <col min="8294" max="8294" width="12.26953125" bestFit="1" customWidth="1"/>
    <col min="8295" max="8295" width="10.26953125" bestFit="1" customWidth="1"/>
    <col min="8296" max="8296" width="8.81640625" bestFit="1" customWidth="1"/>
    <col min="8297" max="8297" width="12.26953125" bestFit="1" customWidth="1"/>
    <col min="8298" max="8298" width="10.26953125" bestFit="1" customWidth="1"/>
    <col min="8299" max="8299" width="8.81640625" bestFit="1" customWidth="1"/>
    <col min="8300" max="8300" width="12.26953125" bestFit="1" customWidth="1"/>
    <col min="8301" max="8301" width="10.26953125" bestFit="1" customWidth="1"/>
    <col min="8302" max="8302" width="8.81640625" bestFit="1" customWidth="1"/>
    <col min="8303" max="8303" width="12.26953125" bestFit="1" customWidth="1"/>
    <col min="8304" max="8304" width="10.26953125" bestFit="1" customWidth="1"/>
    <col min="8305" max="8305" width="8.81640625" bestFit="1" customWidth="1"/>
    <col min="8306" max="8306" width="12.26953125" bestFit="1" customWidth="1"/>
    <col min="8307" max="8307" width="10.26953125" bestFit="1" customWidth="1"/>
    <col min="8308" max="8308" width="8.81640625" bestFit="1" customWidth="1"/>
    <col min="8309" max="8309" width="12.26953125" bestFit="1" customWidth="1"/>
    <col min="8310" max="8310" width="10.26953125" bestFit="1" customWidth="1"/>
    <col min="8311" max="8311" width="8.81640625" bestFit="1" customWidth="1"/>
    <col min="8312" max="8312" width="12.26953125" bestFit="1" customWidth="1"/>
    <col min="8313" max="8313" width="10.26953125" bestFit="1" customWidth="1"/>
    <col min="8314" max="8314" width="8.81640625" bestFit="1" customWidth="1"/>
    <col min="8315" max="8315" width="12.26953125" bestFit="1" customWidth="1"/>
    <col min="8316" max="8316" width="10.26953125" bestFit="1" customWidth="1"/>
    <col min="8317" max="8317" width="8.81640625" bestFit="1" customWidth="1"/>
    <col min="8318" max="8318" width="12.26953125" bestFit="1" customWidth="1"/>
    <col min="8319" max="8319" width="10.26953125" bestFit="1" customWidth="1"/>
    <col min="8320" max="8320" width="8.81640625" bestFit="1" customWidth="1"/>
    <col min="8321" max="8321" width="12.26953125" bestFit="1" customWidth="1"/>
    <col min="8322" max="8322" width="10.26953125" bestFit="1" customWidth="1"/>
    <col min="8323" max="8323" width="8.81640625" bestFit="1" customWidth="1"/>
    <col min="8324" max="8324" width="12.26953125" bestFit="1" customWidth="1"/>
    <col min="8325" max="8325" width="10.26953125" bestFit="1" customWidth="1"/>
    <col min="8326" max="8326" width="8.81640625" bestFit="1" customWidth="1"/>
    <col min="8327" max="8327" width="12.26953125" bestFit="1" customWidth="1"/>
    <col min="8328" max="8328" width="10.26953125" bestFit="1" customWidth="1"/>
    <col min="8329" max="8329" width="8.81640625" bestFit="1" customWidth="1"/>
    <col min="8330" max="8330" width="12.26953125" bestFit="1" customWidth="1"/>
    <col min="8331" max="8331" width="10.26953125" bestFit="1" customWidth="1"/>
    <col min="8332" max="8332" width="8.81640625" bestFit="1" customWidth="1"/>
    <col min="8333" max="8333" width="12.26953125" bestFit="1" customWidth="1"/>
    <col min="8334" max="8334" width="10.26953125" bestFit="1" customWidth="1"/>
    <col min="8335" max="8335" width="8.81640625" bestFit="1" customWidth="1"/>
    <col min="8336" max="8336" width="12.26953125" bestFit="1" customWidth="1"/>
    <col min="8337" max="8337" width="10.26953125" bestFit="1" customWidth="1"/>
    <col min="8338" max="8338" width="8.81640625" bestFit="1" customWidth="1"/>
    <col min="8339" max="8339" width="12.26953125" bestFit="1" customWidth="1"/>
    <col min="8340" max="8340" width="10.26953125" bestFit="1" customWidth="1"/>
    <col min="8341" max="8341" width="8.81640625" bestFit="1" customWidth="1"/>
    <col min="8342" max="8342" width="12.26953125" bestFit="1" customWidth="1"/>
    <col min="8343" max="8343" width="10.26953125" bestFit="1" customWidth="1"/>
    <col min="8344" max="8344" width="8.81640625" bestFit="1" customWidth="1"/>
    <col min="8345" max="8345" width="12.26953125" bestFit="1" customWidth="1"/>
    <col min="8346" max="8346" width="10.26953125" bestFit="1" customWidth="1"/>
    <col min="8347" max="8347" width="8.81640625" bestFit="1" customWidth="1"/>
    <col min="8348" max="8348" width="12.26953125" bestFit="1" customWidth="1"/>
    <col min="8349" max="8349" width="10.26953125" bestFit="1" customWidth="1"/>
    <col min="8350" max="8350" width="8.81640625" bestFit="1" customWidth="1"/>
    <col min="8351" max="8351" width="12.26953125" bestFit="1" customWidth="1"/>
    <col min="8352" max="8352" width="10.26953125" bestFit="1" customWidth="1"/>
    <col min="8353" max="8353" width="8.81640625" bestFit="1" customWidth="1"/>
    <col min="8354" max="8354" width="12.26953125" bestFit="1" customWidth="1"/>
    <col min="8355" max="8355" width="10.26953125" bestFit="1" customWidth="1"/>
    <col min="8356" max="8356" width="8.81640625" bestFit="1" customWidth="1"/>
    <col min="8357" max="8357" width="12.26953125" bestFit="1" customWidth="1"/>
    <col min="8358" max="8358" width="10.26953125" bestFit="1" customWidth="1"/>
    <col min="8359" max="8359" width="8.81640625" bestFit="1" customWidth="1"/>
    <col min="8360" max="8360" width="12.26953125" bestFit="1" customWidth="1"/>
    <col min="8361" max="8361" width="10.26953125" bestFit="1" customWidth="1"/>
    <col min="8362" max="8362" width="8.81640625" bestFit="1" customWidth="1"/>
    <col min="8363" max="8363" width="12.26953125" bestFit="1" customWidth="1"/>
    <col min="8364" max="8364" width="10.26953125" bestFit="1" customWidth="1"/>
    <col min="8365" max="8365" width="8.81640625" bestFit="1" customWidth="1"/>
    <col min="8366" max="8366" width="12.26953125" bestFit="1" customWidth="1"/>
    <col min="8367" max="8367" width="10.26953125" bestFit="1" customWidth="1"/>
    <col min="8368" max="8368" width="8.81640625" bestFit="1" customWidth="1"/>
    <col min="8369" max="8369" width="12.26953125" bestFit="1" customWidth="1"/>
    <col min="8370" max="8370" width="10.26953125" bestFit="1" customWidth="1"/>
    <col min="8371" max="8371" width="8.81640625" bestFit="1" customWidth="1"/>
    <col min="8372" max="8372" width="12.26953125" bestFit="1" customWidth="1"/>
    <col min="8373" max="8373" width="10.26953125" bestFit="1" customWidth="1"/>
    <col min="8374" max="8374" width="8.81640625" bestFit="1" customWidth="1"/>
    <col min="8375" max="8375" width="12.26953125" bestFit="1" customWidth="1"/>
    <col min="8376" max="8376" width="10.26953125" bestFit="1" customWidth="1"/>
    <col min="8377" max="8377" width="8.81640625" bestFit="1" customWidth="1"/>
    <col min="8378" max="8378" width="12.26953125" bestFit="1" customWidth="1"/>
    <col min="8379" max="8379" width="10.26953125" bestFit="1" customWidth="1"/>
    <col min="8380" max="8380" width="8.81640625" bestFit="1" customWidth="1"/>
    <col min="8381" max="8381" width="12.26953125" bestFit="1" customWidth="1"/>
    <col min="8382" max="8382" width="10.26953125" bestFit="1" customWidth="1"/>
    <col min="8383" max="8383" width="8.81640625" bestFit="1" customWidth="1"/>
    <col min="8384" max="8384" width="12.26953125" bestFit="1" customWidth="1"/>
    <col min="8385" max="8385" width="10.26953125" bestFit="1" customWidth="1"/>
    <col min="8386" max="8386" width="8.81640625" bestFit="1" customWidth="1"/>
    <col min="8387" max="8387" width="12.26953125" bestFit="1" customWidth="1"/>
    <col min="8388" max="8388" width="10.26953125" bestFit="1" customWidth="1"/>
    <col min="8389" max="8389" width="8.81640625" bestFit="1" customWidth="1"/>
    <col min="8390" max="8390" width="12.26953125" bestFit="1" customWidth="1"/>
    <col min="8391" max="8391" width="10.26953125" bestFit="1" customWidth="1"/>
    <col min="8392" max="8392" width="8.81640625" bestFit="1" customWidth="1"/>
    <col min="8393" max="8393" width="12.26953125" bestFit="1" customWidth="1"/>
    <col min="8394" max="8394" width="10.26953125" bestFit="1" customWidth="1"/>
    <col min="8395" max="8395" width="8.81640625" bestFit="1" customWidth="1"/>
    <col min="8396" max="8396" width="12.26953125" bestFit="1" customWidth="1"/>
    <col min="8397" max="8397" width="10.26953125" bestFit="1" customWidth="1"/>
    <col min="8398" max="8398" width="8.81640625" bestFit="1" customWidth="1"/>
    <col min="8399" max="8399" width="12.26953125" bestFit="1" customWidth="1"/>
    <col min="8400" max="8400" width="10.26953125" bestFit="1" customWidth="1"/>
    <col min="8401" max="8401" width="8.81640625" bestFit="1" customWidth="1"/>
    <col min="8402" max="8402" width="12.26953125" bestFit="1" customWidth="1"/>
    <col min="8403" max="8403" width="10.26953125" bestFit="1" customWidth="1"/>
    <col min="8404" max="8404" width="8.81640625" bestFit="1" customWidth="1"/>
    <col min="8405" max="8405" width="12.26953125" bestFit="1" customWidth="1"/>
    <col min="8406" max="8406" width="10.26953125" bestFit="1" customWidth="1"/>
    <col min="8407" max="8407" width="8.81640625" bestFit="1" customWidth="1"/>
    <col min="8408" max="8408" width="12.26953125" bestFit="1" customWidth="1"/>
    <col min="8409" max="8409" width="10.26953125" bestFit="1" customWidth="1"/>
    <col min="8410" max="8410" width="8.81640625" bestFit="1" customWidth="1"/>
    <col min="8411" max="8411" width="12.26953125" bestFit="1" customWidth="1"/>
    <col min="8412" max="8412" width="10.26953125" bestFit="1" customWidth="1"/>
    <col min="8413" max="8413" width="8.81640625" bestFit="1" customWidth="1"/>
    <col min="8414" max="8414" width="12.26953125" bestFit="1" customWidth="1"/>
    <col min="8415" max="8415" width="10.26953125" bestFit="1" customWidth="1"/>
    <col min="8416" max="8416" width="8.81640625" bestFit="1" customWidth="1"/>
    <col min="8417" max="8417" width="12.26953125" bestFit="1" customWidth="1"/>
    <col min="8418" max="8418" width="10.26953125" bestFit="1" customWidth="1"/>
    <col min="8419" max="8419" width="8.81640625" bestFit="1" customWidth="1"/>
    <col min="8420" max="8420" width="12.26953125" bestFit="1" customWidth="1"/>
    <col min="8421" max="8421" width="10.26953125" bestFit="1" customWidth="1"/>
    <col min="8422" max="8422" width="8.81640625" bestFit="1" customWidth="1"/>
    <col min="8423" max="8423" width="12.26953125" bestFit="1" customWidth="1"/>
    <col min="8424" max="8424" width="10.26953125" bestFit="1" customWidth="1"/>
    <col min="8425" max="8425" width="8.81640625" bestFit="1" customWidth="1"/>
    <col min="8426" max="8426" width="12.26953125" bestFit="1" customWidth="1"/>
    <col min="8427" max="8427" width="10.26953125" bestFit="1" customWidth="1"/>
    <col min="8428" max="8428" width="8.81640625" bestFit="1" customWidth="1"/>
    <col min="8429" max="8429" width="12.26953125" bestFit="1" customWidth="1"/>
    <col min="8430" max="8430" width="10.26953125" bestFit="1" customWidth="1"/>
    <col min="8431" max="8431" width="8.81640625" bestFit="1" customWidth="1"/>
    <col min="8432" max="8432" width="12.26953125" bestFit="1" customWidth="1"/>
    <col min="8433" max="8433" width="10.26953125" bestFit="1" customWidth="1"/>
    <col min="8434" max="8434" width="8.81640625" bestFit="1" customWidth="1"/>
    <col min="8435" max="8435" width="12.26953125" bestFit="1" customWidth="1"/>
    <col min="8436" max="8436" width="10.26953125" bestFit="1" customWidth="1"/>
    <col min="8437" max="8437" width="8.81640625" bestFit="1" customWidth="1"/>
    <col min="8438" max="8438" width="12.26953125" bestFit="1" customWidth="1"/>
    <col min="8439" max="8439" width="10.26953125" bestFit="1" customWidth="1"/>
    <col min="8440" max="8440" width="8.81640625" bestFit="1" customWidth="1"/>
    <col min="8441" max="8441" width="12.26953125" bestFit="1" customWidth="1"/>
    <col min="8442" max="8442" width="10.26953125" bestFit="1" customWidth="1"/>
    <col min="8443" max="8443" width="8.81640625" bestFit="1" customWidth="1"/>
    <col min="8444" max="8444" width="12.26953125" bestFit="1" customWidth="1"/>
    <col min="8445" max="8445" width="10.26953125" bestFit="1" customWidth="1"/>
    <col min="8446" max="8446" width="8.81640625" bestFit="1" customWidth="1"/>
    <col min="8447" max="8447" width="12.26953125" bestFit="1" customWidth="1"/>
    <col min="8448" max="8448" width="10.26953125" bestFit="1" customWidth="1"/>
    <col min="8449" max="8449" width="8.81640625" bestFit="1" customWidth="1"/>
    <col min="8450" max="8450" width="12.26953125" bestFit="1" customWidth="1"/>
    <col min="8451" max="8451" width="10.26953125" bestFit="1" customWidth="1"/>
    <col min="8452" max="8452" width="8.81640625" bestFit="1" customWidth="1"/>
    <col min="8453" max="8453" width="12.26953125" bestFit="1" customWidth="1"/>
    <col min="8454" max="8454" width="10.26953125" bestFit="1" customWidth="1"/>
    <col min="8455" max="8455" width="8.81640625" bestFit="1" customWidth="1"/>
    <col min="8456" max="8456" width="12.26953125" bestFit="1" customWidth="1"/>
    <col min="8457" max="8457" width="10.26953125" bestFit="1" customWidth="1"/>
    <col min="8458" max="8458" width="8.81640625" bestFit="1" customWidth="1"/>
    <col min="8459" max="8459" width="12.26953125" bestFit="1" customWidth="1"/>
    <col min="8460" max="8460" width="10.26953125" bestFit="1" customWidth="1"/>
    <col min="8461" max="8461" width="8.81640625" bestFit="1" customWidth="1"/>
    <col min="8462" max="8462" width="12.26953125" bestFit="1" customWidth="1"/>
    <col min="8463" max="8463" width="10.26953125" bestFit="1" customWidth="1"/>
    <col min="8464" max="8464" width="8.81640625" bestFit="1" customWidth="1"/>
    <col min="8465" max="8465" width="12.26953125" bestFit="1" customWidth="1"/>
    <col min="8466" max="8466" width="10.26953125" bestFit="1" customWidth="1"/>
    <col min="8467" max="8467" width="8.81640625" bestFit="1" customWidth="1"/>
    <col min="8468" max="8468" width="12.26953125" bestFit="1" customWidth="1"/>
    <col min="8469" max="8469" width="10.26953125" bestFit="1" customWidth="1"/>
    <col min="8470" max="8470" width="8.81640625" bestFit="1" customWidth="1"/>
    <col min="8471" max="8471" width="12.26953125" bestFit="1" customWidth="1"/>
    <col min="8472" max="8472" width="10.26953125" bestFit="1" customWidth="1"/>
    <col min="8473" max="8473" width="8.81640625" bestFit="1" customWidth="1"/>
    <col min="8474" max="8474" width="12.26953125" bestFit="1" customWidth="1"/>
    <col min="8475" max="8475" width="10.26953125" bestFit="1" customWidth="1"/>
    <col min="8476" max="8476" width="8.81640625" bestFit="1" customWidth="1"/>
    <col min="8477" max="8477" width="12.26953125" bestFit="1" customWidth="1"/>
    <col min="8478" max="8478" width="10.26953125" bestFit="1" customWidth="1"/>
    <col min="8479" max="8479" width="8.81640625" bestFit="1" customWidth="1"/>
    <col min="8480" max="8480" width="12.26953125" bestFit="1" customWidth="1"/>
    <col min="8481" max="8481" width="10.26953125" bestFit="1" customWidth="1"/>
    <col min="8482" max="8482" width="8.81640625" bestFit="1" customWidth="1"/>
    <col min="8483" max="8483" width="12.26953125" bestFit="1" customWidth="1"/>
    <col min="8484" max="8484" width="10.26953125" bestFit="1" customWidth="1"/>
    <col min="8485" max="8485" width="8.81640625" bestFit="1" customWidth="1"/>
    <col min="8486" max="8486" width="12.26953125" bestFit="1" customWidth="1"/>
    <col min="8487" max="8487" width="10.26953125" bestFit="1" customWidth="1"/>
    <col min="8488" max="8488" width="8.81640625" bestFit="1" customWidth="1"/>
    <col min="8489" max="8489" width="12.26953125" bestFit="1" customWidth="1"/>
    <col min="8490" max="8490" width="10.26953125" bestFit="1" customWidth="1"/>
    <col min="8491" max="8491" width="8.81640625" bestFit="1" customWidth="1"/>
    <col min="8492" max="8492" width="12.26953125" bestFit="1" customWidth="1"/>
    <col min="8493" max="8493" width="10.26953125" bestFit="1" customWidth="1"/>
    <col min="8494" max="8494" width="8.81640625" bestFit="1" customWidth="1"/>
    <col min="8495" max="8495" width="12.26953125" bestFit="1" customWidth="1"/>
    <col min="8496" max="8496" width="10.26953125" bestFit="1" customWidth="1"/>
    <col min="8497" max="8497" width="8.81640625" bestFit="1" customWidth="1"/>
    <col min="8498" max="8498" width="12.26953125" bestFit="1" customWidth="1"/>
    <col min="8499" max="8499" width="10.26953125" bestFit="1" customWidth="1"/>
    <col min="8500" max="8500" width="8.81640625" bestFit="1" customWidth="1"/>
    <col min="8501" max="8501" width="12.26953125" bestFit="1" customWidth="1"/>
    <col min="8502" max="8502" width="10.26953125" bestFit="1" customWidth="1"/>
    <col min="8503" max="8503" width="8.81640625" bestFit="1" customWidth="1"/>
    <col min="8504" max="8504" width="12.26953125" bestFit="1" customWidth="1"/>
    <col min="8505" max="8505" width="10.26953125" bestFit="1" customWidth="1"/>
    <col min="8506" max="8506" width="8.81640625" bestFit="1" customWidth="1"/>
    <col min="8507" max="8507" width="12.26953125" bestFit="1" customWidth="1"/>
    <col min="8508" max="8508" width="10.26953125" bestFit="1" customWidth="1"/>
    <col min="8509" max="8509" width="8.81640625" bestFit="1" customWidth="1"/>
    <col min="8510" max="8510" width="12.26953125" bestFit="1" customWidth="1"/>
    <col min="8511" max="8511" width="10.26953125" bestFit="1" customWidth="1"/>
    <col min="8512" max="8512" width="8.81640625" bestFit="1" customWidth="1"/>
    <col min="8513" max="8513" width="12.26953125" bestFit="1" customWidth="1"/>
    <col min="8514" max="8514" width="10.26953125" bestFit="1" customWidth="1"/>
    <col min="8515" max="8515" width="8.81640625" bestFit="1" customWidth="1"/>
    <col min="8516" max="8516" width="12.26953125" bestFit="1" customWidth="1"/>
    <col min="8517" max="8517" width="10.26953125" bestFit="1" customWidth="1"/>
    <col min="8518" max="8518" width="8.81640625" bestFit="1" customWidth="1"/>
    <col min="8519" max="8519" width="12.26953125" bestFit="1" customWidth="1"/>
    <col min="8520" max="8520" width="10.26953125" bestFit="1" customWidth="1"/>
    <col min="8521" max="8521" width="8.81640625" bestFit="1" customWidth="1"/>
    <col min="8522" max="8522" width="12.26953125" bestFit="1" customWidth="1"/>
    <col min="8523" max="8523" width="10.26953125" bestFit="1" customWidth="1"/>
    <col min="8524" max="8524" width="8.81640625" bestFit="1" customWidth="1"/>
    <col min="8525" max="8525" width="12.26953125" bestFit="1" customWidth="1"/>
    <col min="8526" max="8526" width="10.26953125" bestFit="1" customWidth="1"/>
    <col min="8527" max="8527" width="8.81640625" bestFit="1" customWidth="1"/>
    <col min="8528" max="8528" width="12.26953125" bestFit="1" customWidth="1"/>
    <col min="8529" max="8529" width="10.26953125" bestFit="1" customWidth="1"/>
    <col min="8530" max="8530" width="8.81640625" bestFit="1" customWidth="1"/>
    <col min="8531" max="8531" width="12.26953125" bestFit="1" customWidth="1"/>
    <col min="8532" max="8532" width="10.26953125" bestFit="1" customWidth="1"/>
    <col min="8533" max="8533" width="8.81640625" bestFit="1" customWidth="1"/>
    <col min="8534" max="8534" width="12.26953125" bestFit="1" customWidth="1"/>
    <col min="8535" max="8535" width="10.26953125" bestFit="1" customWidth="1"/>
    <col min="8536" max="8536" width="8.81640625" bestFit="1" customWidth="1"/>
    <col min="8537" max="8537" width="12.26953125" bestFit="1" customWidth="1"/>
    <col min="8538" max="8538" width="10.26953125" bestFit="1" customWidth="1"/>
    <col min="8539" max="8539" width="8.81640625" bestFit="1" customWidth="1"/>
    <col min="8540" max="8540" width="12.26953125" bestFit="1" customWidth="1"/>
    <col min="8541" max="8541" width="10.26953125" bestFit="1" customWidth="1"/>
    <col min="8542" max="8542" width="8.81640625" bestFit="1" customWidth="1"/>
    <col min="8543" max="8543" width="12.26953125" bestFit="1" customWidth="1"/>
    <col min="8544" max="8544" width="10.26953125" bestFit="1" customWidth="1"/>
    <col min="8545" max="8545" width="8.81640625" bestFit="1" customWidth="1"/>
    <col min="8546" max="8546" width="12.26953125" bestFit="1" customWidth="1"/>
    <col min="8547" max="8547" width="10.26953125" bestFit="1" customWidth="1"/>
    <col min="8548" max="8548" width="8.81640625" bestFit="1" customWidth="1"/>
    <col min="8549" max="8549" width="12.26953125" bestFit="1" customWidth="1"/>
    <col min="8550" max="8550" width="10.26953125" bestFit="1" customWidth="1"/>
    <col min="8551" max="8551" width="8.81640625" bestFit="1" customWidth="1"/>
    <col min="8552" max="8552" width="12.26953125" bestFit="1" customWidth="1"/>
    <col min="8553" max="8553" width="10.26953125" bestFit="1" customWidth="1"/>
    <col min="8554" max="8554" width="8.81640625" bestFit="1" customWidth="1"/>
    <col min="8555" max="8555" width="12.26953125" bestFit="1" customWidth="1"/>
    <col min="8556" max="8556" width="10.26953125" bestFit="1" customWidth="1"/>
    <col min="8557" max="8557" width="8.81640625" bestFit="1" customWidth="1"/>
    <col min="8558" max="8558" width="12.26953125" bestFit="1" customWidth="1"/>
    <col min="8559" max="8559" width="10.26953125" bestFit="1" customWidth="1"/>
    <col min="8560" max="8560" width="8.81640625" bestFit="1" customWidth="1"/>
    <col min="8561" max="8561" width="12.26953125" bestFit="1" customWidth="1"/>
    <col min="8562" max="8562" width="10.26953125" bestFit="1" customWidth="1"/>
    <col min="8563" max="8563" width="8.81640625" bestFit="1" customWidth="1"/>
    <col min="8564" max="8564" width="12.26953125" bestFit="1" customWidth="1"/>
    <col min="8565" max="8565" width="10.26953125" bestFit="1" customWidth="1"/>
    <col min="8566" max="8566" width="8.81640625" bestFit="1" customWidth="1"/>
    <col min="8567" max="8567" width="12.26953125" bestFit="1" customWidth="1"/>
    <col min="8568" max="8568" width="10.26953125" bestFit="1" customWidth="1"/>
    <col min="8569" max="8569" width="8.81640625" bestFit="1" customWidth="1"/>
    <col min="8570" max="8570" width="12.26953125" bestFit="1" customWidth="1"/>
    <col min="8571" max="8571" width="10.26953125" bestFit="1" customWidth="1"/>
    <col min="8572" max="8572" width="8.81640625" bestFit="1" customWidth="1"/>
    <col min="8573" max="8573" width="12.26953125" bestFit="1" customWidth="1"/>
    <col min="8574" max="8574" width="10.26953125" bestFit="1" customWidth="1"/>
    <col min="8575" max="8575" width="8.81640625" bestFit="1" customWidth="1"/>
    <col min="8576" max="8576" width="12.26953125" bestFit="1" customWidth="1"/>
    <col min="8577" max="8577" width="10.26953125" bestFit="1" customWidth="1"/>
    <col min="8578" max="8578" width="8.81640625" bestFit="1" customWidth="1"/>
    <col min="8579" max="8579" width="12.26953125" bestFit="1" customWidth="1"/>
    <col min="8580" max="8580" width="10.26953125" bestFit="1" customWidth="1"/>
    <col min="8581" max="8581" width="8.81640625" bestFit="1" customWidth="1"/>
    <col min="8582" max="8582" width="12.26953125" bestFit="1" customWidth="1"/>
    <col min="8583" max="8583" width="10.26953125" bestFit="1" customWidth="1"/>
    <col min="8584" max="8584" width="8.81640625" bestFit="1" customWidth="1"/>
    <col min="8585" max="8585" width="12.26953125" bestFit="1" customWidth="1"/>
    <col min="8586" max="8586" width="10.26953125" bestFit="1" customWidth="1"/>
    <col min="8587" max="8587" width="8.81640625" bestFit="1" customWidth="1"/>
    <col min="8588" max="8588" width="12.26953125" bestFit="1" customWidth="1"/>
    <col min="8589" max="8589" width="10.26953125" bestFit="1" customWidth="1"/>
    <col min="8590" max="8590" width="8.81640625" bestFit="1" customWidth="1"/>
    <col min="8591" max="8591" width="12.26953125" bestFit="1" customWidth="1"/>
    <col min="8592" max="8592" width="10.26953125" bestFit="1" customWidth="1"/>
    <col min="8593" max="8593" width="8.81640625" bestFit="1" customWidth="1"/>
    <col min="8594" max="8594" width="12.26953125" bestFit="1" customWidth="1"/>
    <col min="8595" max="8595" width="10.26953125" bestFit="1" customWidth="1"/>
    <col min="8596" max="8596" width="8.81640625" bestFit="1" customWidth="1"/>
    <col min="8597" max="8597" width="12.26953125" bestFit="1" customWidth="1"/>
    <col min="8598" max="8598" width="10.26953125" bestFit="1" customWidth="1"/>
    <col min="8599" max="8599" width="8.81640625" bestFit="1" customWidth="1"/>
    <col min="8600" max="8600" width="12.26953125" bestFit="1" customWidth="1"/>
    <col min="8601" max="8601" width="10.26953125" bestFit="1" customWidth="1"/>
    <col min="8602" max="8602" width="8.81640625" bestFit="1" customWidth="1"/>
    <col min="8603" max="8603" width="12.26953125" bestFit="1" customWidth="1"/>
    <col min="8604" max="8604" width="10.26953125" bestFit="1" customWidth="1"/>
    <col min="8605" max="8605" width="8.81640625" bestFit="1" customWidth="1"/>
    <col min="8606" max="8606" width="12.26953125" bestFit="1" customWidth="1"/>
    <col min="8607" max="8607" width="10.26953125" bestFit="1" customWidth="1"/>
    <col min="8608" max="8608" width="8.81640625" bestFit="1" customWidth="1"/>
    <col min="8609" max="8609" width="12.26953125" bestFit="1" customWidth="1"/>
    <col min="8610" max="8610" width="10.26953125" bestFit="1" customWidth="1"/>
    <col min="8611" max="8611" width="8.81640625" bestFit="1" customWidth="1"/>
    <col min="8612" max="8612" width="12.26953125" bestFit="1" customWidth="1"/>
    <col min="8613" max="8613" width="10.26953125" bestFit="1" customWidth="1"/>
    <col min="8614" max="8614" width="8.81640625" bestFit="1" customWidth="1"/>
    <col min="8615" max="8615" width="12.26953125" bestFit="1" customWidth="1"/>
    <col min="8616" max="8616" width="10.26953125" bestFit="1" customWidth="1"/>
    <col min="8617" max="8617" width="8.81640625" bestFit="1" customWidth="1"/>
    <col min="8618" max="8618" width="12.26953125" bestFit="1" customWidth="1"/>
    <col min="8619" max="8619" width="10.26953125" bestFit="1" customWidth="1"/>
    <col min="8620" max="8620" width="8.81640625" bestFit="1" customWidth="1"/>
    <col min="8621" max="8621" width="12.26953125" bestFit="1" customWidth="1"/>
    <col min="8622" max="8622" width="10.26953125" bestFit="1" customWidth="1"/>
    <col min="8623" max="8623" width="8.81640625" bestFit="1" customWidth="1"/>
    <col min="8624" max="8624" width="12.26953125" bestFit="1" customWidth="1"/>
    <col min="8625" max="8625" width="10.26953125" bestFit="1" customWidth="1"/>
    <col min="8626" max="8626" width="8.81640625" bestFit="1" customWidth="1"/>
    <col min="8627" max="8627" width="12.26953125" bestFit="1" customWidth="1"/>
    <col min="8628" max="8628" width="10.26953125" bestFit="1" customWidth="1"/>
    <col min="8629" max="8629" width="8.81640625" bestFit="1" customWidth="1"/>
    <col min="8630" max="8630" width="12.26953125" bestFit="1" customWidth="1"/>
    <col min="8631" max="8631" width="10.26953125" bestFit="1" customWidth="1"/>
    <col min="8632" max="8632" width="8.81640625" bestFit="1" customWidth="1"/>
    <col min="8633" max="8633" width="12.26953125" bestFit="1" customWidth="1"/>
    <col min="8634" max="8634" width="10.26953125" bestFit="1" customWidth="1"/>
    <col min="8635" max="8635" width="8.81640625" bestFit="1" customWidth="1"/>
    <col min="8636" max="8636" width="12.26953125" bestFit="1" customWidth="1"/>
    <col min="8637" max="8637" width="10.26953125" bestFit="1" customWidth="1"/>
    <col min="8638" max="8638" width="8.81640625" bestFit="1" customWidth="1"/>
    <col min="8639" max="8639" width="12.26953125" bestFit="1" customWidth="1"/>
    <col min="8640" max="8640" width="10.26953125" bestFit="1" customWidth="1"/>
    <col min="8641" max="8641" width="8.81640625" bestFit="1" customWidth="1"/>
    <col min="8642" max="8642" width="12.26953125" bestFit="1" customWidth="1"/>
    <col min="8643" max="8643" width="10.26953125" bestFit="1" customWidth="1"/>
    <col min="8644" max="8644" width="8.81640625" bestFit="1" customWidth="1"/>
    <col min="8645" max="8645" width="12.26953125" bestFit="1" customWidth="1"/>
    <col min="8646" max="8646" width="10.26953125" bestFit="1" customWidth="1"/>
    <col min="8647" max="8647" width="8.81640625" bestFit="1" customWidth="1"/>
    <col min="8648" max="8648" width="12.26953125" bestFit="1" customWidth="1"/>
    <col min="8649" max="8649" width="10.26953125" bestFit="1" customWidth="1"/>
    <col min="8650" max="8650" width="8.81640625" bestFit="1" customWidth="1"/>
    <col min="8651" max="8651" width="12.26953125" bestFit="1" customWidth="1"/>
    <col min="8652" max="8652" width="10.26953125" bestFit="1" customWidth="1"/>
    <col min="8653" max="8653" width="8.81640625" bestFit="1" customWidth="1"/>
    <col min="8654" max="8654" width="12.26953125" bestFit="1" customWidth="1"/>
    <col min="8655" max="8655" width="10.26953125" bestFit="1" customWidth="1"/>
    <col min="8656" max="8656" width="8.81640625" bestFit="1" customWidth="1"/>
    <col min="8657" max="8657" width="12.26953125" bestFit="1" customWidth="1"/>
    <col min="8658" max="8658" width="10.26953125" bestFit="1" customWidth="1"/>
    <col min="8659" max="8659" width="8.81640625" bestFit="1" customWidth="1"/>
    <col min="8660" max="8660" width="12.26953125" bestFit="1" customWidth="1"/>
    <col min="8661" max="8661" width="10.26953125" bestFit="1" customWidth="1"/>
    <col min="8662" max="8662" width="8.81640625" bestFit="1" customWidth="1"/>
    <col min="8663" max="8663" width="12.26953125" bestFit="1" customWidth="1"/>
    <col min="8664" max="8664" width="10.26953125" bestFit="1" customWidth="1"/>
    <col min="8665" max="8665" width="8.81640625" bestFit="1" customWidth="1"/>
    <col min="8666" max="8666" width="12.26953125" bestFit="1" customWidth="1"/>
    <col min="8667" max="8667" width="10.26953125" bestFit="1" customWidth="1"/>
    <col min="8668" max="8668" width="8.81640625" bestFit="1" customWidth="1"/>
    <col min="8669" max="8669" width="12.26953125" bestFit="1" customWidth="1"/>
    <col min="8670" max="8670" width="10.26953125" bestFit="1" customWidth="1"/>
    <col min="8671" max="8671" width="8.81640625" bestFit="1" customWidth="1"/>
    <col min="8672" max="8672" width="12.26953125" bestFit="1" customWidth="1"/>
    <col min="8673" max="8673" width="10.26953125" bestFit="1" customWidth="1"/>
    <col min="8674" max="8674" width="8.81640625" bestFit="1" customWidth="1"/>
    <col min="8675" max="8675" width="12.26953125" bestFit="1" customWidth="1"/>
    <col min="8676" max="8676" width="10.26953125" bestFit="1" customWidth="1"/>
    <col min="8677" max="8677" width="8.81640625" bestFit="1" customWidth="1"/>
    <col min="8678" max="8678" width="12.26953125" bestFit="1" customWidth="1"/>
    <col min="8679" max="8679" width="10.26953125" bestFit="1" customWidth="1"/>
    <col min="8680" max="8680" width="8.81640625" bestFit="1" customWidth="1"/>
    <col min="8681" max="8681" width="12.26953125" bestFit="1" customWidth="1"/>
    <col min="8682" max="8682" width="10.26953125" bestFit="1" customWidth="1"/>
    <col min="8683" max="8683" width="8.81640625" bestFit="1" customWidth="1"/>
    <col min="8684" max="8684" width="12.26953125" bestFit="1" customWidth="1"/>
    <col min="8685" max="8685" width="10.26953125" bestFit="1" customWidth="1"/>
    <col min="8686" max="8686" width="8.81640625" bestFit="1" customWidth="1"/>
    <col min="8687" max="8687" width="12.26953125" bestFit="1" customWidth="1"/>
    <col min="8688" max="8688" width="10.26953125" bestFit="1" customWidth="1"/>
    <col min="8689" max="8689" width="8.81640625" bestFit="1" customWidth="1"/>
    <col min="8690" max="8690" width="12.26953125" bestFit="1" customWidth="1"/>
    <col min="8691" max="8691" width="10.26953125" bestFit="1" customWidth="1"/>
    <col min="8692" max="8692" width="8.81640625" bestFit="1" customWidth="1"/>
    <col min="8693" max="8693" width="12.26953125" bestFit="1" customWidth="1"/>
    <col min="8694" max="8694" width="10.26953125" bestFit="1" customWidth="1"/>
    <col min="8695" max="8695" width="8.81640625" bestFit="1" customWidth="1"/>
    <col min="8696" max="8696" width="12.26953125" bestFit="1" customWidth="1"/>
    <col min="8697" max="8697" width="10.26953125" bestFit="1" customWidth="1"/>
    <col min="8698" max="8698" width="8.81640625" bestFit="1" customWidth="1"/>
    <col min="8699" max="8699" width="12.26953125" bestFit="1" customWidth="1"/>
    <col min="8700" max="8700" width="10.26953125" bestFit="1" customWidth="1"/>
    <col min="8701" max="8701" width="8.81640625" bestFit="1" customWidth="1"/>
    <col min="8702" max="8702" width="12.26953125" bestFit="1" customWidth="1"/>
    <col min="8703" max="8703" width="10.26953125" bestFit="1" customWidth="1"/>
    <col min="8704" max="8704" width="8.81640625" bestFit="1" customWidth="1"/>
    <col min="8705" max="8705" width="12.26953125" bestFit="1" customWidth="1"/>
    <col min="8706" max="8706" width="10.26953125" bestFit="1" customWidth="1"/>
    <col min="8707" max="8707" width="8.81640625" bestFit="1" customWidth="1"/>
    <col min="8708" max="8708" width="12.26953125" bestFit="1" customWidth="1"/>
    <col min="8709" max="8709" width="10.26953125" bestFit="1" customWidth="1"/>
    <col min="8710" max="8710" width="8.81640625" bestFit="1" customWidth="1"/>
    <col min="8711" max="8711" width="12.26953125" bestFit="1" customWidth="1"/>
    <col min="8712" max="8712" width="10.26953125" bestFit="1" customWidth="1"/>
    <col min="8713" max="8713" width="8.81640625" bestFit="1" customWidth="1"/>
    <col min="8714" max="8714" width="12.26953125" bestFit="1" customWidth="1"/>
    <col min="8715" max="8715" width="10.26953125" bestFit="1" customWidth="1"/>
    <col min="8716" max="8716" width="8.81640625" bestFit="1" customWidth="1"/>
    <col min="8717" max="8717" width="12.26953125" bestFit="1" customWidth="1"/>
    <col min="8718" max="8718" width="10.26953125" bestFit="1" customWidth="1"/>
    <col min="8719" max="8719" width="8.81640625" bestFit="1" customWidth="1"/>
    <col min="8720" max="8720" width="12.26953125" bestFit="1" customWidth="1"/>
    <col min="8721" max="8721" width="10.26953125" bestFit="1" customWidth="1"/>
    <col min="8722" max="8722" width="8.81640625" bestFit="1" customWidth="1"/>
    <col min="8723" max="8723" width="12.26953125" bestFit="1" customWidth="1"/>
    <col min="8724" max="8724" width="10.26953125" bestFit="1" customWidth="1"/>
    <col min="8725" max="8725" width="8.81640625" bestFit="1" customWidth="1"/>
    <col min="8726" max="8726" width="12.26953125" bestFit="1" customWidth="1"/>
    <col min="8727" max="8727" width="10.26953125" bestFit="1" customWidth="1"/>
    <col min="8728" max="8728" width="8.81640625" bestFit="1" customWidth="1"/>
    <col min="8729" max="8729" width="12.26953125" bestFit="1" customWidth="1"/>
    <col min="8730" max="8730" width="10.26953125" bestFit="1" customWidth="1"/>
    <col min="8731" max="8731" width="8.81640625" bestFit="1" customWidth="1"/>
    <col min="8732" max="8732" width="12.26953125" bestFit="1" customWidth="1"/>
    <col min="8733" max="8733" width="10.26953125" bestFit="1" customWidth="1"/>
    <col min="8734" max="8734" width="8.81640625" bestFit="1" customWidth="1"/>
    <col min="8735" max="8735" width="12.26953125" bestFit="1" customWidth="1"/>
    <col min="8736" max="8736" width="10.26953125" bestFit="1" customWidth="1"/>
    <col min="8737" max="8737" width="8.81640625" bestFit="1" customWidth="1"/>
    <col min="8738" max="8738" width="12.26953125" bestFit="1" customWidth="1"/>
    <col min="8739" max="8739" width="10.26953125" bestFit="1" customWidth="1"/>
    <col min="8740" max="8740" width="8.81640625" bestFit="1" customWidth="1"/>
    <col min="8741" max="8741" width="12.26953125" bestFit="1" customWidth="1"/>
    <col min="8742" max="8742" width="10.26953125" bestFit="1" customWidth="1"/>
    <col min="8743" max="8743" width="8.81640625" bestFit="1" customWidth="1"/>
    <col min="8744" max="8744" width="12.26953125" bestFit="1" customWidth="1"/>
    <col min="8745" max="8745" width="10.26953125" bestFit="1" customWidth="1"/>
    <col min="8746" max="8746" width="8.81640625" bestFit="1" customWidth="1"/>
    <col min="8747" max="8747" width="12.26953125" bestFit="1" customWidth="1"/>
    <col min="8748" max="8748" width="10.26953125" bestFit="1" customWidth="1"/>
    <col min="8749" max="8749" width="8.81640625" bestFit="1" customWidth="1"/>
    <col min="8750" max="8750" width="12.26953125" bestFit="1" customWidth="1"/>
    <col min="8751" max="8751" width="10.26953125" bestFit="1" customWidth="1"/>
    <col min="8752" max="8752" width="8.81640625" bestFit="1" customWidth="1"/>
    <col min="8753" max="8753" width="12.26953125" bestFit="1" customWidth="1"/>
    <col min="8754" max="8754" width="10.26953125" bestFit="1" customWidth="1"/>
    <col min="8755" max="8755" width="8.81640625" bestFit="1" customWidth="1"/>
    <col min="8756" max="8756" width="12.26953125" bestFit="1" customWidth="1"/>
    <col min="8757" max="8757" width="10.26953125" bestFit="1" customWidth="1"/>
    <col min="8758" max="8758" width="8.81640625" bestFit="1" customWidth="1"/>
    <col min="8759" max="8759" width="12.26953125" bestFit="1" customWidth="1"/>
    <col min="8760" max="8760" width="10.26953125" bestFit="1" customWidth="1"/>
    <col min="8761" max="8761" width="8.81640625" bestFit="1" customWidth="1"/>
    <col min="8762" max="8762" width="12.26953125" bestFit="1" customWidth="1"/>
    <col min="8763" max="8763" width="10.26953125" bestFit="1" customWidth="1"/>
    <col min="8764" max="8764" width="8.81640625" bestFit="1" customWidth="1"/>
    <col min="8765" max="8765" width="12.26953125" bestFit="1" customWidth="1"/>
    <col min="8766" max="8766" width="10.26953125" bestFit="1" customWidth="1"/>
    <col min="8767" max="8767" width="8.81640625" bestFit="1" customWidth="1"/>
    <col min="8768" max="8768" width="12.26953125" bestFit="1" customWidth="1"/>
    <col min="8769" max="8769" width="10.26953125" bestFit="1" customWidth="1"/>
    <col min="8770" max="8770" width="8.81640625" bestFit="1" customWidth="1"/>
    <col min="8771" max="8771" width="12.26953125" bestFit="1" customWidth="1"/>
    <col min="8772" max="8772" width="10.26953125" bestFit="1" customWidth="1"/>
    <col min="8773" max="8773" width="8.81640625" bestFit="1" customWidth="1"/>
    <col min="8774" max="8774" width="12.26953125" bestFit="1" customWidth="1"/>
    <col min="8775" max="8775" width="10.26953125" bestFit="1" customWidth="1"/>
    <col min="8776" max="8776" width="8.81640625" bestFit="1" customWidth="1"/>
    <col min="8777" max="8777" width="12.26953125" bestFit="1" customWidth="1"/>
    <col min="8778" max="8778" width="10.26953125" bestFit="1" customWidth="1"/>
    <col min="8779" max="8779" width="8.81640625" bestFit="1" customWidth="1"/>
    <col min="8780" max="8780" width="12.26953125" bestFit="1" customWidth="1"/>
    <col min="8781" max="8781" width="10.26953125" bestFit="1" customWidth="1"/>
    <col min="8782" max="8782" width="8.81640625" bestFit="1" customWidth="1"/>
    <col min="8783" max="8783" width="12.26953125" bestFit="1" customWidth="1"/>
    <col min="8784" max="8784" width="10.26953125" bestFit="1" customWidth="1"/>
    <col min="8785" max="8785" width="8.81640625" bestFit="1" customWidth="1"/>
    <col min="8786" max="8786" width="12.26953125" bestFit="1" customWidth="1"/>
    <col min="8787" max="8787" width="10.26953125" bestFit="1" customWidth="1"/>
    <col min="8788" max="8788" width="8.81640625" bestFit="1" customWidth="1"/>
    <col min="8789" max="8789" width="12.26953125" bestFit="1" customWidth="1"/>
    <col min="8790" max="8790" width="10.26953125" bestFit="1" customWidth="1"/>
    <col min="8791" max="8791" width="8.81640625" bestFit="1" customWidth="1"/>
    <col min="8792" max="8792" width="12.26953125" bestFit="1" customWidth="1"/>
    <col min="8793" max="8793" width="10.26953125" bestFit="1" customWidth="1"/>
    <col min="8794" max="8794" width="8.81640625" bestFit="1" customWidth="1"/>
    <col min="8795" max="8795" width="12.26953125" bestFit="1" customWidth="1"/>
    <col min="8796" max="8796" width="10.26953125" bestFit="1" customWidth="1"/>
    <col min="8797" max="8797" width="8.81640625" bestFit="1" customWidth="1"/>
    <col min="8798" max="8798" width="12.26953125" bestFit="1" customWidth="1"/>
    <col min="8799" max="8799" width="10.26953125" bestFit="1" customWidth="1"/>
    <col min="8800" max="8800" width="8.81640625" bestFit="1" customWidth="1"/>
    <col min="8801" max="8801" width="12.26953125" bestFit="1" customWidth="1"/>
    <col min="8802" max="8802" width="10.26953125" bestFit="1" customWidth="1"/>
    <col min="8803" max="8803" width="8.81640625" bestFit="1" customWidth="1"/>
    <col min="8804" max="8804" width="12.26953125" bestFit="1" customWidth="1"/>
    <col min="8805" max="8805" width="10.26953125" bestFit="1" customWidth="1"/>
    <col min="8806" max="8806" width="8.81640625" bestFit="1" customWidth="1"/>
    <col min="8807" max="8807" width="12.26953125" bestFit="1" customWidth="1"/>
    <col min="8808" max="8808" width="10.26953125" bestFit="1" customWidth="1"/>
    <col min="8809" max="8809" width="8.81640625" bestFit="1" customWidth="1"/>
    <col min="8810" max="8810" width="12.26953125" bestFit="1" customWidth="1"/>
    <col min="8811" max="8811" width="10.26953125" bestFit="1" customWidth="1"/>
    <col min="8812" max="8812" width="8.81640625" bestFit="1" customWidth="1"/>
    <col min="8813" max="8813" width="12.26953125" bestFit="1" customWidth="1"/>
    <col min="8814" max="8814" width="10.26953125" bestFit="1" customWidth="1"/>
    <col min="8815" max="8815" width="8.81640625" bestFit="1" customWidth="1"/>
    <col min="8816" max="8816" width="12.26953125" bestFit="1" customWidth="1"/>
    <col min="8817" max="8817" width="10.26953125" bestFit="1" customWidth="1"/>
    <col min="8818" max="8818" width="8.81640625" bestFit="1" customWidth="1"/>
    <col min="8819" max="8819" width="12.26953125" bestFit="1" customWidth="1"/>
    <col min="8820" max="8820" width="10.26953125" bestFit="1" customWidth="1"/>
    <col min="8821" max="8821" width="8.81640625" bestFit="1" customWidth="1"/>
    <col min="8822" max="8822" width="12.26953125" bestFit="1" customWidth="1"/>
    <col min="8823" max="8823" width="10.26953125" bestFit="1" customWidth="1"/>
    <col min="8824" max="8824" width="8.81640625" bestFit="1" customWidth="1"/>
    <col min="8825" max="8825" width="12.26953125" bestFit="1" customWidth="1"/>
    <col min="8826" max="8826" width="10.26953125" bestFit="1" customWidth="1"/>
    <col min="8827" max="8827" width="8.81640625" bestFit="1" customWidth="1"/>
    <col min="8828" max="8828" width="12.26953125" bestFit="1" customWidth="1"/>
    <col min="8829" max="8829" width="10.26953125" bestFit="1" customWidth="1"/>
    <col min="8830" max="8830" width="8.81640625" bestFit="1" customWidth="1"/>
    <col min="8831" max="8831" width="12.26953125" bestFit="1" customWidth="1"/>
    <col min="8832" max="8832" width="10.26953125" bestFit="1" customWidth="1"/>
    <col min="8833" max="8833" width="8.81640625" bestFit="1" customWidth="1"/>
    <col min="8834" max="8834" width="12.26953125" bestFit="1" customWidth="1"/>
    <col min="8835" max="8835" width="10.26953125" bestFit="1" customWidth="1"/>
    <col min="8836" max="8836" width="8.81640625" bestFit="1" customWidth="1"/>
    <col min="8837" max="8837" width="12.26953125" bestFit="1" customWidth="1"/>
    <col min="8838" max="8838" width="10.26953125" bestFit="1" customWidth="1"/>
    <col min="8839" max="8839" width="8.81640625" bestFit="1" customWidth="1"/>
    <col min="8840" max="8840" width="12.26953125" bestFit="1" customWidth="1"/>
    <col min="8841" max="8841" width="10.26953125" bestFit="1" customWidth="1"/>
    <col min="8842" max="8842" width="8.81640625" bestFit="1" customWidth="1"/>
    <col min="8843" max="8843" width="12.26953125" bestFit="1" customWidth="1"/>
    <col min="8844" max="8844" width="10.26953125" bestFit="1" customWidth="1"/>
    <col min="8845" max="8845" width="8.81640625" bestFit="1" customWidth="1"/>
    <col min="8846" max="8846" width="12.26953125" bestFit="1" customWidth="1"/>
    <col min="8847" max="8847" width="10.26953125" bestFit="1" customWidth="1"/>
    <col min="8848" max="8848" width="8.81640625" bestFit="1" customWidth="1"/>
    <col min="8849" max="8849" width="12.26953125" bestFit="1" customWidth="1"/>
    <col min="8850" max="8850" width="10.26953125" bestFit="1" customWidth="1"/>
    <col min="8851" max="8851" width="8.81640625" bestFit="1" customWidth="1"/>
    <col min="8852" max="8852" width="12.26953125" bestFit="1" customWidth="1"/>
    <col min="8853" max="8853" width="10.26953125" bestFit="1" customWidth="1"/>
    <col min="8854" max="8854" width="8.81640625" bestFit="1" customWidth="1"/>
    <col min="8855" max="8855" width="12.26953125" bestFit="1" customWidth="1"/>
    <col min="8856" max="8856" width="10.26953125" bestFit="1" customWidth="1"/>
    <col min="8857" max="8857" width="8.81640625" bestFit="1" customWidth="1"/>
    <col min="8858" max="8858" width="12.26953125" bestFit="1" customWidth="1"/>
    <col min="8859" max="8859" width="10.26953125" bestFit="1" customWidth="1"/>
    <col min="8860" max="8860" width="8.81640625" bestFit="1" customWidth="1"/>
    <col min="8861" max="8861" width="12.26953125" bestFit="1" customWidth="1"/>
    <col min="8862" max="8862" width="10.26953125" bestFit="1" customWidth="1"/>
    <col min="8863" max="8863" width="8.81640625" bestFit="1" customWidth="1"/>
    <col min="8864" max="8864" width="12.26953125" bestFit="1" customWidth="1"/>
    <col min="8865" max="8865" width="10.26953125" bestFit="1" customWidth="1"/>
    <col min="8866" max="8866" width="8.81640625" bestFit="1" customWidth="1"/>
    <col min="8867" max="8867" width="12.26953125" bestFit="1" customWidth="1"/>
    <col min="8868" max="8868" width="10.26953125" bestFit="1" customWidth="1"/>
    <col min="8869" max="8869" width="8.81640625" bestFit="1" customWidth="1"/>
    <col min="8870" max="8870" width="12.26953125" bestFit="1" customWidth="1"/>
    <col min="8871" max="8871" width="10.26953125" bestFit="1" customWidth="1"/>
    <col min="8872" max="8872" width="8.81640625" bestFit="1" customWidth="1"/>
    <col min="8873" max="8873" width="12.26953125" bestFit="1" customWidth="1"/>
    <col min="8874" max="8874" width="10.26953125" bestFit="1" customWidth="1"/>
    <col min="8875" max="8875" width="8.81640625" bestFit="1" customWidth="1"/>
    <col min="8876" max="8876" width="12.26953125" bestFit="1" customWidth="1"/>
    <col min="8877" max="8877" width="10.26953125" bestFit="1" customWidth="1"/>
    <col min="8878" max="8878" width="8.81640625" bestFit="1" customWidth="1"/>
    <col min="8879" max="8879" width="12.26953125" bestFit="1" customWidth="1"/>
    <col min="8880" max="8880" width="10.26953125" bestFit="1" customWidth="1"/>
    <col min="8881" max="8881" width="8.81640625" bestFit="1" customWidth="1"/>
    <col min="8882" max="8882" width="12.26953125" bestFit="1" customWidth="1"/>
    <col min="8883" max="8883" width="10.26953125" bestFit="1" customWidth="1"/>
    <col min="8884" max="8884" width="8.81640625" bestFit="1" customWidth="1"/>
    <col min="8885" max="8885" width="12.26953125" bestFit="1" customWidth="1"/>
    <col min="8886" max="8886" width="10.26953125" bestFit="1" customWidth="1"/>
    <col min="8887" max="8887" width="8.81640625" bestFit="1" customWidth="1"/>
    <col min="8888" max="8888" width="12.26953125" bestFit="1" customWidth="1"/>
    <col min="8889" max="8889" width="10.26953125" bestFit="1" customWidth="1"/>
    <col min="8890" max="8890" width="8.81640625" bestFit="1" customWidth="1"/>
    <col min="8891" max="8891" width="12.26953125" bestFit="1" customWidth="1"/>
    <col min="8892" max="8892" width="10.26953125" bestFit="1" customWidth="1"/>
    <col min="8893" max="8893" width="8.81640625" bestFit="1" customWidth="1"/>
    <col min="8894" max="8894" width="12.26953125" bestFit="1" customWidth="1"/>
    <col min="8895" max="8895" width="10.26953125" bestFit="1" customWidth="1"/>
    <col min="8896" max="8896" width="8.81640625" bestFit="1" customWidth="1"/>
    <col min="8897" max="8897" width="12.26953125" bestFit="1" customWidth="1"/>
    <col min="8898" max="8898" width="10.26953125" bestFit="1" customWidth="1"/>
    <col min="8899" max="8899" width="8.81640625" bestFit="1" customWidth="1"/>
    <col min="8900" max="8900" width="12.26953125" bestFit="1" customWidth="1"/>
    <col min="8901" max="8901" width="10.26953125" bestFit="1" customWidth="1"/>
    <col min="8902" max="8902" width="8.81640625" bestFit="1" customWidth="1"/>
    <col min="8903" max="8903" width="12.26953125" bestFit="1" customWidth="1"/>
    <col min="8904" max="8904" width="10.26953125" bestFit="1" customWidth="1"/>
    <col min="8905" max="8905" width="8.81640625" bestFit="1" customWidth="1"/>
    <col min="8906" max="8906" width="12.26953125" bestFit="1" customWidth="1"/>
    <col min="8907" max="8907" width="10.26953125" bestFit="1" customWidth="1"/>
    <col min="8908" max="8908" width="8.81640625" bestFit="1" customWidth="1"/>
    <col min="8909" max="8909" width="12.26953125" bestFit="1" customWidth="1"/>
    <col min="8910" max="8910" width="10.26953125" bestFit="1" customWidth="1"/>
    <col min="8911" max="8911" width="8.81640625" bestFit="1" customWidth="1"/>
    <col min="8912" max="8912" width="12.26953125" bestFit="1" customWidth="1"/>
    <col min="8913" max="8913" width="10.26953125" bestFit="1" customWidth="1"/>
    <col min="8914" max="8914" width="8.81640625" bestFit="1" customWidth="1"/>
    <col min="8915" max="8915" width="12.26953125" bestFit="1" customWidth="1"/>
    <col min="8916" max="8916" width="10.26953125" bestFit="1" customWidth="1"/>
    <col min="8917" max="8917" width="8.81640625" bestFit="1" customWidth="1"/>
    <col min="8918" max="8918" width="12.26953125" bestFit="1" customWidth="1"/>
    <col min="8919" max="8919" width="10.26953125" bestFit="1" customWidth="1"/>
    <col min="8920" max="8920" width="8.81640625" bestFit="1" customWidth="1"/>
    <col min="8921" max="8921" width="12.26953125" bestFit="1" customWidth="1"/>
    <col min="8922" max="8922" width="10.26953125" bestFit="1" customWidth="1"/>
    <col min="8923" max="8923" width="8.81640625" bestFit="1" customWidth="1"/>
    <col min="8924" max="8924" width="12.26953125" bestFit="1" customWidth="1"/>
    <col min="8925" max="8925" width="10.26953125" bestFit="1" customWidth="1"/>
    <col min="8926" max="8926" width="8.81640625" bestFit="1" customWidth="1"/>
    <col min="8927" max="8927" width="12.26953125" bestFit="1" customWidth="1"/>
    <col min="8928" max="8928" width="10.26953125" bestFit="1" customWidth="1"/>
    <col min="8929" max="8929" width="8.81640625" bestFit="1" customWidth="1"/>
    <col min="8930" max="8930" width="12.26953125" bestFit="1" customWidth="1"/>
    <col min="8931" max="8931" width="10.26953125" bestFit="1" customWidth="1"/>
    <col min="8932" max="8932" width="8.81640625" bestFit="1" customWidth="1"/>
    <col min="8933" max="8933" width="12.26953125" bestFit="1" customWidth="1"/>
    <col min="8934" max="8934" width="10.26953125" bestFit="1" customWidth="1"/>
    <col min="8935" max="8935" width="8.81640625" bestFit="1" customWidth="1"/>
    <col min="8936" max="8936" width="12.26953125" bestFit="1" customWidth="1"/>
    <col min="8937" max="8937" width="10.26953125" bestFit="1" customWidth="1"/>
    <col min="8938" max="8938" width="8.81640625" bestFit="1" customWidth="1"/>
    <col min="8939" max="8939" width="12.26953125" bestFit="1" customWidth="1"/>
    <col min="8940" max="8940" width="10.26953125" bestFit="1" customWidth="1"/>
    <col min="8941" max="8941" width="8.81640625" bestFit="1" customWidth="1"/>
    <col min="8942" max="8942" width="12.26953125" bestFit="1" customWidth="1"/>
    <col min="8943" max="8943" width="10.26953125" bestFit="1" customWidth="1"/>
    <col min="8944" max="8944" width="8.81640625" bestFit="1" customWidth="1"/>
    <col min="8945" max="8945" width="12.26953125" bestFit="1" customWidth="1"/>
    <col min="8946" max="8946" width="10.26953125" bestFit="1" customWidth="1"/>
    <col min="8947" max="8947" width="8.81640625" bestFit="1" customWidth="1"/>
    <col min="8948" max="8948" width="12.26953125" bestFit="1" customWidth="1"/>
    <col min="8949" max="8949" width="10.26953125" bestFit="1" customWidth="1"/>
    <col min="8950" max="8950" width="8.81640625" bestFit="1" customWidth="1"/>
    <col min="8951" max="8951" width="12.26953125" bestFit="1" customWidth="1"/>
    <col min="8952" max="8952" width="10.26953125" bestFit="1" customWidth="1"/>
    <col min="8953" max="8953" width="8.81640625" bestFit="1" customWidth="1"/>
    <col min="8954" max="8954" width="12.26953125" bestFit="1" customWidth="1"/>
    <col min="8955" max="8955" width="10.26953125" bestFit="1" customWidth="1"/>
    <col min="8956" max="8956" width="8.81640625" bestFit="1" customWidth="1"/>
    <col min="8957" max="8957" width="12.26953125" bestFit="1" customWidth="1"/>
    <col min="8958" max="8958" width="10.26953125" bestFit="1" customWidth="1"/>
    <col min="8959" max="8959" width="8.81640625" bestFit="1" customWidth="1"/>
    <col min="8960" max="8960" width="12.26953125" bestFit="1" customWidth="1"/>
    <col min="8961" max="8961" width="10.26953125" bestFit="1" customWidth="1"/>
    <col min="8962" max="8962" width="8.81640625" bestFit="1" customWidth="1"/>
    <col min="8963" max="8963" width="12.26953125" bestFit="1" customWidth="1"/>
    <col min="8964" max="8964" width="10.26953125" bestFit="1" customWidth="1"/>
    <col min="8965" max="8965" width="8.81640625" bestFit="1" customWidth="1"/>
    <col min="8966" max="8966" width="12.26953125" bestFit="1" customWidth="1"/>
    <col min="8967" max="8967" width="10.26953125" bestFit="1" customWidth="1"/>
    <col min="8968" max="8968" width="8.81640625" bestFit="1" customWidth="1"/>
    <col min="8969" max="8969" width="12.26953125" bestFit="1" customWidth="1"/>
    <col min="8970" max="8970" width="10.26953125" bestFit="1" customWidth="1"/>
    <col min="8971" max="8971" width="8.81640625" bestFit="1" customWidth="1"/>
    <col min="8972" max="8972" width="12.26953125" bestFit="1" customWidth="1"/>
    <col min="8973" max="8973" width="10.26953125" bestFit="1" customWidth="1"/>
    <col min="8974" max="8974" width="8.81640625" bestFit="1" customWidth="1"/>
    <col min="8975" max="8975" width="12.26953125" bestFit="1" customWidth="1"/>
    <col min="8976" max="8976" width="10.26953125" bestFit="1" customWidth="1"/>
    <col min="8977" max="8977" width="8.81640625" bestFit="1" customWidth="1"/>
    <col min="8978" max="8978" width="12.26953125" bestFit="1" customWidth="1"/>
    <col min="8979" max="8979" width="10.26953125" bestFit="1" customWidth="1"/>
    <col min="8980" max="8980" width="8.81640625" bestFit="1" customWidth="1"/>
    <col min="8981" max="8981" width="12.26953125" bestFit="1" customWidth="1"/>
    <col min="8982" max="8982" width="10.26953125" bestFit="1" customWidth="1"/>
    <col min="8983" max="8983" width="8.81640625" bestFit="1" customWidth="1"/>
    <col min="8984" max="8984" width="12.26953125" bestFit="1" customWidth="1"/>
    <col min="8985" max="8985" width="10.26953125" bestFit="1" customWidth="1"/>
    <col min="8986" max="8986" width="8.81640625" bestFit="1" customWidth="1"/>
    <col min="8987" max="8987" width="12.26953125" bestFit="1" customWidth="1"/>
    <col min="8988" max="8988" width="10.26953125" bestFit="1" customWidth="1"/>
    <col min="8989" max="8989" width="8.81640625" bestFit="1" customWidth="1"/>
    <col min="8990" max="8990" width="12.26953125" bestFit="1" customWidth="1"/>
    <col min="8991" max="8991" width="10.26953125" bestFit="1" customWidth="1"/>
    <col min="8992" max="8992" width="8.81640625" bestFit="1" customWidth="1"/>
    <col min="8993" max="8993" width="12.26953125" bestFit="1" customWidth="1"/>
    <col min="8994" max="8994" width="10.26953125" bestFit="1" customWidth="1"/>
    <col min="8995" max="8995" width="8.81640625" bestFit="1" customWidth="1"/>
    <col min="8996" max="8996" width="12.26953125" bestFit="1" customWidth="1"/>
    <col min="8997" max="8997" width="10.26953125" bestFit="1" customWidth="1"/>
    <col min="8998" max="8998" width="8.81640625" bestFit="1" customWidth="1"/>
    <col min="8999" max="8999" width="12.26953125" bestFit="1" customWidth="1"/>
    <col min="9000" max="9000" width="10.26953125" bestFit="1" customWidth="1"/>
    <col min="9001" max="9001" width="8.81640625" bestFit="1" customWidth="1"/>
    <col min="9002" max="9002" width="12.26953125" bestFit="1" customWidth="1"/>
    <col min="9003" max="9003" width="10.26953125" bestFit="1" customWidth="1"/>
    <col min="9004" max="9004" width="8.81640625" bestFit="1" customWidth="1"/>
    <col min="9005" max="9005" width="12.26953125" bestFit="1" customWidth="1"/>
    <col min="9006" max="9006" width="10.36328125" bestFit="1" customWidth="1"/>
    <col min="9007" max="9007" width="8.6328125" bestFit="1" customWidth="1"/>
    <col min="9008" max="9008" width="8.81640625" bestFit="1" customWidth="1"/>
    <col min="9009" max="9009" width="12.26953125" bestFit="1" customWidth="1"/>
    <col min="9010" max="9010" width="10.26953125" bestFit="1" customWidth="1"/>
    <col min="9011" max="9011" width="8.36328125" bestFit="1" customWidth="1"/>
    <col min="9012" max="9012" width="8.81640625" bestFit="1" customWidth="1"/>
    <col min="9013" max="9013" width="12.26953125" bestFit="1" customWidth="1"/>
    <col min="9014" max="9014" width="10.26953125" bestFit="1" customWidth="1"/>
    <col min="9015" max="9015" width="8.54296875" bestFit="1" customWidth="1"/>
    <col min="9016" max="9016" width="8.81640625" bestFit="1" customWidth="1"/>
    <col min="9017" max="9017" width="12.26953125" bestFit="1" customWidth="1"/>
    <col min="9018" max="9018" width="10.26953125" bestFit="1" customWidth="1"/>
    <col min="9019" max="9019" width="8.453125" bestFit="1" customWidth="1"/>
    <col min="9020" max="9020" width="8.81640625" bestFit="1" customWidth="1"/>
    <col min="9021" max="9021" width="12.26953125" bestFit="1" customWidth="1"/>
    <col min="9022" max="9022" width="10.26953125" bestFit="1" customWidth="1"/>
    <col min="9023" max="9023" width="8.453125" bestFit="1" customWidth="1"/>
    <col min="9024" max="9024" width="8.81640625" bestFit="1" customWidth="1"/>
    <col min="9025" max="9025" width="12.26953125" bestFit="1" customWidth="1"/>
    <col min="9026" max="9026" width="10.26953125" bestFit="1" customWidth="1"/>
    <col min="9027" max="9027" width="8.453125" bestFit="1" customWidth="1"/>
    <col min="9028" max="9028" width="8.81640625" bestFit="1" customWidth="1"/>
    <col min="9029" max="9029" width="12.26953125" bestFit="1" customWidth="1"/>
    <col min="9030" max="9030" width="10.26953125" bestFit="1" customWidth="1"/>
    <col min="9031" max="9031" width="8" bestFit="1" customWidth="1"/>
    <col min="9032" max="9032" width="8.81640625" bestFit="1" customWidth="1"/>
    <col min="9033" max="9033" width="12.26953125" bestFit="1" customWidth="1"/>
    <col min="9034" max="9034" width="10.26953125" bestFit="1" customWidth="1"/>
    <col min="9035" max="9035" width="8.36328125" bestFit="1" customWidth="1"/>
    <col min="9036" max="9036" width="8.81640625" bestFit="1" customWidth="1"/>
    <col min="9037" max="9037" width="12.26953125" bestFit="1" customWidth="1"/>
    <col min="9038" max="9038" width="10.26953125" bestFit="1" customWidth="1"/>
    <col min="9039" max="9039" width="8" bestFit="1" customWidth="1"/>
    <col min="9040" max="9040" width="8.81640625" bestFit="1" customWidth="1"/>
    <col min="9041" max="9041" width="12.26953125" bestFit="1" customWidth="1"/>
    <col min="9042" max="9042" width="10.26953125" bestFit="1" customWidth="1"/>
    <col min="9043" max="9043" width="8.1796875" bestFit="1" customWidth="1"/>
    <col min="9044" max="9044" width="8.81640625" bestFit="1" customWidth="1"/>
    <col min="9045" max="9045" width="12.26953125" bestFit="1" customWidth="1"/>
    <col min="9046" max="9046" width="10.26953125" bestFit="1" customWidth="1"/>
    <col min="9047" max="9047" width="8" bestFit="1" customWidth="1"/>
    <col min="9048" max="9048" width="8.81640625" bestFit="1" customWidth="1"/>
    <col min="9049" max="9049" width="12.26953125" bestFit="1" customWidth="1"/>
    <col min="9050" max="9050" width="10.26953125" bestFit="1" customWidth="1"/>
    <col min="9051" max="9051" width="8.1796875" bestFit="1" customWidth="1"/>
    <col min="9052" max="9052" width="8.81640625" bestFit="1" customWidth="1"/>
    <col min="9053" max="9053" width="12.26953125" bestFit="1" customWidth="1"/>
    <col min="9054" max="9054" width="10.26953125" bestFit="1" customWidth="1"/>
    <col min="9055" max="9055" width="8.1796875" bestFit="1" customWidth="1"/>
    <col min="9056" max="9056" width="8.81640625" bestFit="1" customWidth="1"/>
    <col min="9057" max="9057" width="12.26953125" bestFit="1" customWidth="1"/>
    <col min="9058" max="9058" width="10.26953125" bestFit="1" customWidth="1"/>
    <col min="9059" max="9059" width="8.453125" bestFit="1" customWidth="1"/>
    <col min="9060" max="9060" width="8.81640625" bestFit="1" customWidth="1"/>
    <col min="9061" max="9061" width="12.26953125" bestFit="1" customWidth="1"/>
    <col min="9062" max="9062" width="10.26953125" bestFit="1" customWidth="1"/>
    <col min="9063" max="9063" width="8" bestFit="1" customWidth="1"/>
    <col min="9064" max="9064" width="8.81640625" bestFit="1" customWidth="1"/>
    <col min="9065" max="9065" width="12.26953125" bestFit="1" customWidth="1"/>
    <col min="9066" max="9066" width="10.26953125" bestFit="1" customWidth="1"/>
    <col min="9067" max="9067" width="8.453125" bestFit="1" customWidth="1"/>
    <col min="9068" max="9068" width="8.81640625" bestFit="1" customWidth="1"/>
    <col min="9069" max="9069" width="12.26953125" bestFit="1" customWidth="1"/>
    <col min="9070" max="9070" width="10.26953125" bestFit="1" customWidth="1"/>
    <col min="9071" max="9071" width="8" bestFit="1" customWidth="1"/>
    <col min="9072" max="9072" width="8.81640625" bestFit="1" customWidth="1"/>
    <col min="9073" max="9073" width="12.26953125" bestFit="1" customWidth="1"/>
    <col min="9074" max="9074" width="10.26953125" bestFit="1" customWidth="1"/>
    <col min="9075" max="9075" width="8.36328125" bestFit="1" customWidth="1"/>
    <col min="9076" max="9076" width="8.81640625" bestFit="1" customWidth="1"/>
    <col min="9077" max="9077" width="12.26953125" bestFit="1" customWidth="1"/>
    <col min="9078" max="9078" width="10.26953125" bestFit="1" customWidth="1"/>
    <col min="9079" max="9079" width="7.54296875" bestFit="1" customWidth="1"/>
    <col min="9080" max="9080" width="8.81640625" bestFit="1" customWidth="1"/>
    <col min="9081" max="9081" width="12.26953125" bestFit="1" customWidth="1"/>
    <col min="9082" max="9082" width="10.26953125" bestFit="1" customWidth="1"/>
    <col min="9083" max="9083" width="8.54296875" bestFit="1" customWidth="1"/>
    <col min="9084" max="9084" width="8.81640625" bestFit="1" customWidth="1"/>
    <col min="9085" max="9085" width="12.26953125" bestFit="1" customWidth="1"/>
    <col min="9086" max="9086" width="10.26953125" bestFit="1" customWidth="1"/>
    <col min="9087" max="9087" width="8.08984375" bestFit="1" customWidth="1"/>
    <col min="9088" max="9088" width="8.81640625" bestFit="1" customWidth="1"/>
    <col min="9089" max="9089" width="12.26953125" bestFit="1" customWidth="1"/>
    <col min="9090" max="9090" width="10.26953125" bestFit="1" customWidth="1"/>
    <col min="9091" max="9091" width="8.08984375" bestFit="1" customWidth="1"/>
    <col min="9092" max="9092" width="8.81640625" bestFit="1" customWidth="1"/>
    <col min="9093" max="9093" width="12.26953125" bestFit="1" customWidth="1"/>
    <col min="9094" max="9094" width="10.26953125" bestFit="1" customWidth="1"/>
    <col min="9095" max="9095" width="8.36328125" bestFit="1" customWidth="1"/>
    <col min="9096" max="9096" width="8.81640625" bestFit="1" customWidth="1"/>
    <col min="9097" max="9097" width="12.26953125" bestFit="1" customWidth="1"/>
    <col min="9098" max="9098" width="10.26953125" bestFit="1" customWidth="1"/>
    <col min="9099" max="9099" width="7.54296875" bestFit="1" customWidth="1"/>
    <col min="9100" max="9100" width="8.81640625" bestFit="1" customWidth="1"/>
    <col min="9101" max="9101" width="12.26953125" bestFit="1" customWidth="1"/>
    <col min="9102" max="9102" width="10.26953125" bestFit="1" customWidth="1"/>
    <col min="9103" max="9103" width="8.1796875" bestFit="1" customWidth="1"/>
    <col min="9104" max="9104" width="8.81640625" bestFit="1" customWidth="1"/>
    <col min="9105" max="9105" width="12.26953125" bestFit="1" customWidth="1"/>
    <col min="9106" max="9106" width="10.26953125" bestFit="1" customWidth="1"/>
    <col min="9107" max="9107" width="8.453125" bestFit="1" customWidth="1"/>
    <col min="9108" max="9108" width="8.81640625" bestFit="1" customWidth="1"/>
    <col min="9109" max="9109" width="12.26953125" bestFit="1" customWidth="1"/>
    <col min="9110" max="9110" width="10.26953125" bestFit="1" customWidth="1"/>
    <col min="9111" max="9111" width="8.6328125" bestFit="1" customWidth="1"/>
    <col min="9112" max="9112" width="8.81640625" bestFit="1" customWidth="1"/>
    <col min="9113" max="9113" width="12.26953125" bestFit="1" customWidth="1"/>
    <col min="9114" max="9114" width="10.26953125" bestFit="1" customWidth="1"/>
    <col min="9115" max="9115" width="8.1796875" bestFit="1" customWidth="1"/>
    <col min="9116" max="9116" width="8.81640625" bestFit="1" customWidth="1"/>
    <col min="9117" max="9117" width="12.26953125" bestFit="1" customWidth="1"/>
    <col min="9118" max="9118" width="10.26953125" bestFit="1" customWidth="1"/>
    <col min="9119" max="9119" width="8.36328125" bestFit="1" customWidth="1"/>
    <col min="9120" max="9120" width="8.81640625" bestFit="1" customWidth="1"/>
    <col min="9121" max="9121" width="12.26953125" bestFit="1" customWidth="1"/>
    <col min="9122" max="9122" width="10.26953125" bestFit="1" customWidth="1"/>
    <col min="9123" max="9123" width="8.36328125" bestFit="1" customWidth="1"/>
    <col min="9124" max="9124" width="8.81640625" bestFit="1" customWidth="1"/>
    <col min="9125" max="9125" width="12.26953125" bestFit="1" customWidth="1"/>
    <col min="9126" max="9126" width="10.26953125" bestFit="1" customWidth="1"/>
    <col min="9127" max="9127" width="8.1796875" bestFit="1" customWidth="1"/>
    <col min="9128" max="9128" width="8.81640625" bestFit="1" customWidth="1"/>
    <col min="9129" max="9129" width="12.26953125" bestFit="1" customWidth="1"/>
    <col min="9130" max="9130" width="10.26953125" bestFit="1" customWidth="1"/>
    <col min="9131" max="9131" width="8" bestFit="1" customWidth="1"/>
    <col min="9132" max="9132" width="8.81640625" bestFit="1" customWidth="1"/>
    <col min="9133" max="9133" width="12.26953125" bestFit="1" customWidth="1"/>
    <col min="9134" max="9134" width="10.26953125" bestFit="1" customWidth="1"/>
    <col min="9135" max="9135" width="8.54296875" bestFit="1" customWidth="1"/>
    <col min="9136" max="9136" width="8.81640625" bestFit="1" customWidth="1"/>
    <col min="9137" max="9137" width="12.26953125" bestFit="1" customWidth="1"/>
    <col min="9138" max="9138" width="10.26953125" bestFit="1" customWidth="1"/>
    <col min="9139" max="9139" width="8.54296875" bestFit="1" customWidth="1"/>
    <col min="9140" max="9140" width="8.81640625" bestFit="1" customWidth="1"/>
    <col min="9141" max="9141" width="12.26953125" bestFit="1" customWidth="1"/>
    <col min="9142" max="9142" width="10.26953125" bestFit="1" customWidth="1"/>
    <col min="9143" max="9143" width="8.08984375" bestFit="1" customWidth="1"/>
    <col min="9144" max="9144" width="8.81640625" bestFit="1" customWidth="1"/>
    <col min="9145" max="9145" width="12.26953125" bestFit="1" customWidth="1"/>
    <col min="9146" max="9146" width="10.26953125" bestFit="1" customWidth="1"/>
    <col min="9147" max="9147" width="7.54296875" bestFit="1" customWidth="1"/>
    <col min="9148" max="9148" width="8.81640625" bestFit="1" customWidth="1"/>
    <col min="9149" max="9149" width="12.26953125" bestFit="1" customWidth="1"/>
    <col min="9150" max="9150" width="10.26953125" bestFit="1" customWidth="1"/>
    <col min="9151" max="9151" width="8.1796875" bestFit="1" customWidth="1"/>
    <col min="9152" max="9152" width="8.81640625" bestFit="1" customWidth="1"/>
    <col min="9153" max="9153" width="12.26953125" bestFit="1" customWidth="1"/>
    <col min="9154" max="9154" width="10.26953125" bestFit="1" customWidth="1"/>
    <col min="9155" max="9155" width="8.54296875" bestFit="1" customWidth="1"/>
    <col min="9156" max="9156" width="8.81640625" bestFit="1" customWidth="1"/>
    <col min="9157" max="9157" width="12.26953125" bestFit="1" customWidth="1"/>
    <col min="9158" max="9158" width="10.26953125" bestFit="1" customWidth="1"/>
    <col min="9159" max="9159" width="7.54296875" bestFit="1" customWidth="1"/>
    <col min="9160" max="9160" width="8.81640625" bestFit="1" customWidth="1"/>
    <col min="9161" max="9161" width="12.26953125" bestFit="1" customWidth="1"/>
    <col min="9162" max="9162" width="10.26953125" bestFit="1" customWidth="1"/>
    <col min="9163" max="9163" width="8.6328125" bestFit="1" customWidth="1"/>
    <col min="9164" max="9164" width="8.81640625" bestFit="1" customWidth="1"/>
    <col min="9165" max="9165" width="12.26953125" bestFit="1" customWidth="1"/>
    <col min="9166" max="9166" width="10.26953125" bestFit="1" customWidth="1"/>
    <col min="9167" max="9167" width="8.36328125" bestFit="1" customWidth="1"/>
    <col min="9168" max="9168" width="8.81640625" bestFit="1" customWidth="1"/>
    <col min="9169" max="9169" width="12.26953125" bestFit="1" customWidth="1"/>
    <col min="9170" max="9170" width="10.26953125" bestFit="1" customWidth="1"/>
    <col min="9171" max="9171" width="8.36328125" bestFit="1" customWidth="1"/>
    <col min="9172" max="9172" width="8.81640625" bestFit="1" customWidth="1"/>
    <col min="9173" max="9173" width="12.26953125" bestFit="1" customWidth="1"/>
    <col min="9174" max="9174" width="10.26953125" bestFit="1" customWidth="1"/>
    <col min="9175" max="9175" width="8.453125" bestFit="1" customWidth="1"/>
    <col min="9176" max="9176" width="8.81640625" bestFit="1" customWidth="1"/>
    <col min="9177" max="9177" width="12.26953125" bestFit="1" customWidth="1"/>
    <col min="9178" max="9178" width="10.26953125" bestFit="1" customWidth="1"/>
    <col min="9179" max="9179" width="8.08984375" bestFit="1" customWidth="1"/>
    <col min="9180" max="9180" width="8.81640625" bestFit="1" customWidth="1"/>
    <col min="9181" max="9181" width="12.26953125" bestFit="1" customWidth="1"/>
    <col min="9182" max="9182" width="10.26953125" bestFit="1" customWidth="1"/>
    <col min="9183" max="9183" width="8.453125" bestFit="1" customWidth="1"/>
    <col min="9184" max="9184" width="8.81640625" bestFit="1" customWidth="1"/>
    <col min="9185" max="9185" width="12.26953125" bestFit="1" customWidth="1"/>
    <col min="9186" max="9186" width="10.26953125" bestFit="1" customWidth="1"/>
    <col min="9187" max="9187" width="7.54296875" bestFit="1" customWidth="1"/>
    <col min="9188" max="9188" width="8.81640625" bestFit="1" customWidth="1"/>
    <col min="9189" max="9189" width="12.26953125" bestFit="1" customWidth="1"/>
    <col min="9190" max="9190" width="10.26953125" bestFit="1" customWidth="1"/>
    <col min="9191" max="9191" width="7.54296875" bestFit="1" customWidth="1"/>
    <col min="9192" max="9192" width="8.81640625" bestFit="1" customWidth="1"/>
    <col min="9193" max="9193" width="12.26953125" bestFit="1" customWidth="1"/>
    <col min="9194" max="9194" width="10.26953125" bestFit="1" customWidth="1"/>
    <col min="9195" max="9195" width="8.36328125" bestFit="1" customWidth="1"/>
    <col min="9196" max="9196" width="8.81640625" bestFit="1" customWidth="1"/>
    <col min="9197" max="9197" width="12.26953125" bestFit="1" customWidth="1"/>
    <col min="9198" max="9198" width="10.26953125" bestFit="1" customWidth="1"/>
    <col min="9199" max="9199" width="8.54296875" bestFit="1" customWidth="1"/>
    <col min="9200" max="9200" width="8.81640625" bestFit="1" customWidth="1"/>
    <col min="9201" max="9201" width="12.26953125" bestFit="1" customWidth="1"/>
    <col min="9202" max="9202" width="10.26953125" bestFit="1" customWidth="1"/>
    <col min="9203" max="9203" width="8.6328125" bestFit="1" customWidth="1"/>
    <col min="9204" max="9204" width="8.81640625" bestFit="1" customWidth="1"/>
    <col min="9205" max="9205" width="12.26953125" bestFit="1" customWidth="1"/>
    <col min="9206" max="9206" width="10.26953125" bestFit="1" customWidth="1"/>
    <col min="9207" max="9207" width="8.36328125" bestFit="1" customWidth="1"/>
    <col min="9208" max="9208" width="8.81640625" bestFit="1" customWidth="1"/>
    <col min="9209" max="9209" width="12.26953125" bestFit="1" customWidth="1"/>
    <col min="9210" max="9210" width="10.26953125" bestFit="1" customWidth="1"/>
    <col min="9211" max="9211" width="8.453125" bestFit="1" customWidth="1"/>
    <col min="9212" max="9212" width="8.81640625" bestFit="1" customWidth="1"/>
    <col min="9213" max="9213" width="12.26953125" bestFit="1" customWidth="1"/>
    <col min="9214" max="9214" width="10.26953125" bestFit="1" customWidth="1"/>
    <col min="9215" max="9215" width="8.36328125" bestFit="1" customWidth="1"/>
    <col min="9216" max="9216" width="8.81640625" bestFit="1" customWidth="1"/>
    <col min="9217" max="9217" width="12.26953125" bestFit="1" customWidth="1"/>
    <col min="9218" max="9218" width="10.26953125" bestFit="1" customWidth="1"/>
    <col min="9219" max="9219" width="8.1796875" bestFit="1" customWidth="1"/>
    <col min="9220" max="9220" width="8.81640625" bestFit="1" customWidth="1"/>
    <col min="9221" max="9221" width="12.26953125" bestFit="1" customWidth="1"/>
    <col min="9222" max="9222" width="10.26953125" bestFit="1" customWidth="1"/>
    <col min="9223" max="9223" width="8.6328125" bestFit="1" customWidth="1"/>
    <col min="9224" max="9224" width="8.81640625" bestFit="1" customWidth="1"/>
    <col min="9225" max="9225" width="12.26953125" bestFit="1" customWidth="1"/>
    <col min="9226" max="9226" width="10.26953125" bestFit="1" customWidth="1"/>
    <col min="9227" max="9227" width="8.6328125" bestFit="1" customWidth="1"/>
    <col min="9228" max="9228" width="8.81640625" bestFit="1" customWidth="1"/>
    <col min="9229" max="9229" width="12.26953125" bestFit="1" customWidth="1"/>
    <col min="9230" max="9230" width="10.26953125" bestFit="1" customWidth="1"/>
    <col min="9231" max="9231" width="8.6328125" bestFit="1" customWidth="1"/>
    <col min="9232" max="9232" width="8.81640625" bestFit="1" customWidth="1"/>
    <col min="9233" max="9233" width="12.26953125" bestFit="1" customWidth="1"/>
    <col min="9234" max="9234" width="10.26953125" bestFit="1" customWidth="1"/>
    <col min="9235" max="9235" width="8.453125" bestFit="1" customWidth="1"/>
    <col min="9236" max="9236" width="8.81640625" bestFit="1" customWidth="1"/>
    <col min="9237" max="9237" width="12.26953125" bestFit="1" customWidth="1"/>
    <col min="9238" max="9238" width="10.26953125" bestFit="1" customWidth="1"/>
    <col min="9239" max="9239" width="8.08984375" bestFit="1" customWidth="1"/>
    <col min="9240" max="9240" width="8.81640625" bestFit="1" customWidth="1"/>
    <col min="9241" max="9241" width="12.26953125" bestFit="1" customWidth="1"/>
    <col min="9242" max="9242" width="10.26953125" bestFit="1" customWidth="1"/>
    <col min="9243" max="9243" width="8" bestFit="1" customWidth="1"/>
    <col min="9244" max="9244" width="8.81640625" bestFit="1" customWidth="1"/>
    <col min="9245" max="9245" width="12.26953125" bestFit="1" customWidth="1"/>
    <col min="9246" max="9246" width="10.26953125" bestFit="1" customWidth="1"/>
    <col min="9247" max="9247" width="8" bestFit="1" customWidth="1"/>
    <col min="9248" max="9248" width="8.81640625" bestFit="1" customWidth="1"/>
    <col min="9249" max="9249" width="12.26953125" bestFit="1" customWidth="1"/>
    <col min="9250" max="9250" width="10.26953125" bestFit="1" customWidth="1"/>
    <col min="9251" max="9251" width="8.453125" bestFit="1" customWidth="1"/>
    <col min="9252" max="9252" width="8.81640625" bestFit="1" customWidth="1"/>
    <col min="9253" max="9253" width="12.26953125" bestFit="1" customWidth="1"/>
    <col min="9254" max="9254" width="10.26953125" bestFit="1" customWidth="1"/>
    <col min="9255" max="9255" width="8.1796875" bestFit="1" customWidth="1"/>
    <col min="9256" max="9256" width="8.81640625" bestFit="1" customWidth="1"/>
    <col min="9257" max="9257" width="12.26953125" bestFit="1" customWidth="1"/>
    <col min="9258" max="9258" width="10.26953125" bestFit="1" customWidth="1"/>
    <col min="9259" max="9259" width="8.36328125" bestFit="1" customWidth="1"/>
    <col min="9260" max="9260" width="8.81640625" bestFit="1" customWidth="1"/>
    <col min="9261" max="9261" width="12.26953125" bestFit="1" customWidth="1"/>
    <col min="9262" max="9262" width="10.26953125" bestFit="1" customWidth="1"/>
    <col min="9263" max="9263" width="8" bestFit="1" customWidth="1"/>
    <col min="9264" max="9264" width="8.81640625" bestFit="1" customWidth="1"/>
    <col min="9265" max="9265" width="12.26953125" bestFit="1" customWidth="1"/>
    <col min="9266" max="9266" width="10.26953125" bestFit="1" customWidth="1"/>
    <col min="9267" max="9267" width="8.36328125" bestFit="1" customWidth="1"/>
    <col min="9268" max="9268" width="8.81640625" bestFit="1" customWidth="1"/>
    <col min="9269" max="9269" width="12.26953125" bestFit="1" customWidth="1"/>
    <col min="9270" max="9270" width="10.26953125" bestFit="1" customWidth="1"/>
    <col min="9271" max="9271" width="8.453125" bestFit="1" customWidth="1"/>
    <col min="9272" max="9272" width="8.81640625" bestFit="1" customWidth="1"/>
    <col min="9273" max="9273" width="12.26953125" bestFit="1" customWidth="1"/>
    <col min="9274" max="9274" width="10.26953125" bestFit="1" customWidth="1"/>
    <col min="9275" max="9275" width="8.36328125" bestFit="1" customWidth="1"/>
    <col min="9276" max="9276" width="8.81640625" bestFit="1" customWidth="1"/>
    <col min="9277" max="9277" width="12.26953125" bestFit="1" customWidth="1"/>
    <col min="9278" max="9278" width="10.26953125" bestFit="1" customWidth="1"/>
    <col min="9279" max="9279" width="8.1796875" bestFit="1" customWidth="1"/>
    <col min="9280" max="9280" width="8.81640625" bestFit="1" customWidth="1"/>
    <col min="9281" max="9281" width="12.26953125" bestFit="1" customWidth="1"/>
    <col min="9282" max="9282" width="10.26953125" bestFit="1" customWidth="1"/>
    <col min="9283" max="9283" width="8.1796875" bestFit="1" customWidth="1"/>
    <col min="9284" max="9284" width="8.81640625" bestFit="1" customWidth="1"/>
    <col min="9285" max="9285" width="12.26953125" bestFit="1" customWidth="1"/>
    <col min="9286" max="9286" width="10.26953125" bestFit="1" customWidth="1"/>
    <col min="9287" max="9287" width="7.54296875" bestFit="1" customWidth="1"/>
    <col min="9288" max="9288" width="8.81640625" bestFit="1" customWidth="1"/>
    <col min="9289" max="9289" width="12.26953125" bestFit="1" customWidth="1"/>
    <col min="9290" max="9290" width="10.26953125" bestFit="1" customWidth="1"/>
    <col min="9291" max="9291" width="8.08984375" bestFit="1" customWidth="1"/>
    <col min="9292" max="9292" width="8.81640625" bestFit="1" customWidth="1"/>
    <col min="9293" max="9293" width="12.26953125" bestFit="1" customWidth="1"/>
    <col min="9294" max="9294" width="10.26953125" bestFit="1" customWidth="1"/>
    <col min="9295" max="9295" width="8.453125" bestFit="1" customWidth="1"/>
    <col min="9296" max="9296" width="8.81640625" bestFit="1" customWidth="1"/>
    <col min="9297" max="9297" width="12.26953125" bestFit="1" customWidth="1"/>
    <col min="9298" max="9298" width="10.26953125" bestFit="1" customWidth="1"/>
    <col min="9299" max="9299" width="8.36328125" bestFit="1" customWidth="1"/>
    <col min="9300" max="9300" width="8.81640625" bestFit="1" customWidth="1"/>
    <col min="9301" max="9301" width="12.26953125" bestFit="1" customWidth="1"/>
    <col min="9302" max="9302" width="10.26953125" bestFit="1" customWidth="1"/>
    <col min="9303" max="9303" width="8.453125" bestFit="1" customWidth="1"/>
    <col min="9304" max="9304" width="8.81640625" bestFit="1" customWidth="1"/>
    <col min="9305" max="9305" width="12.26953125" bestFit="1" customWidth="1"/>
    <col min="9306" max="9306" width="10.26953125" bestFit="1" customWidth="1"/>
    <col min="9307" max="9307" width="8" bestFit="1" customWidth="1"/>
    <col min="9308" max="9308" width="8.81640625" bestFit="1" customWidth="1"/>
    <col min="9309" max="9309" width="12.26953125" bestFit="1" customWidth="1"/>
    <col min="9310" max="9310" width="10.26953125" bestFit="1" customWidth="1"/>
    <col min="9311" max="9311" width="8.1796875" bestFit="1" customWidth="1"/>
    <col min="9312" max="9312" width="8.81640625" bestFit="1" customWidth="1"/>
    <col min="9313" max="9313" width="12.26953125" bestFit="1" customWidth="1"/>
    <col min="9314" max="9314" width="10.26953125" bestFit="1" customWidth="1"/>
    <col min="9315" max="9315" width="8.453125" bestFit="1" customWidth="1"/>
    <col min="9316" max="9316" width="8.81640625" bestFit="1" customWidth="1"/>
    <col min="9317" max="9317" width="12.26953125" bestFit="1" customWidth="1"/>
    <col min="9318" max="9318" width="10.26953125" bestFit="1" customWidth="1"/>
    <col min="9319" max="9319" width="8.08984375" bestFit="1" customWidth="1"/>
    <col min="9320" max="9320" width="8.81640625" bestFit="1" customWidth="1"/>
    <col min="9321" max="9321" width="12.26953125" bestFit="1" customWidth="1"/>
    <col min="9322" max="9322" width="10.26953125" bestFit="1" customWidth="1"/>
    <col min="9323" max="9323" width="7.54296875" bestFit="1" customWidth="1"/>
    <col min="9324" max="9324" width="8.81640625" bestFit="1" customWidth="1"/>
    <col min="9325" max="9325" width="12.26953125" bestFit="1" customWidth="1"/>
    <col min="9326" max="9326" width="10.26953125" bestFit="1" customWidth="1"/>
    <col min="9327" max="9327" width="8.08984375" bestFit="1" customWidth="1"/>
    <col min="9328" max="9328" width="8.81640625" bestFit="1" customWidth="1"/>
    <col min="9329" max="9329" width="12.26953125" bestFit="1" customWidth="1"/>
    <col min="9330" max="9330" width="10.26953125" bestFit="1" customWidth="1"/>
    <col min="9331" max="9331" width="8.36328125" bestFit="1" customWidth="1"/>
    <col min="9332" max="9332" width="8.81640625" bestFit="1" customWidth="1"/>
    <col min="9333" max="9333" width="12.26953125" bestFit="1" customWidth="1"/>
    <col min="9334" max="9334" width="10.26953125" bestFit="1" customWidth="1"/>
    <col min="9335" max="9335" width="8.453125" bestFit="1" customWidth="1"/>
    <col min="9336" max="9336" width="8.81640625" bestFit="1" customWidth="1"/>
    <col min="9337" max="9337" width="12.26953125" bestFit="1" customWidth="1"/>
    <col min="9338" max="9338" width="10.26953125" bestFit="1" customWidth="1"/>
    <col min="9339" max="9339" width="8.1796875" bestFit="1" customWidth="1"/>
    <col min="9340" max="9340" width="8.81640625" bestFit="1" customWidth="1"/>
    <col min="9341" max="9341" width="12.26953125" bestFit="1" customWidth="1"/>
    <col min="9342" max="9342" width="10.26953125" bestFit="1" customWidth="1"/>
    <col min="9343" max="9343" width="7.54296875" bestFit="1" customWidth="1"/>
    <col min="9344" max="9344" width="8.81640625" bestFit="1" customWidth="1"/>
    <col min="9345" max="9345" width="12.26953125" bestFit="1" customWidth="1"/>
    <col min="9346" max="9346" width="10.26953125" bestFit="1" customWidth="1"/>
    <col min="9347" max="9347" width="8.36328125" bestFit="1" customWidth="1"/>
    <col min="9348" max="9348" width="8.81640625" bestFit="1" customWidth="1"/>
    <col min="9349" max="9349" width="12.26953125" bestFit="1" customWidth="1"/>
    <col min="9350" max="9350" width="10.26953125" bestFit="1" customWidth="1"/>
    <col min="9351" max="9351" width="8.453125" bestFit="1" customWidth="1"/>
    <col min="9352" max="9352" width="8.81640625" bestFit="1" customWidth="1"/>
    <col min="9353" max="9353" width="12.26953125" bestFit="1" customWidth="1"/>
    <col min="9354" max="9354" width="10.26953125" bestFit="1" customWidth="1"/>
    <col min="9355" max="9355" width="8.1796875" bestFit="1" customWidth="1"/>
    <col min="9356" max="9356" width="8.81640625" bestFit="1" customWidth="1"/>
    <col min="9357" max="9357" width="12.26953125" bestFit="1" customWidth="1"/>
    <col min="9358" max="9358" width="10.26953125" bestFit="1" customWidth="1"/>
    <col min="9359" max="9359" width="8" bestFit="1" customWidth="1"/>
    <col min="9360" max="9360" width="8.81640625" bestFit="1" customWidth="1"/>
    <col min="9361" max="9361" width="12.26953125" bestFit="1" customWidth="1"/>
    <col min="9362" max="9362" width="10.26953125" bestFit="1" customWidth="1"/>
    <col min="9363" max="9363" width="8.08984375" bestFit="1" customWidth="1"/>
    <col min="9364" max="9364" width="8.81640625" bestFit="1" customWidth="1"/>
    <col min="9365" max="9365" width="12.26953125" bestFit="1" customWidth="1"/>
    <col min="9366" max="9366" width="10.26953125" bestFit="1" customWidth="1"/>
    <col min="9367" max="9367" width="8.36328125" bestFit="1" customWidth="1"/>
    <col min="9368" max="9368" width="8.81640625" bestFit="1" customWidth="1"/>
    <col min="9369" max="9369" width="12.26953125" bestFit="1" customWidth="1"/>
    <col min="9370" max="9370" width="10.26953125" bestFit="1" customWidth="1"/>
    <col min="9371" max="9371" width="8.08984375" bestFit="1" customWidth="1"/>
    <col min="9372" max="9372" width="8.81640625" bestFit="1" customWidth="1"/>
    <col min="9373" max="9373" width="12.26953125" bestFit="1" customWidth="1"/>
    <col min="9374" max="9374" width="10.26953125" bestFit="1" customWidth="1"/>
    <col min="9375" max="9375" width="8.54296875" bestFit="1" customWidth="1"/>
    <col min="9376" max="9376" width="8.81640625" bestFit="1" customWidth="1"/>
    <col min="9377" max="9377" width="12.26953125" bestFit="1" customWidth="1"/>
    <col min="9378" max="9378" width="10.26953125" bestFit="1" customWidth="1"/>
    <col min="9379" max="9379" width="8.36328125" bestFit="1" customWidth="1"/>
    <col min="9380" max="9380" width="8.81640625" bestFit="1" customWidth="1"/>
    <col min="9381" max="9381" width="12.26953125" bestFit="1" customWidth="1"/>
    <col min="9382" max="9382" width="10.26953125" bestFit="1" customWidth="1"/>
    <col min="9383" max="9383" width="8.6328125" bestFit="1" customWidth="1"/>
    <col min="9384" max="9384" width="8.81640625" bestFit="1" customWidth="1"/>
    <col min="9385" max="9385" width="12.26953125" bestFit="1" customWidth="1"/>
    <col min="9386" max="9386" width="10.26953125" bestFit="1" customWidth="1"/>
    <col min="9387" max="9387" width="8.54296875" bestFit="1" customWidth="1"/>
    <col min="9388" max="9388" width="8.81640625" bestFit="1" customWidth="1"/>
    <col min="9389" max="9389" width="12.26953125" bestFit="1" customWidth="1"/>
    <col min="9390" max="9390" width="10.26953125" bestFit="1" customWidth="1"/>
    <col min="9391" max="9391" width="8.54296875" bestFit="1" customWidth="1"/>
    <col min="9392" max="9392" width="8.81640625" bestFit="1" customWidth="1"/>
    <col min="9393" max="9393" width="12.26953125" bestFit="1" customWidth="1"/>
    <col min="9394" max="9394" width="10.26953125" bestFit="1" customWidth="1"/>
    <col min="9395" max="9395" width="8.54296875" bestFit="1" customWidth="1"/>
    <col min="9396" max="9396" width="8.81640625" bestFit="1" customWidth="1"/>
    <col min="9397" max="9397" width="12.26953125" bestFit="1" customWidth="1"/>
    <col min="9398" max="9398" width="10.26953125" bestFit="1" customWidth="1"/>
    <col min="9399" max="9399" width="8.1796875" bestFit="1" customWidth="1"/>
    <col min="9400" max="9400" width="8.81640625" bestFit="1" customWidth="1"/>
    <col min="9401" max="9401" width="12.26953125" bestFit="1" customWidth="1"/>
    <col min="9402" max="9402" width="10.26953125" bestFit="1" customWidth="1"/>
    <col min="9403" max="9403" width="7.54296875" bestFit="1" customWidth="1"/>
    <col min="9404" max="9404" width="8.81640625" bestFit="1" customWidth="1"/>
    <col min="9405" max="9405" width="12.26953125" bestFit="1" customWidth="1"/>
    <col min="9406" max="9406" width="10.26953125" bestFit="1" customWidth="1"/>
    <col min="9407" max="9407" width="8.36328125" bestFit="1" customWidth="1"/>
    <col min="9408" max="9408" width="8.81640625" bestFit="1" customWidth="1"/>
    <col min="9409" max="9409" width="12.26953125" bestFit="1" customWidth="1"/>
    <col min="9410" max="9410" width="10.26953125" bestFit="1" customWidth="1"/>
    <col min="9411" max="9411" width="8.6328125" bestFit="1" customWidth="1"/>
    <col min="9412" max="9412" width="8.81640625" bestFit="1" customWidth="1"/>
    <col min="9413" max="9413" width="12.26953125" bestFit="1" customWidth="1"/>
    <col min="9414" max="9414" width="10.26953125" bestFit="1" customWidth="1"/>
    <col min="9415" max="9415" width="8.08984375" bestFit="1" customWidth="1"/>
    <col min="9416" max="9416" width="8.81640625" bestFit="1" customWidth="1"/>
    <col min="9417" max="9417" width="12.26953125" bestFit="1" customWidth="1"/>
    <col min="9418" max="9418" width="10.26953125" bestFit="1" customWidth="1"/>
    <col min="9419" max="9419" width="8.36328125" bestFit="1" customWidth="1"/>
    <col min="9420" max="9420" width="8.81640625" bestFit="1" customWidth="1"/>
    <col min="9421" max="9421" width="12.26953125" bestFit="1" customWidth="1"/>
    <col min="9422" max="9422" width="10.26953125" bestFit="1" customWidth="1"/>
    <col min="9423" max="9423" width="8.36328125" bestFit="1" customWidth="1"/>
    <col min="9424" max="9424" width="8.81640625" bestFit="1" customWidth="1"/>
    <col min="9425" max="9425" width="12.26953125" bestFit="1" customWidth="1"/>
    <col min="9426" max="9426" width="10.26953125" bestFit="1" customWidth="1"/>
    <col min="9427" max="9427" width="8.453125" bestFit="1" customWidth="1"/>
    <col min="9428" max="9428" width="8.81640625" bestFit="1" customWidth="1"/>
    <col min="9429" max="9429" width="12.26953125" bestFit="1" customWidth="1"/>
    <col min="9430" max="9430" width="10.26953125" bestFit="1" customWidth="1"/>
    <col min="9431" max="9431" width="8.54296875" bestFit="1" customWidth="1"/>
    <col min="9432" max="9432" width="8.81640625" bestFit="1" customWidth="1"/>
    <col min="9433" max="9433" width="12.26953125" bestFit="1" customWidth="1"/>
    <col min="9434" max="9434" width="10.26953125" bestFit="1" customWidth="1"/>
    <col min="9435" max="9435" width="8.1796875" bestFit="1" customWidth="1"/>
    <col min="9436" max="9436" width="8.81640625" bestFit="1" customWidth="1"/>
    <col min="9437" max="9437" width="12.26953125" bestFit="1" customWidth="1"/>
    <col min="9438" max="9438" width="10.26953125" bestFit="1" customWidth="1"/>
    <col min="9439" max="9439" width="8.08984375" bestFit="1" customWidth="1"/>
    <col min="9440" max="9440" width="8.81640625" bestFit="1" customWidth="1"/>
    <col min="9441" max="9441" width="12.26953125" bestFit="1" customWidth="1"/>
    <col min="9442" max="9442" width="10.26953125" bestFit="1" customWidth="1"/>
    <col min="9443" max="9443" width="8.1796875" bestFit="1" customWidth="1"/>
    <col min="9444" max="9444" width="8.81640625" bestFit="1" customWidth="1"/>
    <col min="9445" max="9445" width="12.26953125" bestFit="1" customWidth="1"/>
    <col min="9446" max="9446" width="10.26953125" bestFit="1" customWidth="1"/>
    <col min="9447" max="9447" width="8.453125" bestFit="1" customWidth="1"/>
    <col min="9448" max="9448" width="8.81640625" bestFit="1" customWidth="1"/>
    <col min="9449" max="9449" width="12.26953125" bestFit="1" customWidth="1"/>
    <col min="9450" max="9450" width="10.26953125" bestFit="1" customWidth="1"/>
    <col min="9451" max="9451" width="8.54296875" bestFit="1" customWidth="1"/>
    <col min="9452" max="9452" width="8.81640625" bestFit="1" customWidth="1"/>
    <col min="9453" max="9453" width="12.26953125" bestFit="1" customWidth="1"/>
    <col min="9454" max="9454" width="10.26953125" bestFit="1" customWidth="1"/>
    <col min="9455" max="9455" width="8.36328125" bestFit="1" customWidth="1"/>
    <col min="9456" max="9456" width="8.81640625" bestFit="1" customWidth="1"/>
    <col min="9457" max="9457" width="12.26953125" bestFit="1" customWidth="1"/>
    <col min="9458" max="9458" width="10.26953125" bestFit="1" customWidth="1"/>
    <col min="9459" max="9459" width="8.08984375" bestFit="1" customWidth="1"/>
    <col min="9460" max="9460" width="8.81640625" bestFit="1" customWidth="1"/>
    <col min="9461" max="9461" width="12.26953125" bestFit="1" customWidth="1"/>
    <col min="9462" max="9462" width="10.26953125" bestFit="1" customWidth="1"/>
    <col min="9463" max="9463" width="7.54296875" bestFit="1" customWidth="1"/>
    <col min="9464" max="9464" width="8.81640625" bestFit="1" customWidth="1"/>
    <col min="9465" max="9465" width="12.26953125" bestFit="1" customWidth="1"/>
    <col min="9466" max="9466" width="10.26953125" bestFit="1" customWidth="1"/>
    <col min="9467" max="9467" width="8.08984375" bestFit="1" customWidth="1"/>
    <col min="9468" max="9468" width="8.81640625" bestFit="1" customWidth="1"/>
    <col min="9469" max="9469" width="12.26953125" bestFit="1" customWidth="1"/>
    <col min="9470" max="9470" width="10.26953125" bestFit="1" customWidth="1"/>
    <col min="9471" max="9471" width="8.1796875" bestFit="1" customWidth="1"/>
    <col min="9472" max="9472" width="8.81640625" bestFit="1" customWidth="1"/>
    <col min="9473" max="9473" width="12.26953125" bestFit="1" customWidth="1"/>
    <col min="9474" max="9474" width="10.26953125" bestFit="1" customWidth="1"/>
    <col min="9475" max="9475" width="8.36328125" bestFit="1" customWidth="1"/>
    <col min="9476" max="9476" width="8.81640625" bestFit="1" customWidth="1"/>
    <col min="9477" max="9477" width="12.26953125" bestFit="1" customWidth="1"/>
    <col min="9478" max="9478" width="10.26953125" bestFit="1" customWidth="1"/>
    <col min="9479" max="9479" width="8.36328125" bestFit="1" customWidth="1"/>
    <col min="9480" max="9480" width="8.81640625" bestFit="1" customWidth="1"/>
    <col min="9481" max="9481" width="12.26953125" bestFit="1" customWidth="1"/>
    <col min="9482" max="9482" width="10.26953125" bestFit="1" customWidth="1"/>
    <col min="9483" max="9483" width="8.36328125" bestFit="1" customWidth="1"/>
    <col min="9484" max="9484" width="8.81640625" bestFit="1" customWidth="1"/>
    <col min="9485" max="9485" width="12.26953125" bestFit="1" customWidth="1"/>
    <col min="9486" max="9486" width="10.26953125" bestFit="1" customWidth="1"/>
    <col min="9487" max="9487" width="8.6328125" bestFit="1" customWidth="1"/>
    <col min="9488" max="9488" width="8.81640625" bestFit="1" customWidth="1"/>
    <col min="9489" max="9489" width="12.26953125" bestFit="1" customWidth="1"/>
    <col min="9490" max="9490" width="10.26953125" bestFit="1" customWidth="1"/>
    <col min="9491" max="9491" width="8" bestFit="1" customWidth="1"/>
    <col min="9492" max="9492" width="8.81640625" bestFit="1" customWidth="1"/>
    <col min="9493" max="9493" width="12.26953125" bestFit="1" customWidth="1"/>
    <col min="9494" max="9494" width="10.26953125" bestFit="1" customWidth="1"/>
    <col min="9495" max="9495" width="8.36328125" bestFit="1" customWidth="1"/>
    <col min="9496" max="9496" width="8.81640625" bestFit="1" customWidth="1"/>
    <col min="9497" max="9497" width="12.26953125" bestFit="1" customWidth="1"/>
    <col min="9498" max="9498" width="10.26953125" bestFit="1" customWidth="1"/>
    <col min="9499" max="9499" width="8.36328125" bestFit="1" customWidth="1"/>
    <col min="9500" max="9500" width="8.81640625" bestFit="1" customWidth="1"/>
    <col min="9501" max="9501" width="12.26953125" bestFit="1" customWidth="1"/>
    <col min="9502" max="9502" width="10.26953125" bestFit="1" customWidth="1"/>
    <col min="9503" max="9503" width="8.453125" bestFit="1" customWidth="1"/>
    <col min="9504" max="9504" width="8.81640625" bestFit="1" customWidth="1"/>
    <col min="9505" max="9505" width="12.26953125" bestFit="1" customWidth="1"/>
    <col min="9506" max="9506" width="10.26953125" bestFit="1" customWidth="1"/>
    <col min="9507" max="9507" width="8.36328125" bestFit="1" customWidth="1"/>
    <col min="9508" max="9508" width="8.81640625" bestFit="1" customWidth="1"/>
    <col min="9509" max="9509" width="12.26953125" bestFit="1" customWidth="1"/>
    <col min="9510" max="9510" width="10.26953125" bestFit="1" customWidth="1"/>
    <col min="9511" max="9511" width="8.08984375" bestFit="1" customWidth="1"/>
    <col min="9512" max="9512" width="8.81640625" bestFit="1" customWidth="1"/>
    <col min="9513" max="9513" width="12.26953125" bestFit="1" customWidth="1"/>
    <col min="9514" max="9514" width="10.26953125" bestFit="1" customWidth="1"/>
    <col min="9515" max="9515" width="8.6328125" bestFit="1" customWidth="1"/>
    <col min="9516" max="9516" width="8.81640625" bestFit="1" customWidth="1"/>
    <col min="9517" max="9517" width="12.26953125" bestFit="1" customWidth="1"/>
    <col min="9518" max="9518" width="10.26953125" bestFit="1" customWidth="1"/>
    <col min="9519" max="9519" width="8.453125" bestFit="1" customWidth="1"/>
    <col min="9520" max="9520" width="8.81640625" bestFit="1" customWidth="1"/>
    <col min="9521" max="9521" width="12.26953125" bestFit="1" customWidth="1"/>
    <col min="9522" max="9522" width="10.26953125" bestFit="1" customWidth="1"/>
    <col min="9523" max="9523" width="8.36328125" bestFit="1" customWidth="1"/>
    <col min="9524" max="9524" width="8.81640625" bestFit="1" customWidth="1"/>
    <col min="9525" max="9525" width="12.26953125" bestFit="1" customWidth="1"/>
    <col min="9526" max="9526" width="10.26953125" bestFit="1" customWidth="1"/>
    <col min="9527" max="9527" width="8.36328125" bestFit="1" customWidth="1"/>
    <col min="9528" max="9528" width="8.81640625" bestFit="1" customWidth="1"/>
    <col min="9529" max="9529" width="12.26953125" bestFit="1" customWidth="1"/>
    <col min="9530" max="9530" width="10.26953125" bestFit="1" customWidth="1"/>
    <col min="9531" max="9531" width="8.54296875" bestFit="1" customWidth="1"/>
    <col min="9532" max="9532" width="8.81640625" bestFit="1" customWidth="1"/>
    <col min="9533" max="9533" width="12.26953125" bestFit="1" customWidth="1"/>
    <col min="9534" max="9534" width="10.26953125" bestFit="1" customWidth="1"/>
    <col min="9535" max="9535" width="8.08984375" bestFit="1" customWidth="1"/>
    <col min="9536" max="9536" width="8.81640625" bestFit="1" customWidth="1"/>
    <col min="9537" max="9537" width="12.26953125" bestFit="1" customWidth="1"/>
    <col min="9538" max="9538" width="10.26953125" bestFit="1" customWidth="1"/>
    <col min="9539" max="9539" width="8.08984375" bestFit="1" customWidth="1"/>
    <col min="9540" max="9540" width="8.81640625" bestFit="1" customWidth="1"/>
    <col min="9541" max="9541" width="12.26953125" bestFit="1" customWidth="1"/>
    <col min="9542" max="9542" width="10.26953125" bestFit="1" customWidth="1"/>
    <col min="9543" max="9543" width="8.1796875" bestFit="1" customWidth="1"/>
    <col min="9544" max="9544" width="8.81640625" bestFit="1" customWidth="1"/>
    <col min="9545" max="9545" width="12.26953125" bestFit="1" customWidth="1"/>
    <col min="9546" max="9546" width="10.26953125" bestFit="1" customWidth="1"/>
    <col min="9547" max="9547" width="8.36328125" bestFit="1" customWidth="1"/>
    <col min="9548" max="9548" width="8.81640625" bestFit="1" customWidth="1"/>
    <col min="9549" max="9549" width="12.26953125" bestFit="1" customWidth="1"/>
    <col min="9550" max="9550" width="10.26953125" bestFit="1" customWidth="1"/>
    <col min="9551" max="9551" width="8.1796875" bestFit="1" customWidth="1"/>
    <col min="9552" max="9552" width="8.81640625" bestFit="1" customWidth="1"/>
    <col min="9553" max="9553" width="12.26953125" bestFit="1" customWidth="1"/>
    <col min="9554" max="9554" width="10.26953125" bestFit="1" customWidth="1"/>
    <col min="9555" max="9555" width="8.36328125" bestFit="1" customWidth="1"/>
    <col min="9556" max="9556" width="8.81640625" bestFit="1" customWidth="1"/>
    <col min="9557" max="9557" width="12.26953125" bestFit="1" customWidth="1"/>
    <col min="9558" max="9558" width="10.26953125" bestFit="1" customWidth="1"/>
    <col min="9559" max="9559" width="8.08984375" bestFit="1" customWidth="1"/>
    <col min="9560" max="9560" width="8.81640625" bestFit="1" customWidth="1"/>
    <col min="9561" max="9561" width="12.26953125" bestFit="1" customWidth="1"/>
    <col min="9562" max="9562" width="10.26953125" bestFit="1" customWidth="1"/>
    <col min="9563" max="9563" width="8.36328125" bestFit="1" customWidth="1"/>
    <col min="9564" max="9564" width="8.81640625" bestFit="1" customWidth="1"/>
    <col min="9565" max="9565" width="12.26953125" bestFit="1" customWidth="1"/>
    <col min="9566" max="9566" width="10.26953125" bestFit="1" customWidth="1"/>
    <col min="9567" max="9567" width="8.36328125" bestFit="1" customWidth="1"/>
    <col min="9568" max="9568" width="8.81640625" bestFit="1" customWidth="1"/>
    <col min="9569" max="9569" width="12.26953125" bestFit="1" customWidth="1"/>
    <col min="9570" max="9570" width="10.26953125" bestFit="1" customWidth="1"/>
    <col min="9571" max="9571" width="8.36328125" bestFit="1" customWidth="1"/>
    <col min="9572" max="9572" width="8.81640625" bestFit="1" customWidth="1"/>
    <col min="9573" max="9573" width="12.26953125" bestFit="1" customWidth="1"/>
    <col min="9574" max="9574" width="10.26953125" bestFit="1" customWidth="1"/>
    <col min="9575" max="9575" width="7.54296875" bestFit="1" customWidth="1"/>
    <col min="9576" max="9576" width="8.81640625" bestFit="1" customWidth="1"/>
    <col min="9577" max="9577" width="12.26953125" bestFit="1" customWidth="1"/>
    <col min="9578" max="9578" width="10.26953125" bestFit="1" customWidth="1"/>
    <col min="9579" max="9579" width="8.453125" bestFit="1" customWidth="1"/>
    <col min="9580" max="9580" width="8.81640625" bestFit="1" customWidth="1"/>
    <col min="9581" max="9581" width="12.26953125" bestFit="1" customWidth="1"/>
    <col min="9582" max="9582" width="10.26953125" bestFit="1" customWidth="1"/>
    <col min="9583" max="9583" width="8.54296875" bestFit="1" customWidth="1"/>
    <col min="9584" max="9584" width="8.81640625" bestFit="1" customWidth="1"/>
    <col min="9585" max="9585" width="12.26953125" bestFit="1" customWidth="1"/>
    <col min="9586" max="9586" width="10.26953125" bestFit="1" customWidth="1"/>
    <col min="9587" max="9587" width="8.1796875" bestFit="1" customWidth="1"/>
    <col min="9588" max="9588" width="8.81640625" bestFit="1" customWidth="1"/>
    <col min="9589" max="9589" width="12.26953125" bestFit="1" customWidth="1"/>
    <col min="9590" max="9590" width="10.26953125" bestFit="1" customWidth="1"/>
    <col min="9591" max="9591" width="8.453125" bestFit="1" customWidth="1"/>
    <col min="9592" max="9592" width="8.81640625" bestFit="1" customWidth="1"/>
    <col min="9593" max="9593" width="12.26953125" bestFit="1" customWidth="1"/>
    <col min="9594" max="9594" width="10.26953125" bestFit="1" customWidth="1"/>
    <col min="9595" max="9595" width="8.08984375" bestFit="1" customWidth="1"/>
    <col min="9596" max="9596" width="8.81640625" bestFit="1" customWidth="1"/>
    <col min="9597" max="9597" width="12.26953125" bestFit="1" customWidth="1"/>
    <col min="9598" max="9598" width="10.26953125" bestFit="1" customWidth="1"/>
    <col min="9599" max="9599" width="8.36328125" bestFit="1" customWidth="1"/>
    <col min="9600" max="9600" width="8.81640625" bestFit="1" customWidth="1"/>
    <col min="9601" max="9601" width="12.26953125" bestFit="1" customWidth="1"/>
    <col min="9602" max="9602" width="10.26953125" bestFit="1" customWidth="1"/>
    <col min="9603" max="9603" width="8.36328125" bestFit="1" customWidth="1"/>
    <col min="9604" max="9604" width="8.81640625" bestFit="1" customWidth="1"/>
    <col min="9605" max="9605" width="12.26953125" bestFit="1" customWidth="1"/>
    <col min="9606" max="9606" width="10.26953125" bestFit="1" customWidth="1"/>
    <col min="9607" max="9607" width="8.08984375" bestFit="1" customWidth="1"/>
    <col min="9608" max="9608" width="8.81640625" bestFit="1" customWidth="1"/>
    <col min="9609" max="9609" width="12.26953125" bestFit="1" customWidth="1"/>
    <col min="9610" max="9610" width="10.26953125" bestFit="1" customWidth="1"/>
    <col min="9611" max="9611" width="8.08984375" bestFit="1" customWidth="1"/>
    <col min="9612" max="9612" width="8.81640625" bestFit="1" customWidth="1"/>
    <col min="9613" max="9613" width="12.26953125" bestFit="1" customWidth="1"/>
    <col min="9614" max="9614" width="10.26953125" bestFit="1" customWidth="1"/>
    <col min="9615" max="9615" width="8.453125" bestFit="1" customWidth="1"/>
    <col min="9616" max="9616" width="8.81640625" bestFit="1" customWidth="1"/>
    <col min="9617" max="9617" width="12.26953125" bestFit="1" customWidth="1"/>
    <col min="9618" max="9618" width="10.26953125" bestFit="1" customWidth="1"/>
    <col min="9619" max="9619" width="8.08984375" bestFit="1" customWidth="1"/>
    <col min="9620" max="9620" width="8.81640625" bestFit="1" customWidth="1"/>
    <col min="9621" max="9621" width="12.26953125" bestFit="1" customWidth="1"/>
    <col min="9622" max="9622" width="10.26953125" bestFit="1" customWidth="1"/>
    <col min="9623" max="9623" width="8.453125" bestFit="1" customWidth="1"/>
    <col min="9624" max="9624" width="8.81640625" bestFit="1" customWidth="1"/>
    <col min="9625" max="9625" width="12.26953125" bestFit="1" customWidth="1"/>
    <col min="9626" max="9626" width="10.26953125" bestFit="1" customWidth="1"/>
    <col min="9627" max="9627" width="8.08984375" bestFit="1" customWidth="1"/>
    <col min="9628" max="9628" width="8.81640625" bestFit="1" customWidth="1"/>
    <col min="9629" max="9629" width="12.26953125" bestFit="1" customWidth="1"/>
    <col min="9630" max="9630" width="10.26953125" bestFit="1" customWidth="1"/>
    <col min="9631" max="9631" width="8.08984375" bestFit="1" customWidth="1"/>
    <col min="9632" max="9632" width="8.81640625" bestFit="1" customWidth="1"/>
    <col min="9633" max="9633" width="12.26953125" bestFit="1" customWidth="1"/>
    <col min="9634" max="9634" width="10.26953125" bestFit="1" customWidth="1"/>
    <col min="9635" max="9635" width="8.6328125" bestFit="1" customWidth="1"/>
    <col min="9636" max="9636" width="8.81640625" bestFit="1" customWidth="1"/>
    <col min="9637" max="9637" width="12.26953125" bestFit="1" customWidth="1"/>
    <col min="9638" max="9638" width="10.26953125" bestFit="1" customWidth="1"/>
    <col min="9639" max="9639" width="8.36328125" bestFit="1" customWidth="1"/>
    <col min="9640" max="9640" width="8.81640625" bestFit="1" customWidth="1"/>
    <col min="9641" max="9641" width="12.26953125" bestFit="1" customWidth="1"/>
    <col min="9642" max="9642" width="10.26953125" bestFit="1" customWidth="1"/>
    <col min="9643" max="9643" width="8.36328125" bestFit="1" customWidth="1"/>
    <col min="9644" max="9644" width="8.81640625" bestFit="1" customWidth="1"/>
    <col min="9645" max="9645" width="12.26953125" bestFit="1" customWidth="1"/>
    <col min="9646" max="9646" width="10.26953125" bestFit="1" customWidth="1"/>
    <col min="9647" max="9647" width="8.36328125" bestFit="1" customWidth="1"/>
    <col min="9648" max="9648" width="8.81640625" bestFit="1" customWidth="1"/>
    <col min="9649" max="9649" width="12.26953125" bestFit="1" customWidth="1"/>
    <col min="9650" max="9650" width="10.26953125" bestFit="1" customWidth="1"/>
    <col min="9651" max="9651" width="8.453125" bestFit="1" customWidth="1"/>
    <col min="9652" max="9652" width="8.81640625" bestFit="1" customWidth="1"/>
    <col min="9653" max="9653" width="12.26953125" bestFit="1" customWidth="1"/>
    <col min="9654" max="9654" width="10.26953125" bestFit="1" customWidth="1"/>
    <col min="9655" max="9655" width="8.6328125" bestFit="1" customWidth="1"/>
    <col min="9656" max="9656" width="8.81640625" bestFit="1" customWidth="1"/>
    <col min="9657" max="9657" width="12.26953125" bestFit="1" customWidth="1"/>
    <col min="9658" max="9658" width="10.26953125" bestFit="1" customWidth="1"/>
    <col min="9659" max="9659" width="8.453125" bestFit="1" customWidth="1"/>
    <col min="9660" max="9660" width="8.81640625" bestFit="1" customWidth="1"/>
    <col min="9661" max="9661" width="12.26953125" bestFit="1" customWidth="1"/>
    <col min="9662" max="9662" width="10.26953125" bestFit="1" customWidth="1"/>
    <col min="9663" max="9663" width="8.1796875" bestFit="1" customWidth="1"/>
    <col min="9664" max="9664" width="8.81640625" bestFit="1" customWidth="1"/>
    <col min="9665" max="9665" width="12.26953125" bestFit="1" customWidth="1"/>
    <col min="9666" max="9666" width="10.26953125" bestFit="1" customWidth="1"/>
    <col min="9667" max="9667" width="8.1796875" bestFit="1" customWidth="1"/>
    <col min="9668" max="9668" width="8.81640625" bestFit="1" customWidth="1"/>
    <col min="9669" max="9669" width="12.26953125" bestFit="1" customWidth="1"/>
    <col min="9670" max="9670" width="10.26953125" bestFit="1" customWidth="1"/>
    <col min="9671" max="9671" width="8.08984375" bestFit="1" customWidth="1"/>
    <col min="9672" max="9672" width="8.81640625" bestFit="1" customWidth="1"/>
    <col min="9673" max="9673" width="12.26953125" bestFit="1" customWidth="1"/>
    <col min="9674" max="9674" width="10.26953125" bestFit="1" customWidth="1"/>
    <col min="9675" max="9675" width="8.453125" bestFit="1" customWidth="1"/>
    <col min="9676" max="9676" width="8.81640625" bestFit="1" customWidth="1"/>
    <col min="9677" max="9677" width="12.26953125" bestFit="1" customWidth="1"/>
    <col min="9678" max="9678" width="10.26953125" bestFit="1" customWidth="1"/>
    <col min="9679" max="9679" width="8.54296875" bestFit="1" customWidth="1"/>
    <col min="9680" max="9680" width="8.81640625" bestFit="1" customWidth="1"/>
    <col min="9681" max="9681" width="12.26953125" bestFit="1" customWidth="1"/>
    <col min="9682" max="9682" width="10.26953125" bestFit="1" customWidth="1"/>
    <col min="9683" max="9683" width="8.453125" bestFit="1" customWidth="1"/>
    <col min="9684" max="9684" width="8.81640625" bestFit="1" customWidth="1"/>
    <col min="9685" max="9685" width="12.26953125" bestFit="1" customWidth="1"/>
    <col min="9686" max="9686" width="10.26953125" bestFit="1" customWidth="1"/>
    <col min="9687" max="9687" width="8.453125" bestFit="1" customWidth="1"/>
    <col min="9688" max="9688" width="8.81640625" bestFit="1" customWidth="1"/>
    <col min="9689" max="9689" width="12.26953125" bestFit="1" customWidth="1"/>
    <col min="9690" max="9690" width="10.26953125" bestFit="1" customWidth="1"/>
    <col min="9691" max="9691" width="8.08984375" bestFit="1" customWidth="1"/>
    <col min="9692" max="9692" width="8.81640625" bestFit="1" customWidth="1"/>
    <col min="9693" max="9693" width="12.26953125" bestFit="1" customWidth="1"/>
    <col min="9694" max="9694" width="10.26953125" bestFit="1" customWidth="1"/>
    <col min="9695" max="9695" width="8.36328125" bestFit="1" customWidth="1"/>
    <col min="9696" max="9696" width="8.81640625" bestFit="1" customWidth="1"/>
    <col min="9697" max="9697" width="12.26953125" bestFit="1" customWidth="1"/>
    <col min="9698" max="9698" width="10.26953125" bestFit="1" customWidth="1"/>
    <col min="9699" max="9699" width="7.54296875" bestFit="1" customWidth="1"/>
    <col min="9700" max="9700" width="8.81640625" bestFit="1" customWidth="1"/>
    <col min="9701" max="9701" width="12.26953125" bestFit="1" customWidth="1"/>
    <col min="9702" max="9702" width="10.26953125" bestFit="1" customWidth="1"/>
    <col min="9703" max="9703" width="8.453125" bestFit="1" customWidth="1"/>
    <col min="9704" max="9704" width="8.81640625" bestFit="1" customWidth="1"/>
    <col min="9705" max="9705" width="12.26953125" bestFit="1" customWidth="1"/>
    <col min="9706" max="9706" width="10.26953125" bestFit="1" customWidth="1"/>
    <col min="9707" max="9707" width="8.1796875" bestFit="1" customWidth="1"/>
    <col min="9708" max="9708" width="8.81640625" bestFit="1" customWidth="1"/>
    <col min="9709" max="9709" width="12.26953125" bestFit="1" customWidth="1"/>
    <col min="9710" max="9710" width="10.26953125" bestFit="1" customWidth="1"/>
    <col min="9711" max="9711" width="8.453125" bestFit="1" customWidth="1"/>
    <col min="9712" max="9712" width="8.81640625" bestFit="1" customWidth="1"/>
    <col min="9713" max="9713" width="12.26953125" bestFit="1" customWidth="1"/>
    <col min="9714" max="9714" width="10.26953125" bestFit="1" customWidth="1"/>
    <col min="9715" max="9715" width="8.453125" bestFit="1" customWidth="1"/>
    <col min="9716" max="9716" width="8.81640625" bestFit="1" customWidth="1"/>
    <col min="9717" max="9717" width="12.26953125" bestFit="1" customWidth="1"/>
    <col min="9718" max="9718" width="10.26953125" bestFit="1" customWidth="1"/>
    <col min="9719" max="9719" width="8.36328125" bestFit="1" customWidth="1"/>
    <col min="9720" max="9720" width="8.81640625" bestFit="1" customWidth="1"/>
    <col min="9721" max="9721" width="12.26953125" bestFit="1" customWidth="1"/>
    <col min="9722" max="9722" width="10.26953125" bestFit="1" customWidth="1"/>
    <col min="9723" max="9723" width="8.36328125" bestFit="1" customWidth="1"/>
    <col min="9724" max="9724" width="8.81640625" bestFit="1" customWidth="1"/>
    <col min="9725" max="9725" width="12.26953125" bestFit="1" customWidth="1"/>
    <col min="9726" max="9726" width="10.26953125" bestFit="1" customWidth="1"/>
    <col min="9727" max="9727" width="8.54296875" bestFit="1" customWidth="1"/>
    <col min="9728" max="9728" width="8.81640625" bestFit="1" customWidth="1"/>
    <col min="9729" max="9729" width="12.26953125" bestFit="1" customWidth="1"/>
    <col min="9730" max="9730" width="10.26953125" bestFit="1" customWidth="1"/>
    <col min="9731" max="9731" width="8.1796875" bestFit="1" customWidth="1"/>
    <col min="9732" max="9732" width="8.81640625" bestFit="1" customWidth="1"/>
    <col min="9733" max="9733" width="12.26953125" bestFit="1" customWidth="1"/>
    <col min="9734" max="9734" width="10.26953125" bestFit="1" customWidth="1"/>
    <col min="9735" max="9735" width="8" bestFit="1" customWidth="1"/>
    <col min="9736" max="9736" width="8.81640625" bestFit="1" customWidth="1"/>
    <col min="9737" max="9737" width="12.26953125" bestFit="1" customWidth="1"/>
    <col min="9738" max="9738" width="10.26953125" bestFit="1" customWidth="1"/>
    <col min="9739" max="9739" width="8.36328125" bestFit="1" customWidth="1"/>
    <col min="9740" max="9740" width="8.81640625" bestFit="1" customWidth="1"/>
    <col min="9741" max="9741" width="12.26953125" bestFit="1" customWidth="1"/>
    <col min="9742" max="9742" width="10.26953125" bestFit="1" customWidth="1"/>
    <col min="9743" max="9743" width="8.36328125" bestFit="1" customWidth="1"/>
    <col min="9744" max="9744" width="8.81640625" bestFit="1" customWidth="1"/>
    <col min="9745" max="9745" width="12.26953125" bestFit="1" customWidth="1"/>
    <col min="9746" max="9746" width="10.26953125" bestFit="1" customWidth="1"/>
    <col min="9747" max="9747" width="8.08984375" bestFit="1" customWidth="1"/>
    <col min="9748" max="9748" width="8.81640625" bestFit="1" customWidth="1"/>
    <col min="9749" max="9749" width="12.26953125" bestFit="1" customWidth="1"/>
    <col min="9750" max="9750" width="10.26953125" bestFit="1" customWidth="1"/>
    <col min="9751" max="9751" width="8.1796875" bestFit="1" customWidth="1"/>
    <col min="9752" max="9752" width="8.81640625" bestFit="1" customWidth="1"/>
    <col min="9753" max="9753" width="12.26953125" bestFit="1" customWidth="1"/>
    <col min="9754" max="9754" width="10.26953125" bestFit="1" customWidth="1"/>
    <col min="9755" max="9755" width="8.6328125" bestFit="1" customWidth="1"/>
    <col min="9756" max="9756" width="8.81640625" bestFit="1" customWidth="1"/>
    <col min="9757" max="9757" width="12.26953125" bestFit="1" customWidth="1"/>
    <col min="9758" max="9758" width="10.26953125" bestFit="1" customWidth="1"/>
    <col min="9759" max="9759" width="7.54296875" bestFit="1" customWidth="1"/>
    <col min="9760" max="9760" width="8.81640625" bestFit="1" customWidth="1"/>
    <col min="9761" max="9761" width="12.26953125" bestFit="1" customWidth="1"/>
    <col min="9762" max="9762" width="10.26953125" bestFit="1" customWidth="1"/>
    <col min="9763" max="9763" width="8.08984375" bestFit="1" customWidth="1"/>
    <col min="9764" max="9764" width="8.81640625" bestFit="1" customWidth="1"/>
    <col min="9765" max="9765" width="12.26953125" bestFit="1" customWidth="1"/>
    <col min="9766" max="9766" width="10.26953125" bestFit="1" customWidth="1"/>
    <col min="9767" max="9767" width="8.6328125" bestFit="1" customWidth="1"/>
    <col min="9768" max="9768" width="8.81640625" bestFit="1" customWidth="1"/>
    <col min="9769" max="9769" width="12.26953125" bestFit="1" customWidth="1"/>
    <col min="9770" max="9770" width="10.26953125" bestFit="1" customWidth="1"/>
    <col min="9771" max="9771" width="8.36328125" bestFit="1" customWidth="1"/>
    <col min="9772" max="9772" width="8.81640625" bestFit="1" customWidth="1"/>
    <col min="9773" max="9773" width="12.26953125" bestFit="1" customWidth="1"/>
    <col min="9774" max="9774" width="10.26953125" bestFit="1" customWidth="1"/>
    <col min="9775" max="9775" width="8" bestFit="1" customWidth="1"/>
    <col min="9776" max="9776" width="8.81640625" bestFit="1" customWidth="1"/>
    <col min="9777" max="9777" width="12.26953125" bestFit="1" customWidth="1"/>
    <col min="9778" max="9778" width="10.26953125" bestFit="1" customWidth="1"/>
    <col min="9779" max="9779" width="8.08984375" bestFit="1" customWidth="1"/>
    <col min="9780" max="9780" width="8.81640625" bestFit="1" customWidth="1"/>
    <col min="9781" max="9781" width="12.26953125" bestFit="1" customWidth="1"/>
    <col min="9782" max="9782" width="10.26953125" bestFit="1" customWidth="1"/>
    <col min="9783" max="9783" width="8.08984375" bestFit="1" customWidth="1"/>
    <col min="9784" max="9784" width="8.81640625" bestFit="1" customWidth="1"/>
    <col min="9785" max="9785" width="12.26953125" bestFit="1" customWidth="1"/>
    <col min="9786" max="9786" width="10.26953125" bestFit="1" customWidth="1"/>
    <col min="9787" max="9787" width="8.08984375" bestFit="1" customWidth="1"/>
    <col min="9788" max="9788" width="8.81640625" bestFit="1" customWidth="1"/>
    <col min="9789" max="9789" width="12.26953125" bestFit="1" customWidth="1"/>
    <col min="9790" max="9790" width="10.26953125" bestFit="1" customWidth="1"/>
    <col min="9791" max="9791" width="8.453125" bestFit="1" customWidth="1"/>
    <col min="9792" max="9792" width="8.81640625" bestFit="1" customWidth="1"/>
    <col min="9793" max="9793" width="12.26953125" bestFit="1" customWidth="1"/>
    <col min="9794" max="9794" width="10.26953125" bestFit="1" customWidth="1"/>
    <col min="9795" max="9795" width="8.36328125" bestFit="1" customWidth="1"/>
    <col min="9796" max="9796" width="8.81640625" bestFit="1" customWidth="1"/>
    <col min="9797" max="9797" width="12.26953125" bestFit="1" customWidth="1"/>
    <col min="9798" max="9798" width="10.26953125" bestFit="1" customWidth="1"/>
    <col min="9799" max="9799" width="8.1796875" bestFit="1" customWidth="1"/>
    <col min="9800" max="9800" width="8.81640625" bestFit="1" customWidth="1"/>
    <col min="9801" max="9801" width="12.26953125" bestFit="1" customWidth="1"/>
    <col min="9802" max="9802" width="10.26953125" bestFit="1" customWidth="1"/>
    <col min="9803" max="9803" width="8.453125" bestFit="1" customWidth="1"/>
    <col min="9804" max="9804" width="8.81640625" bestFit="1" customWidth="1"/>
    <col min="9805" max="9805" width="12.26953125" bestFit="1" customWidth="1"/>
    <col min="9806" max="9806" width="10.26953125" bestFit="1" customWidth="1"/>
    <col min="9807" max="9807" width="8.36328125" bestFit="1" customWidth="1"/>
    <col min="9808" max="9808" width="8.81640625" bestFit="1" customWidth="1"/>
    <col min="9809" max="9809" width="12.26953125" bestFit="1" customWidth="1"/>
    <col min="9810" max="9810" width="10.26953125" bestFit="1" customWidth="1"/>
    <col min="9811" max="9811" width="8.36328125" bestFit="1" customWidth="1"/>
    <col min="9812" max="9812" width="8.81640625" bestFit="1" customWidth="1"/>
    <col min="9813" max="9813" width="12.26953125" bestFit="1" customWidth="1"/>
    <col min="9814" max="9814" width="10.26953125" bestFit="1" customWidth="1"/>
    <col min="9815" max="9815" width="8.6328125" bestFit="1" customWidth="1"/>
    <col min="9816" max="9816" width="8.81640625" bestFit="1" customWidth="1"/>
    <col min="9817" max="9817" width="12.26953125" bestFit="1" customWidth="1"/>
    <col min="9818" max="9818" width="10.26953125" bestFit="1" customWidth="1"/>
    <col min="9819" max="9819" width="8.453125" bestFit="1" customWidth="1"/>
    <col min="9820" max="9820" width="8.81640625" bestFit="1" customWidth="1"/>
    <col min="9821" max="9821" width="12.26953125" bestFit="1" customWidth="1"/>
    <col min="9822" max="9822" width="10.26953125" bestFit="1" customWidth="1"/>
    <col min="9823" max="9823" width="8.08984375" bestFit="1" customWidth="1"/>
    <col min="9824" max="9824" width="8.81640625" bestFit="1" customWidth="1"/>
    <col min="9825" max="9825" width="12.26953125" bestFit="1" customWidth="1"/>
    <col min="9826" max="9826" width="10.26953125" bestFit="1" customWidth="1"/>
    <col min="9827" max="9827" width="8.453125" bestFit="1" customWidth="1"/>
    <col min="9828" max="9828" width="8.81640625" bestFit="1" customWidth="1"/>
    <col min="9829" max="9829" width="12.26953125" bestFit="1" customWidth="1"/>
    <col min="9830" max="9830" width="10.26953125" bestFit="1" customWidth="1"/>
    <col min="9831" max="9831" width="8.08984375" bestFit="1" customWidth="1"/>
    <col min="9832" max="9832" width="8.81640625" bestFit="1" customWidth="1"/>
    <col min="9833" max="9833" width="12.26953125" bestFit="1" customWidth="1"/>
    <col min="9834" max="9834" width="10.26953125" bestFit="1" customWidth="1"/>
    <col min="9835" max="9835" width="8.453125" bestFit="1" customWidth="1"/>
    <col min="9836" max="9836" width="8.81640625" bestFit="1" customWidth="1"/>
    <col min="9837" max="9837" width="12.26953125" bestFit="1" customWidth="1"/>
    <col min="9838" max="9838" width="10.26953125" bestFit="1" customWidth="1"/>
    <col min="9839" max="9839" width="8.453125" bestFit="1" customWidth="1"/>
    <col min="9840" max="9840" width="8.81640625" bestFit="1" customWidth="1"/>
    <col min="9841" max="9841" width="12.26953125" bestFit="1" customWidth="1"/>
    <col min="9842" max="9842" width="10.26953125" bestFit="1" customWidth="1"/>
    <col min="9843" max="9843" width="8" bestFit="1" customWidth="1"/>
    <col min="9844" max="9844" width="8.81640625" bestFit="1" customWidth="1"/>
    <col min="9845" max="9845" width="12.26953125" bestFit="1" customWidth="1"/>
    <col min="9846" max="9846" width="10.26953125" bestFit="1" customWidth="1"/>
    <col min="9847" max="9847" width="8.453125" bestFit="1" customWidth="1"/>
    <col min="9848" max="9848" width="8.81640625" bestFit="1" customWidth="1"/>
    <col min="9849" max="9849" width="12.26953125" bestFit="1" customWidth="1"/>
    <col min="9850" max="9850" width="10.26953125" bestFit="1" customWidth="1"/>
    <col min="9851" max="9851" width="8.6328125" bestFit="1" customWidth="1"/>
    <col min="9852" max="9852" width="8.81640625" bestFit="1" customWidth="1"/>
    <col min="9853" max="9853" width="12.26953125" bestFit="1" customWidth="1"/>
    <col min="9854" max="9854" width="10.26953125" bestFit="1" customWidth="1"/>
    <col min="9855" max="9855" width="8.453125" bestFit="1" customWidth="1"/>
    <col min="9856" max="9856" width="8.81640625" bestFit="1" customWidth="1"/>
    <col min="9857" max="9857" width="12.26953125" bestFit="1" customWidth="1"/>
    <col min="9858" max="9858" width="10.26953125" bestFit="1" customWidth="1"/>
    <col min="9859" max="9859" width="8.08984375" bestFit="1" customWidth="1"/>
    <col min="9860" max="9860" width="8.81640625" bestFit="1" customWidth="1"/>
    <col min="9861" max="9861" width="12.26953125" bestFit="1" customWidth="1"/>
    <col min="9862" max="9862" width="10.26953125" bestFit="1" customWidth="1"/>
    <col min="9863" max="9863" width="8.08984375" bestFit="1" customWidth="1"/>
    <col min="9864" max="9864" width="8.81640625" bestFit="1" customWidth="1"/>
    <col min="9865" max="9865" width="12.26953125" bestFit="1" customWidth="1"/>
    <col min="9866" max="9866" width="10.26953125" bestFit="1" customWidth="1"/>
    <col min="9867" max="9867" width="8.1796875" bestFit="1" customWidth="1"/>
    <col min="9868" max="9868" width="8.81640625" bestFit="1" customWidth="1"/>
    <col min="9869" max="9869" width="12.26953125" bestFit="1" customWidth="1"/>
    <col min="9870" max="9870" width="10.26953125" bestFit="1" customWidth="1"/>
    <col min="9871" max="9871" width="8.08984375" bestFit="1" customWidth="1"/>
    <col min="9872" max="9872" width="8.81640625" bestFit="1" customWidth="1"/>
    <col min="9873" max="9873" width="12.26953125" bestFit="1" customWidth="1"/>
    <col min="9874" max="9874" width="10.26953125" bestFit="1" customWidth="1"/>
    <col min="9875" max="9875" width="8.08984375" bestFit="1" customWidth="1"/>
    <col min="9876" max="9876" width="8.81640625" bestFit="1" customWidth="1"/>
    <col min="9877" max="9877" width="12.26953125" bestFit="1" customWidth="1"/>
    <col min="9878" max="9878" width="10.26953125" bestFit="1" customWidth="1"/>
    <col min="9879" max="9879" width="8.6328125" bestFit="1" customWidth="1"/>
    <col min="9880" max="9880" width="8.81640625" bestFit="1" customWidth="1"/>
    <col min="9881" max="9881" width="12.26953125" bestFit="1" customWidth="1"/>
    <col min="9882" max="9882" width="10.26953125" bestFit="1" customWidth="1"/>
    <col min="9883" max="9883" width="8.36328125" bestFit="1" customWidth="1"/>
    <col min="9884" max="9884" width="8.81640625" bestFit="1" customWidth="1"/>
    <col min="9885" max="9885" width="12.26953125" bestFit="1" customWidth="1"/>
    <col min="9886" max="9886" width="10.26953125" bestFit="1" customWidth="1"/>
    <col min="9887" max="9887" width="8.453125" bestFit="1" customWidth="1"/>
    <col min="9888" max="9888" width="8.81640625" bestFit="1" customWidth="1"/>
    <col min="9889" max="9889" width="12.26953125" bestFit="1" customWidth="1"/>
    <col min="9890" max="9890" width="10.26953125" bestFit="1" customWidth="1"/>
    <col min="9891" max="9891" width="8.36328125" bestFit="1" customWidth="1"/>
    <col min="9892" max="9892" width="8.81640625" bestFit="1" customWidth="1"/>
    <col min="9893" max="9893" width="12.26953125" bestFit="1" customWidth="1"/>
    <col min="9894" max="9894" width="10.26953125" bestFit="1" customWidth="1"/>
    <col min="9895" max="9895" width="8.08984375" bestFit="1" customWidth="1"/>
    <col min="9896" max="9896" width="8.81640625" bestFit="1" customWidth="1"/>
    <col min="9897" max="9897" width="12.26953125" bestFit="1" customWidth="1"/>
    <col min="9898" max="9898" width="10.26953125" bestFit="1" customWidth="1"/>
    <col min="9899" max="9899" width="8.6328125" bestFit="1" customWidth="1"/>
    <col min="9900" max="9900" width="8.81640625" bestFit="1" customWidth="1"/>
    <col min="9901" max="9901" width="12.26953125" bestFit="1" customWidth="1"/>
    <col min="9902" max="9902" width="10.26953125" bestFit="1" customWidth="1"/>
    <col min="9903" max="9903" width="8.1796875" bestFit="1" customWidth="1"/>
    <col min="9904" max="9904" width="8.81640625" bestFit="1" customWidth="1"/>
    <col min="9905" max="9905" width="12.26953125" bestFit="1" customWidth="1"/>
    <col min="9906" max="9906" width="10.26953125" bestFit="1" customWidth="1"/>
    <col min="9907" max="9907" width="8.36328125" bestFit="1" customWidth="1"/>
    <col min="9908" max="9908" width="8.81640625" bestFit="1" customWidth="1"/>
    <col min="9909" max="9909" width="12.26953125" bestFit="1" customWidth="1"/>
    <col min="9910" max="9910" width="10.26953125" bestFit="1" customWidth="1"/>
    <col min="9911" max="9911" width="8.36328125" bestFit="1" customWidth="1"/>
    <col min="9912" max="9912" width="8.81640625" bestFit="1" customWidth="1"/>
    <col min="9913" max="9913" width="12.26953125" bestFit="1" customWidth="1"/>
    <col min="9914" max="9914" width="10.26953125" bestFit="1" customWidth="1"/>
    <col min="9915" max="9915" width="8.08984375" bestFit="1" customWidth="1"/>
    <col min="9916" max="9916" width="8.81640625" bestFit="1" customWidth="1"/>
    <col min="9917" max="9917" width="12.26953125" bestFit="1" customWidth="1"/>
    <col min="9918" max="9918" width="10.26953125" bestFit="1" customWidth="1"/>
    <col min="9919" max="9919" width="8.453125" bestFit="1" customWidth="1"/>
    <col min="9920" max="9920" width="8.81640625" bestFit="1" customWidth="1"/>
    <col min="9921" max="9921" width="12.26953125" bestFit="1" customWidth="1"/>
    <col min="9922" max="9922" width="10.26953125" bestFit="1" customWidth="1"/>
    <col min="9923" max="9923" width="8.54296875" bestFit="1" customWidth="1"/>
    <col min="9924" max="9924" width="8.81640625" bestFit="1" customWidth="1"/>
    <col min="9925" max="9925" width="12.26953125" bestFit="1" customWidth="1"/>
    <col min="9926" max="9926" width="10.26953125" bestFit="1" customWidth="1"/>
    <col min="9927" max="9927" width="8.6328125" bestFit="1" customWidth="1"/>
    <col min="9928" max="9928" width="8.81640625" bestFit="1" customWidth="1"/>
    <col min="9929" max="9929" width="12.26953125" bestFit="1" customWidth="1"/>
    <col min="9930" max="9930" width="10.26953125" bestFit="1" customWidth="1"/>
    <col min="9931" max="9931" width="8.453125" bestFit="1" customWidth="1"/>
    <col min="9932" max="9932" width="8.81640625" bestFit="1" customWidth="1"/>
    <col min="9933" max="9933" width="12.26953125" bestFit="1" customWidth="1"/>
    <col min="9934" max="9934" width="10.26953125" bestFit="1" customWidth="1"/>
    <col min="9935" max="9935" width="8.453125" bestFit="1" customWidth="1"/>
    <col min="9936" max="9936" width="8.81640625" bestFit="1" customWidth="1"/>
    <col min="9937" max="9937" width="12.26953125" bestFit="1" customWidth="1"/>
    <col min="9938" max="9938" width="10.26953125" bestFit="1" customWidth="1"/>
    <col min="9939" max="9939" width="8.36328125" bestFit="1" customWidth="1"/>
    <col min="9940" max="9940" width="8.81640625" bestFit="1" customWidth="1"/>
    <col min="9941" max="9941" width="12.26953125" bestFit="1" customWidth="1"/>
    <col min="9942" max="9942" width="10.26953125" bestFit="1" customWidth="1"/>
    <col min="9943" max="9943" width="8.453125" bestFit="1" customWidth="1"/>
    <col min="9944" max="9944" width="8.81640625" bestFit="1" customWidth="1"/>
    <col min="9945" max="9945" width="12.26953125" bestFit="1" customWidth="1"/>
    <col min="9946" max="9946" width="10.26953125" bestFit="1" customWidth="1"/>
    <col min="9947" max="9947" width="7.54296875" bestFit="1" customWidth="1"/>
    <col min="9948" max="9948" width="8.81640625" bestFit="1" customWidth="1"/>
    <col min="9949" max="9949" width="12.26953125" bestFit="1" customWidth="1"/>
    <col min="9950" max="9950" width="10.26953125" bestFit="1" customWidth="1"/>
    <col min="9951" max="9951" width="8.6328125" bestFit="1" customWidth="1"/>
    <col min="9952" max="9952" width="8.81640625" bestFit="1" customWidth="1"/>
    <col min="9953" max="9953" width="12.26953125" bestFit="1" customWidth="1"/>
    <col min="9954" max="9954" width="10.26953125" bestFit="1" customWidth="1"/>
    <col min="9955" max="9955" width="8.6328125" bestFit="1" customWidth="1"/>
    <col min="9956" max="9956" width="8.81640625" bestFit="1" customWidth="1"/>
    <col min="9957" max="9957" width="12.26953125" bestFit="1" customWidth="1"/>
    <col min="9958" max="9958" width="10.26953125" bestFit="1" customWidth="1"/>
    <col min="9959" max="9959" width="8.08984375" bestFit="1" customWidth="1"/>
    <col min="9960" max="9960" width="8.81640625" bestFit="1" customWidth="1"/>
    <col min="9961" max="9961" width="12.26953125" bestFit="1" customWidth="1"/>
    <col min="9962" max="9962" width="10.26953125" bestFit="1" customWidth="1"/>
    <col min="9963" max="9963" width="8.36328125" bestFit="1" customWidth="1"/>
    <col min="9964" max="9964" width="8.81640625" bestFit="1" customWidth="1"/>
    <col min="9965" max="9965" width="12.26953125" bestFit="1" customWidth="1"/>
    <col min="9966" max="9966" width="10.26953125" bestFit="1" customWidth="1"/>
    <col min="9967" max="9967" width="8.1796875" bestFit="1" customWidth="1"/>
    <col min="9968" max="9968" width="8.81640625" bestFit="1" customWidth="1"/>
    <col min="9969" max="9969" width="12.26953125" bestFit="1" customWidth="1"/>
    <col min="9970" max="9970" width="10.26953125" bestFit="1" customWidth="1"/>
    <col min="9971" max="9971" width="8" bestFit="1" customWidth="1"/>
    <col min="9972" max="9972" width="8.81640625" bestFit="1" customWidth="1"/>
    <col min="9973" max="9973" width="12.26953125" bestFit="1" customWidth="1"/>
    <col min="9974" max="9974" width="10.26953125" bestFit="1" customWidth="1"/>
    <col min="9975" max="9975" width="8" bestFit="1" customWidth="1"/>
    <col min="9976" max="9976" width="8.81640625" bestFit="1" customWidth="1"/>
    <col min="9977" max="9977" width="12.26953125" bestFit="1" customWidth="1"/>
    <col min="9978" max="9978" width="10.26953125" bestFit="1" customWidth="1"/>
    <col min="9979" max="9979" width="7.54296875" bestFit="1" customWidth="1"/>
    <col min="9980" max="9980" width="8.81640625" bestFit="1" customWidth="1"/>
    <col min="9981" max="9981" width="12.26953125" bestFit="1" customWidth="1"/>
    <col min="9982" max="9982" width="10.26953125" bestFit="1" customWidth="1"/>
    <col min="9983" max="9983" width="8.36328125" bestFit="1" customWidth="1"/>
    <col min="9984" max="9984" width="8.81640625" bestFit="1" customWidth="1"/>
    <col min="9985" max="9985" width="12.26953125" bestFit="1" customWidth="1"/>
    <col min="9986" max="9986" width="10.26953125" bestFit="1" customWidth="1"/>
    <col min="9987" max="9987" width="8.6328125" bestFit="1" customWidth="1"/>
    <col min="9988" max="9988" width="8.81640625" bestFit="1" customWidth="1"/>
    <col min="9989" max="9989" width="12.26953125" bestFit="1" customWidth="1"/>
    <col min="9990" max="9990" width="10.26953125" bestFit="1" customWidth="1"/>
    <col min="9991" max="9991" width="8.08984375" bestFit="1" customWidth="1"/>
    <col min="9992" max="9992" width="8.81640625" bestFit="1" customWidth="1"/>
    <col min="9993" max="9993" width="12.26953125" bestFit="1" customWidth="1"/>
    <col min="9994" max="9994" width="10.26953125" bestFit="1" customWidth="1"/>
    <col min="9995" max="9995" width="8.6328125" bestFit="1" customWidth="1"/>
    <col min="9996" max="9996" width="8.81640625" bestFit="1" customWidth="1"/>
    <col min="9997" max="9997" width="12.26953125" bestFit="1" customWidth="1"/>
    <col min="9998" max="9998" width="10.26953125" bestFit="1" customWidth="1"/>
    <col min="9999" max="9999" width="8.08984375" bestFit="1" customWidth="1"/>
    <col min="10000" max="10000" width="8.81640625" bestFit="1" customWidth="1"/>
    <col min="10001" max="10001" width="12.26953125" bestFit="1" customWidth="1"/>
    <col min="10002" max="10002" width="10.26953125" bestFit="1" customWidth="1"/>
    <col min="10003" max="10003" width="8.36328125" bestFit="1" customWidth="1"/>
    <col min="10004" max="10004" width="8.81640625" bestFit="1" customWidth="1"/>
    <col min="10005" max="10005" width="12.26953125" bestFit="1" customWidth="1"/>
    <col min="10006" max="10006" width="10.26953125" bestFit="1" customWidth="1"/>
    <col min="10007" max="10007" width="8.453125" bestFit="1" customWidth="1"/>
    <col min="10008" max="10008" width="8.81640625" bestFit="1" customWidth="1"/>
    <col min="10009" max="10009" width="12.26953125" bestFit="1" customWidth="1"/>
    <col min="10010" max="10010" width="10.26953125" bestFit="1" customWidth="1"/>
    <col min="10011" max="10011" width="8.453125" bestFit="1" customWidth="1"/>
    <col min="10012" max="10012" width="8.81640625" bestFit="1" customWidth="1"/>
    <col min="10013" max="10013" width="12.26953125" bestFit="1" customWidth="1"/>
    <col min="10014" max="10014" width="10.26953125" bestFit="1" customWidth="1"/>
    <col min="10015" max="10015" width="8.36328125" bestFit="1" customWidth="1"/>
    <col min="10016" max="10016" width="8.81640625" bestFit="1" customWidth="1"/>
    <col min="10017" max="10017" width="12.26953125" bestFit="1" customWidth="1"/>
    <col min="10018" max="10018" width="10.26953125" bestFit="1" customWidth="1"/>
    <col min="10019" max="10019" width="8.54296875" bestFit="1" customWidth="1"/>
    <col min="10020" max="10020" width="8.81640625" bestFit="1" customWidth="1"/>
    <col min="10021" max="10021" width="12.26953125" bestFit="1" customWidth="1"/>
    <col min="10022" max="10022" width="10.26953125" bestFit="1" customWidth="1"/>
    <col min="10023" max="10023" width="8.6328125" bestFit="1" customWidth="1"/>
    <col min="10024" max="10024" width="8.81640625" bestFit="1" customWidth="1"/>
    <col min="10025" max="10025" width="12.26953125" bestFit="1" customWidth="1"/>
    <col min="10026" max="10026" width="10.26953125" bestFit="1" customWidth="1"/>
    <col min="10027" max="10027" width="8.54296875" bestFit="1" customWidth="1"/>
    <col min="10028" max="10028" width="8.81640625" bestFit="1" customWidth="1"/>
    <col min="10029" max="10029" width="12.26953125" bestFit="1" customWidth="1"/>
    <col min="10030" max="10030" width="10.26953125" bestFit="1" customWidth="1"/>
    <col min="10031" max="10031" width="8" bestFit="1" customWidth="1"/>
    <col min="10032" max="10032" width="8.81640625" bestFit="1" customWidth="1"/>
    <col min="10033" max="10033" width="12.26953125" bestFit="1" customWidth="1"/>
    <col min="10034" max="10034" width="10.26953125" bestFit="1" customWidth="1"/>
    <col min="10035" max="10035" width="8" bestFit="1" customWidth="1"/>
    <col min="10036" max="10036" width="8.81640625" bestFit="1" customWidth="1"/>
    <col min="10037" max="10037" width="12.26953125" bestFit="1" customWidth="1"/>
    <col min="10038" max="10038" width="10.26953125" bestFit="1" customWidth="1"/>
    <col min="10039" max="10039" width="8.36328125" bestFit="1" customWidth="1"/>
    <col min="10040" max="10040" width="8.81640625" bestFit="1" customWidth="1"/>
    <col min="10041" max="10041" width="12.26953125" bestFit="1" customWidth="1"/>
    <col min="10042" max="10042" width="10.26953125" bestFit="1" customWidth="1"/>
    <col min="10043" max="10043" width="8.453125" bestFit="1" customWidth="1"/>
    <col min="10044" max="10044" width="8.81640625" bestFit="1" customWidth="1"/>
    <col min="10045" max="10045" width="12.26953125" bestFit="1" customWidth="1"/>
    <col min="10046" max="10046" width="10.26953125" bestFit="1" customWidth="1"/>
    <col min="10047" max="10047" width="8.36328125" bestFit="1" customWidth="1"/>
    <col min="10048" max="10048" width="8.81640625" bestFit="1" customWidth="1"/>
    <col min="10049" max="10049" width="12.26953125" bestFit="1" customWidth="1"/>
    <col min="10050" max="10050" width="10.26953125" bestFit="1" customWidth="1"/>
    <col min="10051" max="10051" width="8.36328125" bestFit="1" customWidth="1"/>
    <col min="10052" max="10052" width="8.81640625" bestFit="1" customWidth="1"/>
    <col min="10053" max="10053" width="12.26953125" bestFit="1" customWidth="1"/>
    <col min="10054" max="10054" width="10.26953125" bestFit="1" customWidth="1"/>
    <col min="10055" max="10055" width="8.08984375" bestFit="1" customWidth="1"/>
    <col min="10056" max="10056" width="8.81640625" bestFit="1" customWidth="1"/>
    <col min="10057" max="10057" width="12.26953125" bestFit="1" customWidth="1"/>
    <col min="10058" max="10058" width="10.26953125" bestFit="1" customWidth="1"/>
    <col min="10059" max="10059" width="8.36328125" bestFit="1" customWidth="1"/>
    <col min="10060" max="10060" width="8.81640625" bestFit="1" customWidth="1"/>
    <col min="10061" max="10061" width="12.26953125" bestFit="1" customWidth="1"/>
    <col min="10062" max="10062" width="10.26953125" bestFit="1" customWidth="1"/>
    <col min="10063" max="10063" width="8.36328125" bestFit="1" customWidth="1"/>
    <col min="10064" max="10064" width="8.81640625" bestFit="1" customWidth="1"/>
    <col min="10065" max="10065" width="12.26953125" bestFit="1" customWidth="1"/>
    <col min="10066" max="10066" width="10.26953125" bestFit="1" customWidth="1"/>
    <col min="10067" max="10067" width="7.54296875" bestFit="1" customWidth="1"/>
    <col min="10068" max="10068" width="8.81640625" bestFit="1" customWidth="1"/>
    <col min="10069" max="10069" width="12.26953125" bestFit="1" customWidth="1"/>
    <col min="10070" max="10070" width="10.26953125" bestFit="1" customWidth="1"/>
    <col min="10071" max="10071" width="8.36328125" bestFit="1" customWidth="1"/>
    <col min="10072" max="10072" width="8.81640625" bestFit="1" customWidth="1"/>
    <col min="10073" max="10073" width="12.26953125" bestFit="1" customWidth="1"/>
    <col min="10074" max="10074" width="10.26953125" bestFit="1" customWidth="1"/>
    <col min="10075" max="10075" width="8.36328125" bestFit="1" customWidth="1"/>
    <col min="10076" max="10076" width="8.81640625" bestFit="1" customWidth="1"/>
    <col min="10077" max="10077" width="12.26953125" bestFit="1" customWidth="1"/>
    <col min="10078" max="10078" width="10.26953125" bestFit="1" customWidth="1"/>
    <col min="10079" max="10079" width="8.08984375" bestFit="1" customWidth="1"/>
    <col min="10080" max="10080" width="8.81640625" bestFit="1" customWidth="1"/>
    <col min="10081" max="10081" width="12.26953125" bestFit="1" customWidth="1"/>
    <col min="10082" max="10082" width="10.26953125" bestFit="1" customWidth="1"/>
    <col min="10083" max="10083" width="8.453125" bestFit="1" customWidth="1"/>
    <col min="10084" max="10084" width="8.81640625" bestFit="1" customWidth="1"/>
    <col min="10085" max="10085" width="12.26953125" bestFit="1" customWidth="1"/>
    <col min="10086" max="10086" width="10.26953125" bestFit="1" customWidth="1"/>
    <col min="10087" max="10087" width="8.08984375" bestFit="1" customWidth="1"/>
    <col min="10088" max="10088" width="8.81640625" bestFit="1" customWidth="1"/>
    <col min="10089" max="10089" width="12.26953125" bestFit="1" customWidth="1"/>
    <col min="10090" max="10090" width="10.26953125" bestFit="1" customWidth="1"/>
    <col min="10091" max="10091" width="8.08984375" bestFit="1" customWidth="1"/>
    <col min="10092" max="10092" width="8.81640625" bestFit="1" customWidth="1"/>
    <col min="10093" max="10093" width="12.26953125" bestFit="1" customWidth="1"/>
    <col min="10094" max="10094" width="10.26953125" bestFit="1" customWidth="1"/>
    <col min="10095" max="10095" width="8.36328125" bestFit="1" customWidth="1"/>
    <col min="10096" max="10096" width="8.81640625" bestFit="1" customWidth="1"/>
    <col min="10097" max="10097" width="12.26953125" bestFit="1" customWidth="1"/>
    <col min="10098" max="10098" width="10.26953125" bestFit="1" customWidth="1"/>
    <col min="10099" max="10099" width="8.08984375" bestFit="1" customWidth="1"/>
    <col min="10100" max="10100" width="8.81640625" bestFit="1" customWidth="1"/>
    <col min="10101" max="10101" width="12.26953125" bestFit="1" customWidth="1"/>
    <col min="10102" max="10102" width="10.26953125" bestFit="1" customWidth="1"/>
    <col min="10103" max="10103" width="8.453125" bestFit="1" customWidth="1"/>
    <col min="10104" max="10104" width="8.81640625" bestFit="1" customWidth="1"/>
    <col min="10105" max="10105" width="12.26953125" bestFit="1" customWidth="1"/>
    <col min="10106" max="10106" width="10.26953125" bestFit="1" customWidth="1"/>
    <col min="10107" max="10107" width="8.36328125" bestFit="1" customWidth="1"/>
    <col min="10108" max="10108" width="8.81640625" bestFit="1" customWidth="1"/>
    <col min="10109" max="10109" width="12.26953125" bestFit="1" customWidth="1"/>
    <col min="10110" max="10110" width="10.26953125" bestFit="1" customWidth="1"/>
    <col min="10111" max="10111" width="7.54296875" bestFit="1" customWidth="1"/>
    <col min="10112" max="10112" width="8.81640625" bestFit="1" customWidth="1"/>
    <col min="10113" max="10113" width="12.26953125" bestFit="1" customWidth="1"/>
    <col min="10114" max="10114" width="10.26953125" bestFit="1" customWidth="1"/>
    <col min="10115" max="10115" width="8.6328125" bestFit="1" customWidth="1"/>
    <col min="10116" max="10116" width="8.81640625" bestFit="1" customWidth="1"/>
    <col min="10117" max="10117" width="12.26953125" bestFit="1" customWidth="1"/>
    <col min="10118" max="10118" width="10.26953125" bestFit="1" customWidth="1"/>
    <col min="10119" max="10119" width="8.08984375" bestFit="1" customWidth="1"/>
    <col min="10120" max="10120" width="8.81640625" bestFit="1" customWidth="1"/>
    <col min="10121" max="10121" width="12.26953125" bestFit="1" customWidth="1"/>
    <col min="10122" max="10122" width="10.26953125" bestFit="1" customWidth="1"/>
    <col min="10123" max="10123" width="8.453125" bestFit="1" customWidth="1"/>
    <col min="10124" max="10124" width="8.81640625" bestFit="1" customWidth="1"/>
    <col min="10125" max="10125" width="12.26953125" bestFit="1" customWidth="1"/>
    <col min="10126" max="10126" width="10.26953125" bestFit="1" customWidth="1"/>
    <col min="10127" max="10127" width="8.1796875" bestFit="1" customWidth="1"/>
    <col min="10128" max="10128" width="8.81640625" bestFit="1" customWidth="1"/>
    <col min="10129" max="10129" width="12.26953125" bestFit="1" customWidth="1"/>
    <col min="10130" max="10130" width="10.26953125" bestFit="1" customWidth="1"/>
    <col min="10131" max="10131" width="8.36328125" bestFit="1" customWidth="1"/>
    <col min="10132" max="10132" width="8.81640625" bestFit="1" customWidth="1"/>
    <col min="10133" max="10133" width="12.26953125" bestFit="1" customWidth="1"/>
    <col min="10134" max="10134" width="10.26953125" bestFit="1" customWidth="1"/>
    <col min="10135" max="10135" width="8.54296875" bestFit="1" customWidth="1"/>
    <col min="10136" max="10136" width="8.81640625" bestFit="1" customWidth="1"/>
    <col min="10137" max="10137" width="12.26953125" bestFit="1" customWidth="1"/>
    <col min="10138" max="10138" width="10.26953125" bestFit="1" customWidth="1"/>
    <col min="10139" max="10139" width="8.36328125" bestFit="1" customWidth="1"/>
    <col min="10140" max="10140" width="8.81640625" bestFit="1" customWidth="1"/>
    <col min="10141" max="10141" width="12.26953125" bestFit="1" customWidth="1"/>
    <col min="10142" max="10142" width="10.26953125" bestFit="1" customWidth="1"/>
    <col min="10143" max="10143" width="8" bestFit="1" customWidth="1"/>
    <col min="10144" max="10144" width="8.81640625" bestFit="1" customWidth="1"/>
    <col min="10145" max="10145" width="12.26953125" bestFit="1" customWidth="1"/>
    <col min="10146" max="10146" width="10.26953125" bestFit="1" customWidth="1"/>
    <col min="10147" max="10147" width="8.54296875" bestFit="1" customWidth="1"/>
    <col min="10148" max="10148" width="8.81640625" bestFit="1" customWidth="1"/>
    <col min="10149" max="10149" width="12.26953125" bestFit="1" customWidth="1"/>
    <col min="10150" max="10150" width="10.26953125" bestFit="1" customWidth="1"/>
    <col min="10151" max="10151" width="8.1796875" bestFit="1" customWidth="1"/>
    <col min="10152" max="10152" width="8.81640625" bestFit="1" customWidth="1"/>
    <col min="10153" max="10153" width="12.26953125" bestFit="1" customWidth="1"/>
    <col min="10154" max="10154" width="10.26953125" bestFit="1" customWidth="1"/>
    <col min="10155" max="10155" width="8.6328125" bestFit="1" customWidth="1"/>
    <col min="10156" max="10156" width="8.81640625" bestFit="1" customWidth="1"/>
    <col min="10157" max="10157" width="12.26953125" bestFit="1" customWidth="1"/>
    <col min="10158" max="10158" width="10.26953125" bestFit="1" customWidth="1"/>
    <col min="10159" max="10159" width="8.453125" bestFit="1" customWidth="1"/>
    <col min="10160" max="10160" width="8.81640625" bestFit="1" customWidth="1"/>
    <col min="10161" max="10161" width="12.26953125" bestFit="1" customWidth="1"/>
    <col min="10162" max="10162" width="10.26953125" bestFit="1" customWidth="1"/>
    <col min="10163" max="10163" width="8.08984375" bestFit="1" customWidth="1"/>
    <col min="10164" max="10164" width="8.81640625" bestFit="1" customWidth="1"/>
    <col min="10165" max="10165" width="12.26953125" bestFit="1" customWidth="1"/>
    <col min="10166" max="10166" width="10.26953125" bestFit="1" customWidth="1"/>
    <col min="10167" max="10167" width="7.54296875" bestFit="1" customWidth="1"/>
    <col min="10168" max="10168" width="8.81640625" bestFit="1" customWidth="1"/>
    <col min="10169" max="10169" width="12.26953125" bestFit="1" customWidth="1"/>
    <col min="10170" max="10170" width="10.26953125" bestFit="1" customWidth="1"/>
    <col min="10171" max="10171" width="8.36328125" bestFit="1" customWidth="1"/>
    <col min="10172" max="10172" width="8.81640625" bestFit="1" customWidth="1"/>
    <col min="10173" max="10173" width="12.26953125" bestFit="1" customWidth="1"/>
    <col min="10174" max="10174" width="10.26953125" bestFit="1" customWidth="1"/>
    <col min="10175" max="10175" width="8.36328125" bestFit="1" customWidth="1"/>
    <col min="10176" max="10176" width="8.81640625" bestFit="1" customWidth="1"/>
    <col min="10177" max="10177" width="12.26953125" bestFit="1" customWidth="1"/>
    <col min="10178" max="10178" width="10.26953125" bestFit="1" customWidth="1"/>
    <col min="10179" max="10179" width="8.08984375" bestFit="1" customWidth="1"/>
    <col min="10180" max="10180" width="8.81640625" bestFit="1" customWidth="1"/>
    <col min="10181" max="10181" width="12.26953125" bestFit="1" customWidth="1"/>
    <col min="10182" max="10182" width="10.26953125" bestFit="1" customWidth="1"/>
    <col min="10183" max="10183" width="8.1796875" bestFit="1" customWidth="1"/>
    <col min="10184" max="10184" width="8.81640625" bestFit="1" customWidth="1"/>
    <col min="10185" max="10185" width="12.26953125" bestFit="1" customWidth="1"/>
    <col min="10186" max="10186" width="10.26953125" bestFit="1" customWidth="1"/>
    <col min="10187" max="10187" width="8.36328125" bestFit="1" customWidth="1"/>
    <col min="10188" max="10188" width="8.81640625" bestFit="1" customWidth="1"/>
    <col min="10189" max="10189" width="12.26953125" bestFit="1" customWidth="1"/>
    <col min="10190" max="10190" width="10.26953125" bestFit="1" customWidth="1"/>
    <col min="10191" max="10191" width="8.6328125" bestFit="1" customWidth="1"/>
    <col min="10192" max="10192" width="8.81640625" bestFit="1" customWidth="1"/>
    <col min="10193" max="10193" width="12.26953125" bestFit="1" customWidth="1"/>
    <col min="10194" max="10194" width="10.26953125" bestFit="1" customWidth="1"/>
    <col min="10195" max="10195" width="8.08984375" bestFit="1" customWidth="1"/>
    <col min="10196" max="10196" width="8.81640625" bestFit="1" customWidth="1"/>
    <col min="10197" max="10197" width="12.26953125" bestFit="1" customWidth="1"/>
    <col min="10198" max="10198" width="10.26953125" bestFit="1" customWidth="1"/>
    <col min="10199" max="10199" width="8.453125" bestFit="1" customWidth="1"/>
    <col min="10200" max="10200" width="8.81640625" bestFit="1" customWidth="1"/>
    <col min="10201" max="10201" width="12.26953125" bestFit="1" customWidth="1"/>
    <col min="10202" max="10202" width="10.26953125" bestFit="1" customWidth="1"/>
    <col min="10203" max="10203" width="8" bestFit="1" customWidth="1"/>
    <col min="10204" max="10204" width="8.81640625" bestFit="1" customWidth="1"/>
    <col min="10205" max="10205" width="12.26953125" bestFit="1" customWidth="1"/>
    <col min="10206" max="10206" width="10.26953125" bestFit="1" customWidth="1"/>
    <col min="10207" max="10207" width="8.08984375" bestFit="1" customWidth="1"/>
    <col min="10208" max="10208" width="8.81640625" bestFit="1" customWidth="1"/>
    <col min="10209" max="10209" width="12.26953125" bestFit="1" customWidth="1"/>
    <col min="10210" max="10210" width="10.26953125" bestFit="1" customWidth="1"/>
    <col min="10211" max="10211" width="8.453125" bestFit="1" customWidth="1"/>
    <col min="10212" max="10212" width="8.81640625" bestFit="1" customWidth="1"/>
    <col min="10213" max="10213" width="12.26953125" bestFit="1" customWidth="1"/>
    <col min="10214" max="10214" width="10.26953125" bestFit="1" customWidth="1"/>
    <col min="10215" max="10215" width="8.54296875" bestFit="1" customWidth="1"/>
    <col min="10216" max="10216" width="8.81640625" bestFit="1" customWidth="1"/>
    <col min="10217" max="10217" width="12.26953125" bestFit="1" customWidth="1"/>
    <col min="10218" max="10218" width="10.26953125" bestFit="1" customWidth="1"/>
    <col min="10219" max="10219" width="8.36328125" bestFit="1" customWidth="1"/>
    <col min="10220" max="10220" width="8.81640625" bestFit="1" customWidth="1"/>
    <col min="10221" max="10221" width="12.26953125" bestFit="1" customWidth="1"/>
    <col min="10222" max="10222" width="10.26953125" bestFit="1" customWidth="1"/>
    <col min="10223" max="10223" width="7.54296875" bestFit="1" customWidth="1"/>
    <col min="10224" max="10224" width="8.81640625" bestFit="1" customWidth="1"/>
    <col min="10225" max="10225" width="12.26953125" bestFit="1" customWidth="1"/>
    <col min="10226" max="10226" width="10.26953125" bestFit="1" customWidth="1"/>
    <col min="10227" max="10227" width="8" bestFit="1" customWidth="1"/>
    <col min="10228" max="10228" width="8.81640625" bestFit="1" customWidth="1"/>
    <col min="10229" max="10229" width="12.26953125" bestFit="1" customWidth="1"/>
    <col min="10230" max="10230" width="10.26953125" bestFit="1" customWidth="1"/>
    <col min="10231" max="10231" width="8.08984375" bestFit="1" customWidth="1"/>
    <col min="10232" max="10232" width="8.81640625" bestFit="1" customWidth="1"/>
    <col min="10233" max="10233" width="12.26953125" bestFit="1" customWidth="1"/>
    <col min="10234" max="10234" width="10.26953125" bestFit="1" customWidth="1"/>
    <col min="10235" max="10235" width="7.54296875" bestFit="1" customWidth="1"/>
    <col min="10236" max="10236" width="8.81640625" bestFit="1" customWidth="1"/>
    <col min="10237" max="10237" width="12.26953125" bestFit="1" customWidth="1"/>
    <col min="10238" max="10238" width="10.26953125" bestFit="1" customWidth="1"/>
    <col min="10239" max="10239" width="8.453125" bestFit="1" customWidth="1"/>
    <col min="10240" max="10240" width="8.81640625" bestFit="1" customWidth="1"/>
    <col min="10241" max="10241" width="12.26953125" bestFit="1" customWidth="1"/>
    <col min="10242" max="10242" width="10.26953125" bestFit="1" customWidth="1"/>
    <col min="10243" max="10243" width="8.36328125" bestFit="1" customWidth="1"/>
    <col min="10244" max="10244" width="8.81640625" bestFit="1" customWidth="1"/>
    <col min="10245" max="10245" width="12.26953125" bestFit="1" customWidth="1"/>
    <col min="10246" max="10246" width="10.26953125" bestFit="1" customWidth="1"/>
    <col min="10247" max="10247" width="8.453125" bestFit="1" customWidth="1"/>
    <col min="10248" max="10248" width="8.81640625" bestFit="1" customWidth="1"/>
    <col min="10249" max="10249" width="12.26953125" bestFit="1" customWidth="1"/>
    <col min="10250" max="10250" width="10.26953125" bestFit="1" customWidth="1"/>
    <col min="10251" max="10251" width="8.54296875" bestFit="1" customWidth="1"/>
    <col min="10252" max="10252" width="8.81640625" bestFit="1" customWidth="1"/>
    <col min="10253" max="10253" width="12.26953125" bestFit="1" customWidth="1"/>
    <col min="10254" max="10254" width="10.26953125" bestFit="1" customWidth="1"/>
    <col min="10255" max="10255" width="8.36328125" bestFit="1" customWidth="1"/>
    <col min="10256" max="10256" width="8.81640625" bestFit="1" customWidth="1"/>
    <col min="10257" max="10257" width="12.26953125" bestFit="1" customWidth="1"/>
    <col min="10258" max="10258" width="10.26953125" bestFit="1" customWidth="1"/>
    <col min="10259" max="10259" width="8.453125" bestFit="1" customWidth="1"/>
    <col min="10260" max="10260" width="8.81640625" bestFit="1" customWidth="1"/>
    <col min="10261" max="10261" width="12.26953125" bestFit="1" customWidth="1"/>
    <col min="10262" max="10262" width="10.26953125" bestFit="1" customWidth="1"/>
    <col min="10263" max="10263" width="8" bestFit="1" customWidth="1"/>
    <col min="10264" max="10264" width="8.81640625" bestFit="1" customWidth="1"/>
    <col min="10265" max="10265" width="12.26953125" bestFit="1" customWidth="1"/>
    <col min="10266" max="10266" width="10.26953125" bestFit="1" customWidth="1"/>
    <col min="10267" max="10267" width="8.1796875" bestFit="1" customWidth="1"/>
    <col min="10268" max="10268" width="8.81640625" bestFit="1" customWidth="1"/>
    <col min="10269" max="10269" width="12.26953125" bestFit="1" customWidth="1"/>
    <col min="10270" max="10270" width="10.26953125" bestFit="1" customWidth="1"/>
    <col min="10271" max="10271" width="8" bestFit="1" customWidth="1"/>
    <col min="10272" max="10272" width="8.81640625" bestFit="1" customWidth="1"/>
    <col min="10273" max="10273" width="12.26953125" bestFit="1" customWidth="1"/>
    <col min="10274" max="10274" width="10.26953125" bestFit="1" customWidth="1"/>
    <col min="10275" max="10275" width="8.08984375" bestFit="1" customWidth="1"/>
    <col min="10276" max="10276" width="8.81640625" bestFit="1" customWidth="1"/>
    <col min="10277" max="10277" width="12.26953125" bestFit="1" customWidth="1"/>
    <col min="10278" max="10278" width="10.26953125" bestFit="1" customWidth="1"/>
    <col min="10279" max="10279" width="8.453125" bestFit="1" customWidth="1"/>
    <col min="10280" max="10280" width="8.81640625" bestFit="1" customWidth="1"/>
    <col min="10281" max="10281" width="12.26953125" bestFit="1" customWidth="1"/>
    <col min="10282" max="10282" width="10.26953125" bestFit="1" customWidth="1"/>
    <col min="10283" max="10283" width="8.54296875" bestFit="1" customWidth="1"/>
    <col min="10284" max="10284" width="8.81640625" bestFit="1" customWidth="1"/>
    <col min="10285" max="10285" width="12.26953125" bestFit="1" customWidth="1"/>
    <col min="10286" max="10286" width="10.26953125" bestFit="1" customWidth="1"/>
    <col min="10287" max="10287" width="8.453125" bestFit="1" customWidth="1"/>
    <col min="10288" max="10288" width="8.81640625" bestFit="1" customWidth="1"/>
    <col min="10289" max="10289" width="12.26953125" bestFit="1" customWidth="1"/>
    <col min="10290" max="10290" width="10.26953125" bestFit="1" customWidth="1"/>
    <col min="10291" max="10291" width="7.54296875" bestFit="1" customWidth="1"/>
    <col min="10292" max="10292" width="8.81640625" bestFit="1" customWidth="1"/>
    <col min="10293" max="10293" width="12.26953125" bestFit="1" customWidth="1"/>
    <col min="10294" max="10294" width="10.26953125" bestFit="1" customWidth="1"/>
    <col min="10295" max="10295" width="7.54296875" bestFit="1" customWidth="1"/>
    <col min="10296" max="10296" width="8.81640625" bestFit="1" customWidth="1"/>
    <col min="10297" max="10297" width="12.26953125" bestFit="1" customWidth="1"/>
    <col min="10298" max="10298" width="10.26953125" bestFit="1" customWidth="1"/>
    <col min="10299" max="10299" width="8.6328125" bestFit="1" customWidth="1"/>
    <col min="10300" max="10300" width="8.81640625" bestFit="1" customWidth="1"/>
    <col min="10301" max="10301" width="12.26953125" bestFit="1" customWidth="1"/>
    <col min="10302" max="10302" width="10.26953125" bestFit="1" customWidth="1"/>
    <col min="10303" max="10303" width="8.54296875" bestFit="1" customWidth="1"/>
    <col min="10304" max="10304" width="8.81640625" bestFit="1" customWidth="1"/>
    <col min="10305" max="10305" width="12.26953125" bestFit="1" customWidth="1"/>
    <col min="10306" max="10306" width="10.26953125" bestFit="1" customWidth="1"/>
    <col min="10307" max="10307" width="8.6328125" bestFit="1" customWidth="1"/>
    <col min="10308" max="10308" width="8.81640625" bestFit="1" customWidth="1"/>
    <col min="10309" max="10309" width="12.26953125" bestFit="1" customWidth="1"/>
    <col min="10310" max="10310" width="10.26953125" bestFit="1" customWidth="1"/>
    <col min="10311" max="10311" width="8.6328125" bestFit="1" customWidth="1"/>
    <col min="10312" max="10312" width="8.81640625" bestFit="1" customWidth="1"/>
    <col min="10313" max="10313" width="12.26953125" bestFit="1" customWidth="1"/>
    <col min="10314" max="10314" width="10.26953125" bestFit="1" customWidth="1"/>
    <col min="10315" max="10315" width="8.1796875" bestFit="1" customWidth="1"/>
    <col min="10316" max="10316" width="8.81640625" bestFit="1" customWidth="1"/>
    <col min="10317" max="10317" width="12.26953125" bestFit="1" customWidth="1"/>
    <col min="10318" max="10318" width="10.26953125" bestFit="1" customWidth="1"/>
    <col min="10319" max="10319" width="8.1796875" bestFit="1" customWidth="1"/>
    <col min="10320" max="10320" width="8.81640625" bestFit="1" customWidth="1"/>
    <col min="10321" max="10321" width="12.26953125" bestFit="1" customWidth="1"/>
    <col min="10322" max="10322" width="10.26953125" bestFit="1" customWidth="1"/>
    <col min="10323" max="10323" width="8.1796875" bestFit="1" customWidth="1"/>
    <col min="10324" max="10324" width="8.81640625" bestFit="1" customWidth="1"/>
    <col min="10325" max="10325" width="12.26953125" bestFit="1" customWidth="1"/>
    <col min="10326" max="10326" width="10.26953125" bestFit="1" customWidth="1"/>
    <col min="10327" max="10327" width="8.36328125" bestFit="1" customWidth="1"/>
    <col min="10328" max="10328" width="8.81640625" bestFit="1" customWidth="1"/>
    <col min="10329" max="10329" width="12.26953125" bestFit="1" customWidth="1"/>
    <col min="10330" max="10330" width="10.26953125" bestFit="1" customWidth="1"/>
    <col min="10331" max="10331" width="8.08984375" bestFit="1" customWidth="1"/>
    <col min="10332" max="10332" width="8.81640625" bestFit="1" customWidth="1"/>
    <col min="10333" max="10333" width="12.26953125" bestFit="1" customWidth="1"/>
    <col min="10334" max="10334" width="10.26953125" bestFit="1" customWidth="1"/>
    <col min="10335" max="10335" width="8" bestFit="1" customWidth="1"/>
    <col min="10336" max="10336" width="8.81640625" bestFit="1" customWidth="1"/>
    <col min="10337" max="10337" width="12.26953125" bestFit="1" customWidth="1"/>
    <col min="10338" max="10338" width="10.26953125" bestFit="1" customWidth="1"/>
    <col min="10339" max="10339" width="8.1796875" bestFit="1" customWidth="1"/>
    <col min="10340" max="10340" width="8.81640625" bestFit="1" customWidth="1"/>
    <col min="10341" max="10341" width="12.26953125" bestFit="1" customWidth="1"/>
    <col min="10342" max="10342" width="10.26953125" bestFit="1" customWidth="1"/>
    <col min="10343" max="10343" width="8.36328125" bestFit="1" customWidth="1"/>
    <col min="10344" max="10344" width="8.81640625" bestFit="1" customWidth="1"/>
    <col min="10345" max="10345" width="12.26953125" bestFit="1" customWidth="1"/>
    <col min="10346" max="10346" width="10.26953125" bestFit="1" customWidth="1"/>
    <col min="10347" max="10347" width="8" bestFit="1" customWidth="1"/>
    <col min="10348" max="10348" width="8.81640625" bestFit="1" customWidth="1"/>
    <col min="10349" max="10349" width="12.26953125" bestFit="1" customWidth="1"/>
    <col min="10350" max="10350" width="10.26953125" bestFit="1" customWidth="1"/>
    <col min="10351" max="10351" width="8.54296875" bestFit="1" customWidth="1"/>
    <col min="10352" max="10352" width="8.81640625" bestFit="1" customWidth="1"/>
    <col min="10353" max="10353" width="12.26953125" bestFit="1" customWidth="1"/>
    <col min="10354" max="10354" width="10.26953125" bestFit="1" customWidth="1"/>
    <col min="10355" max="10355" width="8.453125" bestFit="1" customWidth="1"/>
    <col min="10356" max="10356" width="8.81640625" bestFit="1" customWidth="1"/>
    <col min="10357" max="10357" width="12.26953125" bestFit="1" customWidth="1"/>
    <col min="10358" max="10358" width="10.26953125" bestFit="1" customWidth="1"/>
    <col min="10359" max="10359" width="8.1796875" bestFit="1" customWidth="1"/>
    <col min="10360" max="10360" width="8.81640625" bestFit="1" customWidth="1"/>
    <col min="10361" max="10361" width="12.26953125" bestFit="1" customWidth="1"/>
    <col min="10362" max="10362" width="10.26953125" bestFit="1" customWidth="1"/>
    <col min="10363" max="10363" width="8.453125" bestFit="1" customWidth="1"/>
    <col min="10364" max="10364" width="8.81640625" bestFit="1" customWidth="1"/>
    <col min="10365" max="10365" width="12.26953125" bestFit="1" customWidth="1"/>
    <col min="10366" max="10366" width="10.26953125" bestFit="1" customWidth="1"/>
    <col min="10367" max="10367" width="8.36328125" bestFit="1" customWidth="1"/>
    <col min="10368" max="10368" width="8.81640625" bestFit="1" customWidth="1"/>
    <col min="10369" max="10369" width="12.26953125" bestFit="1" customWidth="1"/>
    <col min="10370" max="10370" width="10.26953125" bestFit="1" customWidth="1"/>
    <col min="10371" max="10371" width="8.1796875" bestFit="1" customWidth="1"/>
    <col min="10372" max="10372" width="8.81640625" bestFit="1" customWidth="1"/>
    <col min="10373" max="10373" width="12.26953125" bestFit="1" customWidth="1"/>
    <col min="10374" max="10374" width="10.26953125" bestFit="1" customWidth="1"/>
    <col min="10375" max="10375" width="8.453125" bestFit="1" customWidth="1"/>
    <col min="10376" max="10376" width="8.81640625" bestFit="1" customWidth="1"/>
    <col min="10377" max="10377" width="12.26953125" bestFit="1" customWidth="1"/>
    <col min="10378" max="10378" width="10.26953125" bestFit="1" customWidth="1"/>
    <col min="10379" max="10379" width="8.36328125" bestFit="1" customWidth="1"/>
    <col min="10380" max="10380" width="8.81640625" bestFit="1" customWidth="1"/>
    <col min="10381" max="10381" width="12.26953125" bestFit="1" customWidth="1"/>
    <col min="10382" max="10382" width="10.26953125" bestFit="1" customWidth="1"/>
    <col min="10383" max="10383" width="8.6328125" bestFit="1" customWidth="1"/>
    <col min="10384" max="10384" width="8.81640625" bestFit="1" customWidth="1"/>
    <col min="10385" max="10385" width="12.26953125" bestFit="1" customWidth="1"/>
    <col min="10386" max="10386" width="10.26953125" bestFit="1" customWidth="1"/>
    <col min="10387" max="10387" width="8.453125" bestFit="1" customWidth="1"/>
    <col min="10388" max="10388" width="8.81640625" bestFit="1" customWidth="1"/>
    <col min="10389" max="10389" width="12.26953125" bestFit="1" customWidth="1"/>
    <col min="10390" max="10390" width="10.26953125" bestFit="1" customWidth="1"/>
    <col min="10391" max="10391" width="8.08984375" bestFit="1" customWidth="1"/>
    <col min="10392" max="10392" width="8.81640625" bestFit="1" customWidth="1"/>
    <col min="10393" max="10393" width="12.26953125" bestFit="1" customWidth="1"/>
    <col min="10394" max="10394" width="10.26953125" bestFit="1" customWidth="1"/>
    <col min="10395" max="10395" width="8.36328125" bestFit="1" customWidth="1"/>
    <col min="10396" max="10396" width="8.81640625" bestFit="1" customWidth="1"/>
    <col min="10397" max="10397" width="12.26953125" bestFit="1" customWidth="1"/>
    <col min="10398" max="10398" width="10.26953125" bestFit="1" customWidth="1"/>
    <col min="10399" max="10399" width="8" bestFit="1" customWidth="1"/>
    <col min="10400" max="10400" width="8.81640625" bestFit="1" customWidth="1"/>
    <col min="10401" max="10401" width="12.26953125" bestFit="1" customWidth="1"/>
    <col min="10402" max="10402" width="10.26953125" bestFit="1" customWidth="1"/>
    <col min="10403" max="10403" width="7.54296875" bestFit="1" customWidth="1"/>
    <col min="10404" max="10404" width="8.81640625" bestFit="1" customWidth="1"/>
    <col min="10405" max="10405" width="12.26953125" bestFit="1" customWidth="1"/>
    <col min="10406" max="10406" width="10.26953125" bestFit="1" customWidth="1"/>
    <col min="10407" max="10407" width="8.6328125" bestFit="1" customWidth="1"/>
    <col min="10408" max="10408" width="8.81640625" bestFit="1" customWidth="1"/>
    <col min="10409" max="10409" width="12.26953125" bestFit="1" customWidth="1"/>
    <col min="10410" max="10410" width="10.26953125" bestFit="1" customWidth="1"/>
    <col min="10411" max="10411" width="8.453125" bestFit="1" customWidth="1"/>
    <col min="10412" max="10412" width="8.81640625" bestFit="1" customWidth="1"/>
    <col min="10413" max="10413" width="12.26953125" bestFit="1" customWidth="1"/>
    <col min="10414" max="10414" width="10.26953125" bestFit="1" customWidth="1"/>
    <col min="10415" max="10415" width="8.1796875" bestFit="1" customWidth="1"/>
    <col min="10416" max="10416" width="8.81640625" bestFit="1" customWidth="1"/>
    <col min="10417" max="10417" width="12.26953125" bestFit="1" customWidth="1"/>
    <col min="10418" max="10418" width="10.26953125" bestFit="1" customWidth="1"/>
    <col min="10419" max="10419" width="8.6328125" bestFit="1" customWidth="1"/>
    <col min="10420" max="10420" width="8.81640625" bestFit="1" customWidth="1"/>
    <col min="10421" max="10421" width="12.26953125" bestFit="1" customWidth="1"/>
    <col min="10422" max="10422" width="10.26953125" bestFit="1" customWidth="1"/>
    <col min="10423" max="10423" width="8.08984375" bestFit="1" customWidth="1"/>
    <col min="10424" max="10424" width="8.81640625" bestFit="1" customWidth="1"/>
    <col min="10425" max="10425" width="12.26953125" bestFit="1" customWidth="1"/>
    <col min="10426" max="10426" width="10.26953125" bestFit="1" customWidth="1"/>
    <col min="10427" max="10427" width="8.453125" bestFit="1" customWidth="1"/>
    <col min="10428" max="10428" width="8.81640625" bestFit="1" customWidth="1"/>
    <col min="10429" max="10429" width="12.26953125" bestFit="1" customWidth="1"/>
    <col min="10430" max="10430" width="10.26953125" bestFit="1" customWidth="1"/>
    <col min="10431" max="10431" width="8.08984375" bestFit="1" customWidth="1"/>
    <col min="10432" max="10432" width="8.81640625" bestFit="1" customWidth="1"/>
    <col min="10433" max="10433" width="12.26953125" bestFit="1" customWidth="1"/>
    <col min="10434" max="10434" width="10.26953125" bestFit="1" customWidth="1"/>
    <col min="10435" max="10435" width="8.08984375" bestFit="1" customWidth="1"/>
    <col min="10436" max="10436" width="8.81640625" bestFit="1" customWidth="1"/>
    <col min="10437" max="10437" width="12.26953125" bestFit="1" customWidth="1"/>
    <col min="10438" max="10438" width="10.26953125" bestFit="1" customWidth="1"/>
    <col min="10439" max="10439" width="8.453125" bestFit="1" customWidth="1"/>
    <col min="10440" max="10440" width="8.81640625" bestFit="1" customWidth="1"/>
    <col min="10441" max="10441" width="12.26953125" bestFit="1" customWidth="1"/>
    <col min="10442" max="10442" width="10.26953125" bestFit="1" customWidth="1"/>
    <col min="10443" max="10443" width="8.453125" bestFit="1" customWidth="1"/>
    <col min="10444" max="10444" width="8.81640625" bestFit="1" customWidth="1"/>
    <col min="10445" max="10445" width="12.26953125" bestFit="1" customWidth="1"/>
    <col min="10446" max="10446" width="10.26953125" bestFit="1" customWidth="1"/>
    <col min="10447" max="10447" width="8.1796875" bestFit="1" customWidth="1"/>
    <col min="10448" max="10448" width="8.81640625" bestFit="1" customWidth="1"/>
    <col min="10449" max="10449" width="12.26953125" bestFit="1" customWidth="1"/>
    <col min="10450" max="10450" width="10.26953125" bestFit="1" customWidth="1"/>
    <col min="10451" max="10451" width="8.1796875" bestFit="1" customWidth="1"/>
    <col min="10452" max="10452" width="8.81640625" bestFit="1" customWidth="1"/>
    <col min="10453" max="10453" width="12.26953125" bestFit="1" customWidth="1"/>
    <col min="10454" max="10454" width="10.26953125" bestFit="1" customWidth="1"/>
    <col min="10455" max="10455" width="8.6328125" bestFit="1" customWidth="1"/>
    <col min="10456" max="10456" width="8.81640625" bestFit="1" customWidth="1"/>
    <col min="10457" max="10457" width="12.26953125" bestFit="1" customWidth="1"/>
    <col min="10458" max="10458" width="10.26953125" bestFit="1" customWidth="1"/>
    <col min="10459" max="10459" width="7.54296875" bestFit="1" customWidth="1"/>
    <col min="10460" max="10460" width="8.81640625" bestFit="1" customWidth="1"/>
    <col min="10461" max="10461" width="12.26953125" bestFit="1" customWidth="1"/>
    <col min="10462" max="10462" width="10.26953125" bestFit="1" customWidth="1"/>
    <col min="10463" max="10463" width="8" bestFit="1" customWidth="1"/>
    <col min="10464" max="10464" width="8.81640625" bestFit="1" customWidth="1"/>
    <col min="10465" max="10465" width="12.26953125" bestFit="1" customWidth="1"/>
    <col min="10466" max="10466" width="10.26953125" bestFit="1" customWidth="1"/>
    <col min="10467" max="10467" width="8.1796875" bestFit="1" customWidth="1"/>
    <col min="10468" max="10468" width="8.81640625" bestFit="1" customWidth="1"/>
    <col min="10469" max="10469" width="12.26953125" bestFit="1" customWidth="1"/>
    <col min="10470" max="10470" width="10.26953125" bestFit="1" customWidth="1"/>
    <col min="10471" max="10471" width="8" bestFit="1" customWidth="1"/>
    <col min="10472" max="10472" width="8.81640625" bestFit="1" customWidth="1"/>
    <col min="10473" max="10473" width="12.26953125" bestFit="1" customWidth="1"/>
    <col min="10474" max="10474" width="10.26953125" bestFit="1" customWidth="1"/>
    <col min="10475" max="10475" width="8.36328125" bestFit="1" customWidth="1"/>
    <col min="10476" max="10476" width="8.81640625" bestFit="1" customWidth="1"/>
    <col min="10477" max="10477" width="12.26953125" bestFit="1" customWidth="1"/>
    <col min="10478" max="10478" width="10.26953125" bestFit="1" customWidth="1"/>
    <col min="10479" max="10479" width="8.36328125" bestFit="1" customWidth="1"/>
    <col min="10480" max="10480" width="8.81640625" bestFit="1" customWidth="1"/>
    <col min="10481" max="10481" width="12.26953125" bestFit="1" customWidth="1"/>
    <col min="10482" max="10482" width="10.26953125" bestFit="1" customWidth="1"/>
    <col min="10483" max="10483" width="8.54296875" bestFit="1" customWidth="1"/>
    <col min="10484" max="10484" width="8.81640625" bestFit="1" customWidth="1"/>
    <col min="10485" max="10485" width="12.26953125" bestFit="1" customWidth="1"/>
    <col min="10486" max="10486" width="10.26953125" bestFit="1" customWidth="1"/>
    <col min="10487" max="10487" width="8.453125" bestFit="1" customWidth="1"/>
    <col min="10488" max="10488" width="8.81640625" bestFit="1" customWidth="1"/>
    <col min="10489" max="10489" width="12.26953125" bestFit="1" customWidth="1"/>
    <col min="10490" max="10490" width="10.26953125" bestFit="1" customWidth="1"/>
    <col min="10491" max="10491" width="7.54296875" bestFit="1" customWidth="1"/>
    <col min="10492" max="10492" width="8.81640625" bestFit="1" customWidth="1"/>
    <col min="10493" max="10493" width="12.26953125" bestFit="1" customWidth="1"/>
    <col min="10494" max="10494" width="10.26953125" bestFit="1" customWidth="1"/>
    <col min="10495" max="10495" width="8.36328125" bestFit="1" customWidth="1"/>
    <col min="10496" max="10496" width="8.81640625" bestFit="1" customWidth="1"/>
    <col min="10497" max="10497" width="12.26953125" bestFit="1" customWidth="1"/>
    <col min="10498" max="10498" width="10.26953125" bestFit="1" customWidth="1"/>
    <col min="10499" max="10499" width="7.54296875" bestFit="1" customWidth="1"/>
    <col min="10500" max="10500" width="8.81640625" bestFit="1" customWidth="1"/>
    <col min="10501" max="10501" width="12.26953125" bestFit="1" customWidth="1"/>
    <col min="10502" max="10502" width="10.26953125" bestFit="1" customWidth="1"/>
    <col min="10503" max="10503" width="7.54296875" bestFit="1" customWidth="1"/>
    <col min="10504" max="10504" width="8.81640625" bestFit="1" customWidth="1"/>
    <col min="10505" max="10505" width="12.26953125" bestFit="1" customWidth="1"/>
    <col min="10506" max="10506" width="10.26953125" bestFit="1" customWidth="1"/>
    <col min="10507" max="10507" width="7.54296875" bestFit="1" customWidth="1"/>
    <col min="10508" max="10508" width="8.81640625" bestFit="1" customWidth="1"/>
    <col min="10509" max="10509" width="12.26953125" bestFit="1" customWidth="1"/>
    <col min="10510" max="10510" width="10.26953125" bestFit="1" customWidth="1"/>
    <col min="10511" max="10511" width="8.36328125" bestFit="1" customWidth="1"/>
    <col min="10512" max="10512" width="8.81640625" bestFit="1" customWidth="1"/>
    <col min="10513" max="10513" width="12.26953125" bestFit="1" customWidth="1"/>
    <col min="10514" max="10514" width="10.26953125" bestFit="1" customWidth="1"/>
    <col min="10515" max="10515" width="7.54296875" bestFit="1" customWidth="1"/>
    <col min="10516" max="10516" width="8.81640625" bestFit="1" customWidth="1"/>
    <col min="10517" max="10517" width="12.26953125" bestFit="1" customWidth="1"/>
    <col min="10518" max="10518" width="10.26953125" bestFit="1" customWidth="1"/>
    <col min="10519" max="10519" width="7.54296875" bestFit="1" customWidth="1"/>
    <col min="10520" max="10520" width="8.81640625" bestFit="1" customWidth="1"/>
    <col min="10521" max="10521" width="12.26953125" bestFit="1" customWidth="1"/>
    <col min="10522" max="10522" width="10.26953125" bestFit="1" customWidth="1"/>
    <col min="10523" max="10523" width="8.453125" bestFit="1" customWidth="1"/>
    <col min="10524" max="10524" width="8.81640625" bestFit="1" customWidth="1"/>
    <col min="10525" max="10525" width="12.26953125" bestFit="1" customWidth="1"/>
    <col min="10526" max="10526" width="10.26953125" bestFit="1" customWidth="1"/>
    <col min="10527" max="10527" width="8.1796875" bestFit="1" customWidth="1"/>
    <col min="10528" max="10528" width="8.81640625" bestFit="1" customWidth="1"/>
    <col min="10529" max="10529" width="12.26953125" bestFit="1" customWidth="1"/>
    <col min="10530" max="10530" width="10.26953125" bestFit="1" customWidth="1"/>
    <col min="10531" max="10531" width="8.08984375" bestFit="1" customWidth="1"/>
    <col min="10532" max="10532" width="8.81640625" bestFit="1" customWidth="1"/>
    <col min="10533" max="10533" width="12.26953125" bestFit="1" customWidth="1"/>
    <col min="10534" max="10534" width="10.26953125" bestFit="1" customWidth="1"/>
    <col min="10535" max="10535" width="8" bestFit="1" customWidth="1"/>
    <col min="10536" max="10536" width="8.81640625" bestFit="1" customWidth="1"/>
    <col min="10537" max="10537" width="12.26953125" bestFit="1" customWidth="1"/>
    <col min="10538" max="10538" width="10.26953125" bestFit="1" customWidth="1"/>
    <col min="10539" max="10539" width="8.6328125" bestFit="1" customWidth="1"/>
    <col min="10540" max="10540" width="8.81640625" bestFit="1" customWidth="1"/>
    <col min="10541" max="10541" width="12.26953125" bestFit="1" customWidth="1"/>
    <col min="10542" max="10542" width="10.26953125" bestFit="1" customWidth="1"/>
    <col min="10543" max="10543" width="8.453125" bestFit="1" customWidth="1"/>
    <col min="10544" max="10544" width="8.81640625" bestFit="1" customWidth="1"/>
    <col min="10545" max="10545" width="12.26953125" bestFit="1" customWidth="1"/>
    <col min="10546" max="10546" width="10.26953125" bestFit="1" customWidth="1"/>
    <col min="10547" max="10547" width="8.6328125" bestFit="1" customWidth="1"/>
    <col min="10548" max="10548" width="8.81640625" bestFit="1" customWidth="1"/>
    <col min="10549" max="10549" width="12.26953125" bestFit="1" customWidth="1"/>
    <col min="10550" max="10550" width="10.26953125" bestFit="1" customWidth="1"/>
    <col min="10551" max="10551" width="7.54296875" bestFit="1" customWidth="1"/>
    <col min="10552" max="10552" width="8.81640625" bestFit="1" customWidth="1"/>
    <col min="10553" max="10553" width="12.26953125" bestFit="1" customWidth="1"/>
    <col min="10554" max="10554" width="10.26953125" bestFit="1" customWidth="1"/>
    <col min="10555" max="10555" width="8.453125" bestFit="1" customWidth="1"/>
    <col min="10556" max="10556" width="8.81640625" bestFit="1" customWidth="1"/>
    <col min="10557" max="10557" width="12.26953125" bestFit="1" customWidth="1"/>
    <col min="10558" max="10558" width="10.26953125" bestFit="1" customWidth="1"/>
    <col min="10559" max="10559" width="8.453125" bestFit="1" customWidth="1"/>
    <col min="10560" max="10560" width="8.81640625" bestFit="1" customWidth="1"/>
    <col min="10561" max="10561" width="12.26953125" bestFit="1" customWidth="1"/>
    <col min="10562" max="10562" width="10.26953125" bestFit="1" customWidth="1"/>
    <col min="10563" max="10563" width="8.36328125" bestFit="1" customWidth="1"/>
    <col min="10564" max="10564" width="8.81640625" bestFit="1" customWidth="1"/>
    <col min="10565" max="10565" width="12.26953125" bestFit="1" customWidth="1"/>
    <col min="10566" max="10566" width="10.26953125" bestFit="1" customWidth="1"/>
    <col min="10567" max="10567" width="8.54296875" bestFit="1" customWidth="1"/>
    <col min="10568" max="10568" width="8.81640625" bestFit="1" customWidth="1"/>
    <col min="10569" max="10569" width="12.26953125" bestFit="1" customWidth="1"/>
    <col min="10570" max="10570" width="10.26953125" bestFit="1" customWidth="1"/>
    <col min="10571" max="10571" width="8.08984375" bestFit="1" customWidth="1"/>
    <col min="10572" max="10572" width="8.81640625" bestFit="1" customWidth="1"/>
    <col min="10573" max="10573" width="12.26953125" bestFit="1" customWidth="1"/>
    <col min="10574" max="10574" width="10.26953125" bestFit="1" customWidth="1"/>
    <col min="10575" max="10575" width="7.54296875" bestFit="1" customWidth="1"/>
    <col min="10576" max="10576" width="8.81640625" bestFit="1" customWidth="1"/>
    <col min="10577" max="10577" width="12.26953125" bestFit="1" customWidth="1"/>
    <col min="10578" max="10578" width="10.26953125" bestFit="1" customWidth="1"/>
    <col min="10579" max="10579" width="8" bestFit="1" customWidth="1"/>
    <col min="10580" max="10580" width="8.81640625" bestFit="1" customWidth="1"/>
    <col min="10581" max="10581" width="12.26953125" bestFit="1" customWidth="1"/>
    <col min="10582" max="10582" width="10.26953125" bestFit="1" customWidth="1"/>
    <col min="10583" max="10583" width="8.54296875" bestFit="1" customWidth="1"/>
    <col min="10584" max="10584" width="8.81640625" bestFit="1" customWidth="1"/>
    <col min="10585" max="10585" width="12.26953125" bestFit="1" customWidth="1"/>
    <col min="10586" max="10586" width="10.26953125" bestFit="1" customWidth="1"/>
    <col min="10587" max="10587" width="8.36328125" bestFit="1" customWidth="1"/>
    <col min="10588" max="10588" width="8.81640625" bestFit="1" customWidth="1"/>
    <col min="10589" max="10589" width="12.26953125" bestFit="1" customWidth="1"/>
    <col min="10590" max="10590" width="10.26953125" bestFit="1" customWidth="1"/>
    <col min="10591" max="10591" width="8.08984375" bestFit="1" customWidth="1"/>
    <col min="10592" max="10592" width="8.81640625" bestFit="1" customWidth="1"/>
    <col min="10593" max="10593" width="12.26953125" bestFit="1" customWidth="1"/>
    <col min="10594" max="10594" width="10.26953125" bestFit="1" customWidth="1"/>
    <col min="10595" max="10595" width="8.453125" bestFit="1" customWidth="1"/>
    <col min="10596" max="10596" width="8.81640625" bestFit="1" customWidth="1"/>
    <col min="10597" max="10597" width="12.26953125" bestFit="1" customWidth="1"/>
    <col min="10598" max="10598" width="10.26953125" bestFit="1" customWidth="1"/>
    <col min="10599" max="10599" width="8.36328125" bestFit="1" customWidth="1"/>
    <col min="10600" max="10600" width="8.81640625" bestFit="1" customWidth="1"/>
    <col min="10601" max="10601" width="12.26953125" bestFit="1" customWidth="1"/>
    <col min="10602" max="10602" width="10.26953125" bestFit="1" customWidth="1"/>
    <col min="10603" max="10603" width="8.36328125" bestFit="1" customWidth="1"/>
    <col min="10604" max="10604" width="8.81640625" bestFit="1" customWidth="1"/>
    <col min="10605" max="10605" width="12.26953125" bestFit="1" customWidth="1"/>
    <col min="10606" max="10606" width="10.26953125" bestFit="1" customWidth="1"/>
    <col min="10607" max="10607" width="8.08984375" bestFit="1" customWidth="1"/>
    <col min="10608" max="10608" width="8.81640625" bestFit="1" customWidth="1"/>
    <col min="10609" max="10609" width="12.26953125" bestFit="1" customWidth="1"/>
    <col min="10610" max="10610" width="10.26953125" bestFit="1" customWidth="1"/>
    <col min="10611" max="10611" width="7.54296875" bestFit="1" customWidth="1"/>
    <col min="10612" max="10612" width="8.81640625" bestFit="1" customWidth="1"/>
    <col min="10613" max="10613" width="12.26953125" bestFit="1" customWidth="1"/>
    <col min="10614" max="10614" width="10.26953125" bestFit="1" customWidth="1"/>
    <col min="10615" max="10615" width="8.54296875" bestFit="1" customWidth="1"/>
    <col min="10616" max="10616" width="8.81640625" bestFit="1" customWidth="1"/>
    <col min="10617" max="10617" width="12.26953125" bestFit="1" customWidth="1"/>
    <col min="10618" max="10618" width="10.26953125" bestFit="1" customWidth="1"/>
    <col min="10619" max="10619" width="8.1796875" bestFit="1" customWidth="1"/>
    <col min="10620" max="10620" width="8.81640625" bestFit="1" customWidth="1"/>
    <col min="10621" max="10621" width="12.26953125" bestFit="1" customWidth="1"/>
    <col min="10622" max="10622" width="10.26953125" bestFit="1" customWidth="1"/>
    <col min="10623" max="10623" width="8" bestFit="1" customWidth="1"/>
    <col min="10624" max="10624" width="8.81640625" bestFit="1" customWidth="1"/>
    <col min="10625" max="10625" width="12.26953125" bestFit="1" customWidth="1"/>
    <col min="10626" max="10626" width="10.26953125" bestFit="1" customWidth="1"/>
    <col min="10627" max="10627" width="8.1796875" bestFit="1" customWidth="1"/>
    <col min="10628" max="10628" width="8.81640625" bestFit="1" customWidth="1"/>
    <col min="10629" max="10629" width="12.26953125" bestFit="1" customWidth="1"/>
    <col min="10630" max="10630" width="10.26953125" bestFit="1" customWidth="1"/>
    <col min="10631" max="10631" width="7.54296875" bestFit="1" customWidth="1"/>
    <col min="10632" max="10632" width="8.81640625" bestFit="1" customWidth="1"/>
    <col min="10633" max="10633" width="12.26953125" bestFit="1" customWidth="1"/>
    <col min="10634" max="10634" width="10.26953125" bestFit="1" customWidth="1"/>
    <col min="10635" max="10635" width="8.1796875" bestFit="1" customWidth="1"/>
    <col min="10636" max="10636" width="8.81640625" bestFit="1" customWidth="1"/>
    <col min="10637" max="10637" width="12.26953125" bestFit="1" customWidth="1"/>
    <col min="10638" max="10638" width="10.26953125" bestFit="1" customWidth="1"/>
    <col min="10639" max="10639" width="8.54296875" bestFit="1" customWidth="1"/>
    <col min="10640" max="10640" width="8.81640625" bestFit="1" customWidth="1"/>
    <col min="10641" max="10641" width="12.26953125" bestFit="1" customWidth="1"/>
    <col min="10642" max="10642" width="10.26953125" bestFit="1" customWidth="1"/>
    <col min="10643" max="10643" width="8.08984375" bestFit="1" customWidth="1"/>
    <col min="10644" max="10644" width="8.81640625" bestFit="1" customWidth="1"/>
    <col min="10645" max="10645" width="12.26953125" bestFit="1" customWidth="1"/>
    <col min="10646" max="10646" width="10.26953125" bestFit="1" customWidth="1"/>
    <col min="10647" max="10647" width="8.54296875" bestFit="1" customWidth="1"/>
    <col min="10648" max="10648" width="8.81640625" bestFit="1" customWidth="1"/>
    <col min="10649" max="10649" width="12.26953125" bestFit="1" customWidth="1"/>
    <col min="10650" max="10650" width="10.26953125" bestFit="1" customWidth="1"/>
    <col min="10651" max="10651" width="8.453125" bestFit="1" customWidth="1"/>
    <col min="10652" max="10652" width="8.81640625" bestFit="1" customWidth="1"/>
    <col min="10653" max="10653" width="12.26953125" bestFit="1" customWidth="1"/>
    <col min="10654" max="10654" width="10.26953125" bestFit="1" customWidth="1"/>
    <col min="10655" max="10655" width="8.36328125" bestFit="1" customWidth="1"/>
    <col min="10656" max="10656" width="8.81640625" bestFit="1" customWidth="1"/>
    <col min="10657" max="10657" width="12.26953125" bestFit="1" customWidth="1"/>
    <col min="10658" max="10658" width="10.26953125" bestFit="1" customWidth="1"/>
    <col min="10659" max="10659" width="8.54296875" bestFit="1" customWidth="1"/>
    <col min="10660" max="10660" width="8.81640625" bestFit="1" customWidth="1"/>
    <col min="10661" max="10661" width="12.26953125" bestFit="1" customWidth="1"/>
    <col min="10662" max="10662" width="10.26953125" bestFit="1" customWidth="1"/>
    <col min="10663" max="10663" width="7.54296875" bestFit="1" customWidth="1"/>
    <col min="10664" max="10664" width="8.81640625" bestFit="1" customWidth="1"/>
    <col min="10665" max="10665" width="12.26953125" bestFit="1" customWidth="1"/>
    <col min="10666" max="10666" width="10.26953125" bestFit="1" customWidth="1"/>
    <col min="10667" max="10667" width="8" bestFit="1" customWidth="1"/>
    <col min="10668" max="10668" width="8.81640625" bestFit="1" customWidth="1"/>
    <col min="10669" max="10669" width="12.26953125" bestFit="1" customWidth="1"/>
    <col min="10670" max="10670" width="10.26953125" bestFit="1" customWidth="1"/>
    <col min="10671" max="10671" width="8.36328125" bestFit="1" customWidth="1"/>
    <col min="10672" max="10672" width="8.81640625" bestFit="1" customWidth="1"/>
    <col min="10673" max="10673" width="12.26953125" bestFit="1" customWidth="1"/>
    <col min="10674" max="10674" width="10.26953125" bestFit="1" customWidth="1"/>
    <col min="10675" max="10675" width="8.08984375" bestFit="1" customWidth="1"/>
    <col min="10676" max="10676" width="8.81640625" bestFit="1" customWidth="1"/>
    <col min="10677" max="10677" width="12.26953125" bestFit="1" customWidth="1"/>
    <col min="10678" max="10678" width="10.26953125" bestFit="1" customWidth="1"/>
    <col min="10679" max="10679" width="8.453125" bestFit="1" customWidth="1"/>
    <col min="10680" max="10680" width="8.81640625" bestFit="1" customWidth="1"/>
    <col min="10681" max="10681" width="12.26953125" bestFit="1" customWidth="1"/>
    <col min="10682" max="10682" width="10.26953125" bestFit="1" customWidth="1"/>
    <col min="10683" max="10683" width="8.36328125" bestFit="1" customWidth="1"/>
    <col min="10684" max="10684" width="8.81640625" bestFit="1" customWidth="1"/>
    <col min="10685" max="10685" width="12.26953125" bestFit="1" customWidth="1"/>
    <col min="10686" max="10686" width="10.26953125" bestFit="1" customWidth="1"/>
    <col min="10687" max="10687" width="8.453125" bestFit="1" customWidth="1"/>
    <col min="10688" max="10688" width="8.81640625" bestFit="1" customWidth="1"/>
    <col min="10689" max="10689" width="12.26953125" bestFit="1" customWidth="1"/>
    <col min="10690" max="10690" width="10.26953125" bestFit="1" customWidth="1"/>
    <col min="10691" max="10691" width="8.6328125" bestFit="1" customWidth="1"/>
    <col min="10692" max="10692" width="8.81640625" bestFit="1" customWidth="1"/>
    <col min="10693" max="10693" width="12.26953125" bestFit="1" customWidth="1"/>
    <col min="10694" max="10694" width="10.26953125" bestFit="1" customWidth="1"/>
    <col min="10695" max="10695" width="8.453125" bestFit="1" customWidth="1"/>
    <col min="10696" max="10696" width="8.81640625" bestFit="1" customWidth="1"/>
    <col min="10697" max="10697" width="12.26953125" bestFit="1" customWidth="1"/>
    <col min="10698" max="10698" width="10.26953125" bestFit="1" customWidth="1"/>
    <col min="10699" max="10699" width="8.54296875" bestFit="1" customWidth="1"/>
    <col min="10700" max="10700" width="8.81640625" bestFit="1" customWidth="1"/>
    <col min="10701" max="10701" width="12.26953125" bestFit="1" customWidth="1"/>
    <col min="10702" max="10702" width="10.26953125" bestFit="1" customWidth="1"/>
    <col min="10703" max="10703" width="8.453125" bestFit="1" customWidth="1"/>
    <col min="10704" max="10704" width="8.81640625" bestFit="1" customWidth="1"/>
    <col min="10705" max="10705" width="12.26953125" bestFit="1" customWidth="1"/>
    <col min="10706" max="10706" width="10.26953125" bestFit="1" customWidth="1"/>
    <col min="10707" max="10707" width="8.08984375" bestFit="1" customWidth="1"/>
    <col min="10708" max="10708" width="8.81640625" bestFit="1" customWidth="1"/>
    <col min="10709" max="10709" width="12.26953125" bestFit="1" customWidth="1"/>
    <col min="10710" max="10710" width="10.26953125" bestFit="1" customWidth="1"/>
    <col min="10711" max="10711" width="8.1796875" bestFit="1" customWidth="1"/>
    <col min="10712" max="10712" width="8.81640625" bestFit="1" customWidth="1"/>
    <col min="10713" max="10713" width="12.26953125" bestFit="1" customWidth="1"/>
    <col min="10714" max="10714" width="10.26953125" bestFit="1" customWidth="1"/>
    <col min="10715" max="10715" width="8.36328125" bestFit="1" customWidth="1"/>
    <col min="10716" max="10716" width="8.81640625" bestFit="1" customWidth="1"/>
    <col min="10717" max="10717" width="12.26953125" bestFit="1" customWidth="1"/>
    <col min="10718" max="10718" width="10.26953125" bestFit="1" customWidth="1"/>
    <col min="10719" max="10719" width="8.08984375" bestFit="1" customWidth="1"/>
    <col min="10720" max="10720" width="8.81640625" bestFit="1" customWidth="1"/>
    <col min="10721" max="10721" width="12.26953125" bestFit="1" customWidth="1"/>
    <col min="10722" max="10722" width="10.26953125" bestFit="1" customWidth="1"/>
    <col min="10723" max="10723" width="8.6328125" bestFit="1" customWidth="1"/>
    <col min="10724" max="10724" width="8.81640625" bestFit="1" customWidth="1"/>
    <col min="10725" max="10725" width="12.26953125" bestFit="1" customWidth="1"/>
    <col min="10726" max="10726" width="10.26953125" bestFit="1" customWidth="1"/>
    <col min="10727" max="10727" width="8.36328125" bestFit="1" customWidth="1"/>
    <col min="10728" max="10728" width="8.81640625" bestFit="1" customWidth="1"/>
    <col min="10729" max="10729" width="12.26953125" bestFit="1" customWidth="1"/>
    <col min="10730" max="10730" width="10.26953125" bestFit="1" customWidth="1"/>
    <col min="10731" max="10731" width="8.08984375" bestFit="1" customWidth="1"/>
    <col min="10732" max="10732" width="8.81640625" bestFit="1" customWidth="1"/>
    <col min="10733" max="10733" width="12.26953125" bestFit="1" customWidth="1"/>
    <col min="10734" max="10734" width="10.26953125" bestFit="1" customWidth="1"/>
    <col min="10735" max="10735" width="8.453125" bestFit="1" customWidth="1"/>
    <col min="10736" max="10736" width="8.81640625" bestFit="1" customWidth="1"/>
    <col min="10737" max="10737" width="12.26953125" bestFit="1" customWidth="1"/>
    <col min="10738" max="10738" width="10.26953125" bestFit="1" customWidth="1"/>
    <col min="10739" max="10739" width="8.1796875" bestFit="1" customWidth="1"/>
    <col min="10740" max="10740" width="8.81640625" bestFit="1" customWidth="1"/>
    <col min="10741" max="10741" width="12.26953125" bestFit="1" customWidth="1"/>
    <col min="10742" max="10742" width="10.26953125" bestFit="1" customWidth="1"/>
    <col min="10743" max="10743" width="8.6328125" bestFit="1" customWidth="1"/>
    <col min="10744" max="10744" width="8.81640625" bestFit="1" customWidth="1"/>
    <col min="10745" max="10745" width="12.26953125" bestFit="1" customWidth="1"/>
    <col min="10746" max="10746" width="10.26953125" bestFit="1" customWidth="1"/>
    <col min="10747" max="10747" width="8.1796875" bestFit="1" customWidth="1"/>
    <col min="10748" max="10748" width="8.81640625" bestFit="1" customWidth="1"/>
    <col min="10749" max="10749" width="12.26953125" bestFit="1" customWidth="1"/>
    <col min="10750" max="10750" width="10.26953125" bestFit="1" customWidth="1"/>
    <col min="10751" max="10751" width="8.453125" bestFit="1" customWidth="1"/>
    <col min="10752" max="10752" width="8.81640625" bestFit="1" customWidth="1"/>
    <col min="10753" max="10753" width="12.26953125" bestFit="1" customWidth="1"/>
    <col min="10754" max="10754" width="10.26953125" bestFit="1" customWidth="1"/>
    <col min="10755" max="10755" width="8.453125" bestFit="1" customWidth="1"/>
    <col min="10756" max="10756" width="8.81640625" bestFit="1" customWidth="1"/>
    <col min="10757" max="10757" width="12.26953125" bestFit="1" customWidth="1"/>
    <col min="10758" max="10758" width="10.26953125" bestFit="1" customWidth="1"/>
    <col min="10759" max="10759" width="8.08984375" bestFit="1" customWidth="1"/>
    <col min="10760" max="10760" width="8.81640625" bestFit="1" customWidth="1"/>
    <col min="10761" max="10761" width="12.26953125" bestFit="1" customWidth="1"/>
    <col min="10762" max="10762" width="10.26953125" bestFit="1" customWidth="1"/>
    <col min="10763" max="10763" width="8.6328125" bestFit="1" customWidth="1"/>
    <col min="10764" max="10764" width="8.81640625" bestFit="1" customWidth="1"/>
    <col min="10765" max="10765" width="12.26953125" bestFit="1" customWidth="1"/>
    <col min="10766" max="10766" width="10.26953125" bestFit="1" customWidth="1"/>
    <col min="10767" max="10767" width="8.453125" bestFit="1" customWidth="1"/>
    <col min="10768" max="10768" width="8.81640625" bestFit="1" customWidth="1"/>
    <col min="10769" max="10769" width="12.26953125" bestFit="1" customWidth="1"/>
    <col min="10770" max="10770" width="10.26953125" bestFit="1" customWidth="1"/>
    <col min="10771" max="10771" width="8.36328125" bestFit="1" customWidth="1"/>
    <col min="10772" max="10772" width="8.81640625" bestFit="1" customWidth="1"/>
    <col min="10773" max="10773" width="12.26953125" bestFit="1" customWidth="1"/>
    <col min="10774" max="10774" width="10.26953125" bestFit="1" customWidth="1"/>
    <col min="10775" max="10775" width="8.36328125" bestFit="1" customWidth="1"/>
    <col min="10776" max="10776" width="8.81640625" bestFit="1" customWidth="1"/>
    <col min="10777" max="10777" width="12.26953125" bestFit="1" customWidth="1"/>
    <col min="10778" max="10778" width="10.26953125" bestFit="1" customWidth="1"/>
    <col min="10779" max="10779" width="8.54296875" bestFit="1" customWidth="1"/>
    <col min="10780" max="10780" width="8.81640625" bestFit="1" customWidth="1"/>
    <col min="10781" max="10781" width="12.26953125" bestFit="1" customWidth="1"/>
    <col min="10782" max="10782" width="10.26953125" bestFit="1" customWidth="1"/>
    <col min="10783" max="10783" width="7.54296875" bestFit="1" customWidth="1"/>
    <col min="10784" max="10784" width="8.81640625" bestFit="1" customWidth="1"/>
    <col min="10785" max="10785" width="12.26953125" bestFit="1" customWidth="1"/>
    <col min="10786" max="10786" width="10.26953125" bestFit="1" customWidth="1"/>
    <col min="10787" max="10787" width="8.08984375" bestFit="1" customWidth="1"/>
    <col min="10788" max="10788" width="8.81640625" bestFit="1" customWidth="1"/>
    <col min="10789" max="10789" width="12.26953125" bestFit="1" customWidth="1"/>
    <col min="10790" max="10790" width="10.26953125" bestFit="1" customWidth="1"/>
    <col min="10791" max="10791" width="8.6328125" bestFit="1" customWidth="1"/>
    <col min="10792" max="10792" width="8.81640625" bestFit="1" customWidth="1"/>
    <col min="10793" max="10793" width="12.26953125" bestFit="1" customWidth="1"/>
    <col min="10794" max="10794" width="10.26953125" bestFit="1" customWidth="1"/>
    <col min="10795" max="10795" width="8.36328125" bestFit="1" customWidth="1"/>
    <col min="10796" max="10796" width="8.81640625" bestFit="1" customWidth="1"/>
    <col min="10797" max="10797" width="12.26953125" bestFit="1" customWidth="1"/>
    <col min="10798" max="10798" width="10.26953125" bestFit="1" customWidth="1"/>
    <col min="10799" max="10799" width="8.36328125" bestFit="1" customWidth="1"/>
    <col min="10800" max="10800" width="8.81640625" bestFit="1" customWidth="1"/>
    <col min="10801" max="10801" width="12.26953125" bestFit="1" customWidth="1"/>
    <col min="10802" max="10802" width="10.26953125" bestFit="1" customWidth="1"/>
    <col min="10803" max="10803" width="8.08984375" bestFit="1" customWidth="1"/>
    <col min="10804" max="10804" width="8.81640625" bestFit="1" customWidth="1"/>
    <col min="10805" max="10805" width="12.26953125" bestFit="1" customWidth="1"/>
    <col min="10806" max="10806" width="10.26953125" bestFit="1" customWidth="1"/>
    <col min="10807" max="10807" width="8.453125" bestFit="1" customWidth="1"/>
    <col min="10808" max="10808" width="8.81640625" bestFit="1" customWidth="1"/>
    <col min="10809" max="10809" width="12.26953125" bestFit="1" customWidth="1"/>
    <col min="10810" max="10810" width="10.26953125" bestFit="1" customWidth="1"/>
    <col min="10811" max="10811" width="8.453125" bestFit="1" customWidth="1"/>
    <col min="10812" max="10812" width="8.81640625" bestFit="1" customWidth="1"/>
    <col min="10813" max="10813" width="12.26953125" bestFit="1" customWidth="1"/>
    <col min="10814" max="10814" width="10.26953125" bestFit="1" customWidth="1"/>
    <col min="10815" max="10815" width="8.453125" bestFit="1" customWidth="1"/>
    <col min="10816" max="10816" width="8.81640625" bestFit="1" customWidth="1"/>
    <col min="10817" max="10817" width="12.26953125" bestFit="1" customWidth="1"/>
    <col min="10818" max="10818" width="10.26953125" bestFit="1" customWidth="1"/>
    <col min="10819" max="10819" width="8.6328125" bestFit="1" customWidth="1"/>
    <col min="10820" max="10820" width="8.81640625" bestFit="1" customWidth="1"/>
    <col min="10821" max="10821" width="12.26953125" bestFit="1" customWidth="1"/>
    <col min="10822" max="10822" width="10.26953125" bestFit="1" customWidth="1"/>
    <col min="10823" max="10823" width="8" bestFit="1" customWidth="1"/>
    <col min="10824" max="10824" width="8.81640625" bestFit="1" customWidth="1"/>
    <col min="10825" max="10825" width="12.26953125" bestFit="1" customWidth="1"/>
    <col min="10826" max="10826" width="10.26953125" bestFit="1" customWidth="1"/>
    <col min="10827" max="10827" width="8.453125" bestFit="1" customWidth="1"/>
    <col min="10828" max="10828" width="8.81640625" bestFit="1" customWidth="1"/>
    <col min="10829" max="10829" width="12.26953125" bestFit="1" customWidth="1"/>
    <col min="10830" max="10830" width="10.26953125" bestFit="1" customWidth="1"/>
    <col min="10831" max="10831" width="8.6328125" bestFit="1" customWidth="1"/>
    <col min="10832" max="10832" width="8.81640625" bestFit="1" customWidth="1"/>
    <col min="10833" max="10833" width="12.26953125" bestFit="1" customWidth="1"/>
    <col min="10834" max="10834" width="10.26953125" bestFit="1" customWidth="1"/>
    <col min="10835" max="10835" width="8.453125" bestFit="1" customWidth="1"/>
    <col min="10836" max="10836" width="8.81640625" bestFit="1" customWidth="1"/>
    <col min="10837" max="10837" width="12.26953125" bestFit="1" customWidth="1"/>
    <col min="10838" max="10838" width="10.26953125" bestFit="1" customWidth="1"/>
    <col min="10839" max="10839" width="8.6328125" bestFit="1" customWidth="1"/>
    <col min="10840" max="10840" width="8.81640625" bestFit="1" customWidth="1"/>
    <col min="10841" max="10841" width="12.26953125" bestFit="1" customWidth="1"/>
    <col min="10842" max="10842" width="10.26953125" bestFit="1" customWidth="1"/>
    <col min="10843" max="10843" width="8.453125" bestFit="1" customWidth="1"/>
    <col min="10844" max="10844" width="8.81640625" bestFit="1" customWidth="1"/>
    <col min="10845" max="10845" width="12.26953125" bestFit="1" customWidth="1"/>
    <col min="10846" max="10846" width="10.26953125" bestFit="1" customWidth="1"/>
    <col min="10847" max="10847" width="8.6328125" bestFit="1" customWidth="1"/>
    <col min="10848" max="10848" width="8.81640625" bestFit="1" customWidth="1"/>
    <col min="10849" max="10849" width="12.26953125" bestFit="1" customWidth="1"/>
    <col min="10850" max="10850" width="10.26953125" bestFit="1" customWidth="1"/>
    <col min="10851" max="10851" width="8.1796875" bestFit="1" customWidth="1"/>
    <col min="10852" max="10852" width="8.81640625" bestFit="1" customWidth="1"/>
    <col min="10853" max="10853" width="12.26953125" bestFit="1" customWidth="1"/>
    <col min="10854" max="10854" width="10.26953125" bestFit="1" customWidth="1"/>
    <col min="10855" max="10855" width="8.08984375" bestFit="1" customWidth="1"/>
    <col min="10856" max="10856" width="8.81640625" bestFit="1" customWidth="1"/>
    <col min="10857" max="10857" width="12.26953125" bestFit="1" customWidth="1"/>
    <col min="10858" max="10858" width="10.26953125" bestFit="1" customWidth="1"/>
    <col min="10859" max="10859" width="8.453125" bestFit="1" customWidth="1"/>
    <col min="10860" max="10860" width="8.81640625" bestFit="1" customWidth="1"/>
    <col min="10861" max="10861" width="12.26953125" bestFit="1" customWidth="1"/>
    <col min="10862" max="10862" width="10.26953125" bestFit="1" customWidth="1"/>
    <col min="10863" max="10863" width="8.6328125" bestFit="1" customWidth="1"/>
    <col min="10864" max="10864" width="8.81640625" bestFit="1" customWidth="1"/>
    <col min="10865" max="10865" width="12.26953125" bestFit="1" customWidth="1"/>
    <col min="10866" max="10866" width="10.26953125" bestFit="1" customWidth="1"/>
    <col min="10867" max="10867" width="8.54296875" bestFit="1" customWidth="1"/>
    <col min="10868" max="10868" width="8.81640625" bestFit="1" customWidth="1"/>
    <col min="10869" max="10869" width="12.26953125" bestFit="1" customWidth="1"/>
    <col min="10870" max="10870" width="10.26953125" bestFit="1" customWidth="1"/>
    <col min="10871" max="10871" width="7.54296875" bestFit="1" customWidth="1"/>
    <col min="10872" max="10872" width="8.81640625" bestFit="1" customWidth="1"/>
    <col min="10873" max="10873" width="12.26953125" bestFit="1" customWidth="1"/>
    <col min="10874" max="10874" width="10.26953125" bestFit="1" customWidth="1"/>
    <col min="10875" max="10875" width="8.6328125" bestFit="1" customWidth="1"/>
    <col min="10876" max="10876" width="8.81640625" bestFit="1" customWidth="1"/>
    <col min="10877" max="10877" width="12.26953125" bestFit="1" customWidth="1"/>
    <col min="10878" max="10878" width="10.26953125" bestFit="1" customWidth="1"/>
    <col min="10879" max="10879" width="8.36328125" bestFit="1" customWidth="1"/>
    <col min="10880" max="10880" width="8.81640625" bestFit="1" customWidth="1"/>
    <col min="10881" max="10881" width="12.26953125" bestFit="1" customWidth="1"/>
    <col min="10882" max="10882" width="10.26953125" bestFit="1" customWidth="1"/>
    <col min="10883" max="10883" width="8.54296875" bestFit="1" customWidth="1"/>
    <col min="10884" max="10884" width="8.81640625" bestFit="1" customWidth="1"/>
    <col min="10885" max="10885" width="12.26953125" bestFit="1" customWidth="1"/>
    <col min="10886" max="10886" width="10.26953125" bestFit="1" customWidth="1"/>
    <col min="10887" max="10887" width="8.36328125" bestFit="1" customWidth="1"/>
    <col min="10888" max="10888" width="8.81640625" bestFit="1" customWidth="1"/>
    <col min="10889" max="10889" width="12.26953125" bestFit="1" customWidth="1"/>
    <col min="10890" max="10890" width="10.26953125" bestFit="1" customWidth="1"/>
    <col min="10891" max="10891" width="8.36328125" bestFit="1" customWidth="1"/>
    <col min="10892" max="10892" width="8.81640625" bestFit="1" customWidth="1"/>
    <col min="10893" max="10893" width="12.26953125" bestFit="1" customWidth="1"/>
    <col min="10894" max="10894" width="10.26953125" bestFit="1" customWidth="1"/>
    <col min="10895" max="10895" width="8.08984375" bestFit="1" customWidth="1"/>
    <col min="10896" max="10896" width="8.81640625" bestFit="1" customWidth="1"/>
    <col min="10897" max="10897" width="12.26953125" bestFit="1" customWidth="1"/>
    <col min="10898" max="10898" width="10.26953125" bestFit="1" customWidth="1"/>
    <col min="10899" max="10899" width="8.36328125" bestFit="1" customWidth="1"/>
    <col min="10900" max="10900" width="8.81640625" bestFit="1" customWidth="1"/>
    <col min="10901" max="10901" width="12.26953125" bestFit="1" customWidth="1"/>
    <col min="10902" max="10902" width="10.26953125" bestFit="1" customWidth="1"/>
    <col min="10903" max="10903" width="8.1796875" bestFit="1" customWidth="1"/>
    <col min="10904" max="10904" width="8.81640625" bestFit="1" customWidth="1"/>
    <col min="10905" max="10905" width="12.26953125" bestFit="1" customWidth="1"/>
    <col min="10906" max="10906" width="10.26953125" bestFit="1" customWidth="1"/>
    <col min="10907" max="10907" width="7.54296875" bestFit="1" customWidth="1"/>
    <col min="10908" max="10908" width="8.81640625" bestFit="1" customWidth="1"/>
    <col min="10909" max="10909" width="12.26953125" bestFit="1" customWidth="1"/>
    <col min="10910" max="10910" width="10.26953125" bestFit="1" customWidth="1"/>
    <col min="10911" max="10911" width="8.36328125" bestFit="1" customWidth="1"/>
    <col min="10912" max="10912" width="8.81640625" bestFit="1" customWidth="1"/>
    <col min="10913" max="10913" width="12.26953125" bestFit="1" customWidth="1"/>
    <col min="10914" max="10914" width="10.26953125" bestFit="1" customWidth="1"/>
    <col min="10915" max="10915" width="8.1796875" bestFit="1" customWidth="1"/>
    <col min="10916" max="10916" width="8.81640625" bestFit="1" customWidth="1"/>
    <col min="10917" max="10917" width="12.26953125" bestFit="1" customWidth="1"/>
    <col min="10918" max="10918" width="10.26953125" bestFit="1" customWidth="1"/>
    <col min="10919" max="10919" width="8.54296875" bestFit="1" customWidth="1"/>
    <col min="10920" max="10920" width="8.81640625" bestFit="1" customWidth="1"/>
    <col min="10921" max="10921" width="12.26953125" bestFit="1" customWidth="1"/>
    <col min="10922" max="10922" width="10.26953125" bestFit="1" customWidth="1"/>
    <col min="10923" max="10923" width="8.453125" bestFit="1" customWidth="1"/>
    <col min="10924" max="10924" width="8.81640625" bestFit="1" customWidth="1"/>
    <col min="10925" max="10925" width="12.26953125" bestFit="1" customWidth="1"/>
    <col min="10926" max="10926" width="10.26953125" bestFit="1" customWidth="1"/>
    <col min="10927" max="10927" width="8.36328125" bestFit="1" customWidth="1"/>
    <col min="10928" max="10928" width="8.81640625" bestFit="1" customWidth="1"/>
    <col min="10929" max="10929" width="12.26953125" bestFit="1" customWidth="1"/>
    <col min="10930" max="10930" width="10.26953125" bestFit="1" customWidth="1"/>
    <col min="10931" max="10931" width="8.54296875" bestFit="1" customWidth="1"/>
    <col min="10932" max="10932" width="8.81640625" bestFit="1" customWidth="1"/>
    <col min="10933" max="10933" width="12.26953125" bestFit="1" customWidth="1"/>
    <col min="10934" max="10934" width="10.26953125" bestFit="1" customWidth="1"/>
    <col min="10935" max="10935" width="8.453125" bestFit="1" customWidth="1"/>
    <col min="10936" max="10936" width="8.81640625" bestFit="1" customWidth="1"/>
    <col min="10937" max="10937" width="12.26953125" bestFit="1" customWidth="1"/>
    <col min="10938" max="10938" width="10.26953125" bestFit="1" customWidth="1"/>
    <col min="10939" max="10939" width="7.54296875" bestFit="1" customWidth="1"/>
    <col min="10940" max="10940" width="8.81640625" bestFit="1" customWidth="1"/>
    <col min="10941" max="10941" width="12.26953125" bestFit="1" customWidth="1"/>
    <col min="10942" max="10942" width="10.26953125" bestFit="1" customWidth="1"/>
    <col min="10943" max="10943" width="8.54296875" bestFit="1" customWidth="1"/>
    <col min="10944" max="10944" width="8.81640625" bestFit="1" customWidth="1"/>
    <col min="10945" max="10945" width="12.26953125" bestFit="1" customWidth="1"/>
    <col min="10946" max="10946" width="10.26953125" bestFit="1" customWidth="1"/>
    <col min="10947" max="10947" width="8.6328125" bestFit="1" customWidth="1"/>
    <col min="10948" max="10948" width="8.81640625" bestFit="1" customWidth="1"/>
    <col min="10949" max="10949" width="12.26953125" bestFit="1" customWidth="1"/>
    <col min="10950" max="10950" width="10.26953125" bestFit="1" customWidth="1"/>
    <col min="10951" max="10951" width="8" bestFit="1" customWidth="1"/>
    <col min="10952" max="10952" width="8.81640625" bestFit="1" customWidth="1"/>
    <col min="10953" max="10953" width="12.26953125" bestFit="1" customWidth="1"/>
    <col min="10954" max="10954" width="10.26953125" bestFit="1" customWidth="1"/>
    <col min="10955" max="10955" width="8.36328125" bestFit="1" customWidth="1"/>
    <col min="10956" max="10956" width="8.81640625" bestFit="1" customWidth="1"/>
    <col min="10957" max="10957" width="12.26953125" bestFit="1" customWidth="1"/>
    <col min="10958" max="10958" width="10.26953125" bestFit="1" customWidth="1"/>
    <col min="10959" max="10959" width="8.08984375" bestFit="1" customWidth="1"/>
    <col min="10960" max="10960" width="8.81640625" bestFit="1" customWidth="1"/>
    <col min="10961" max="10961" width="12.26953125" bestFit="1" customWidth="1"/>
    <col min="10962" max="10962" width="10.26953125" bestFit="1" customWidth="1"/>
    <col min="10963" max="10963" width="8.54296875" bestFit="1" customWidth="1"/>
    <col min="10964" max="10964" width="8.81640625" bestFit="1" customWidth="1"/>
    <col min="10965" max="10965" width="12.26953125" bestFit="1" customWidth="1"/>
    <col min="10966" max="10966" width="10.26953125" bestFit="1" customWidth="1"/>
    <col min="10967" max="10967" width="8.1796875" bestFit="1" customWidth="1"/>
    <col min="10968" max="10968" width="8.81640625" bestFit="1" customWidth="1"/>
    <col min="10969" max="10969" width="12.26953125" bestFit="1" customWidth="1"/>
    <col min="10970" max="10970" width="10.26953125" bestFit="1" customWidth="1"/>
    <col min="10971" max="10971" width="8.6328125" bestFit="1" customWidth="1"/>
    <col min="10972" max="10972" width="8.81640625" bestFit="1" customWidth="1"/>
    <col min="10973" max="10973" width="12.26953125" bestFit="1" customWidth="1"/>
    <col min="10974" max="10974" width="10.26953125" bestFit="1" customWidth="1"/>
    <col min="10975" max="10975" width="7.54296875" bestFit="1" customWidth="1"/>
    <col min="10976" max="10976" width="8.81640625" bestFit="1" customWidth="1"/>
    <col min="10977" max="10977" width="12.26953125" bestFit="1" customWidth="1"/>
    <col min="10978" max="10978" width="10.26953125" bestFit="1" customWidth="1"/>
    <col min="10979" max="10979" width="7.54296875" bestFit="1" customWidth="1"/>
    <col min="10980" max="10980" width="8.81640625" bestFit="1" customWidth="1"/>
    <col min="10981" max="10981" width="12.26953125" bestFit="1" customWidth="1"/>
    <col min="10982" max="10982" width="10.26953125" bestFit="1" customWidth="1"/>
    <col min="10983" max="10983" width="8.08984375" bestFit="1" customWidth="1"/>
    <col min="10984" max="10984" width="8.81640625" bestFit="1" customWidth="1"/>
    <col min="10985" max="10985" width="12.26953125" bestFit="1" customWidth="1"/>
    <col min="10986" max="10986" width="10.26953125" bestFit="1" customWidth="1"/>
    <col min="10987" max="10987" width="8.08984375" bestFit="1" customWidth="1"/>
    <col min="10988" max="10988" width="8.81640625" bestFit="1" customWidth="1"/>
    <col min="10989" max="10989" width="12.26953125" bestFit="1" customWidth="1"/>
    <col min="10990" max="10990" width="10.26953125" bestFit="1" customWidth="1"/>
    <col min="10991" max="10991" width="8.1796875" bestFit="1" customWidth="1"/>
    <col min="10992" max="10992" width="8.81640625" bestFit="1" customWidth="1"/>
    <col min="10993" max="10993" width="12.26953125" bestFit="1" customWidth="1"/>
    <col min="10994" max="10994" width="10.26953125" bestFit="1" customWidth="1"/>
    <col min="10995" max="10995" width="7.54296875" bestFit="1" customWidth="1"/>
    <col min="10996" max="10996" width="8.81640625" bestFit="1" customWidth="1"/>
    <col min="10997" max="10997" width="12.26953125" bestFit="1" customWidth="1"/>
    <col min="10998" max="10998" width="10.26953125" bestFit="1" customWidth="1"/>
    <col min="10999" max="10999" width="8.08984375" bestFit="1" customWidth="1"/>
    <col min="11000" max="11000" width="8.81640625" bestFit="1" customWidth="1"/>
    <col min="11001" max="11001" width="12.26953125" bestFit="1" customWidth="1"/>
    <col min="11002" max="11002" width="10.26953125" bestFit="1" customWidth="1"/>
    <col min="11003" max="11003" width="8.54296875" bestFit="1" customWidth="1"/>
    <col min="11004" max="11004" width="8.81640625" bestFit="1" customWidth="1"/>
    <col min="11005" max="11005" width="12.26953125" bestFit="1" customWidth="1"/>
    <col min="11006" max="11006" width="10.26953125" bestFit="1" customWidth="1"/>
    <col min="11007" max="11007" width="8.08984375" bestFit="1" customWidth="1"/>
    <col min="11008" max="11008" width="8.81640625" bestFit="1" customWidth="1"/>
    <col min="11009" max="11009" width="12.26953125" bestFit="1" customWidth="1"/>
    <col min="11010" max="11010" width="10.26953125" bestFit="1" customWidth="1"/>
    <col min="11011" max="11011" width="8.08984375" bestFit="1" customWidth="1"/>
    <col min="11012" max="11012" width="8.81640625" bestFit="1" customWidth="1"/>
    <col min="11013" max="11013" width="12.26953125" bestFit="1" customWidth="1"/>
    <col min="11014" max="11014" width="10.26953125" bestFit="1" customWidth="1"/>
    <col min="11015" max="11015" width="8.453125" bestFit="1" customWidth="1"/>
    <col min="11016" max="11016" width="8.81640625" bestFit="1" customWidth="1"/>
    <col min="11017" max="11017" width="12.26953125" bestFit="1" customWidth="1"/>
    <col min="11018" max="11018" width="10.26953125" bestFit="1" customWidth="1"/>
    <col min="11019" max="11019" width="8.08984375" bestFit="1" customWidth="1"/>
    <col min="11020" max="11020" width="8.81640625" bestFit="1" customWidth="1"/>
    <col min="11021" max="11021" width="12.26953125" bestFit="1" customWidth="1"/>
    <col min="11022" max="11022" width="10.26953125" bestFit="1" customWidth="1"/>
    <col min="11023" max="11023" width="8.08984375" bestFit="1" customWidth="1"/>
    <col min="11024" max="11024" width="8.81640625" bestFit="1" customWidth="1"/>
    <col min="11025" max="11025" width="12.26953125" bestFit="1" customWidth="1"/>
    <col min="11026" max="11026" width="10.26953125" bestFit="1" customWidth="1"/>
    <col min="11027" max="11027" width="8.36328125" bestFit="1" customWidth="1"/>
    <col min="11028" max="11028" width="8.81640625" bestFit="1" customWidth="1"/>
    <col min="11029" max="11029" width="12.26953125" bestFit="1" customWidth="1"/>
    <col min="11030" max="11030" width="10.26953125" bestFit="1" customWidth="1"/>
    <col min="11031" max="11031" width="8.08984375" bestFit="1" customWidth="1"/>
    <col min="11032" max="11032" width="8.81640625" bestFit="1" customWidth="1"/>
    <col min="11033" max="11033" width="12.26953125" bestFit="1" customWidth="1"/>
    <col min="11034" max="11034" width="10.26953125" bestFit="1" customWidth="1"/>
    <col min="11035" max="11035" width="8.36328125" bestFit="1" customWidth="1"/>
    <col min="11036" max="11036" width="8.81640625" bestFit="1" customWidth="1"/>
    <col min="11037" max="11037" width="12.26953125" bestFit="1" customWidth="1"/>
    <col min="11038" max="11038" width="10.26953125" bestFit="1" customWidth="1"/>
    <col min="11039" max="11039" width="8.54296875" bestFit="1" customWidth="1"/>
    <col min="11040" max="11040" width="8.81640625" bestFit="1" customWidth="1"/>
    <col min="11041" max="11041" width="12.26953125" bestFit="1" customWidth="1"/>
    <col min="11042" max="11042" width="10.26953125" bestFit="1" customWidth="1"/>
    <col min="11043" max="11043" width="8.453125" bestFit="1" customWidth="1"/>
    <col min="11044" max="11044" width="8.81640625" bestFit="1" customWidth="1"/>
    <col min="11045" max="11045" width="12.26953125" bestFit="1" customWidth="1"/>
    <col min="11046" max="11046" width="10.26953125" bestFit="1" customWidth="1"/>
    <col min="11047" max="11047" width="8.453125" bestFit="1" customWidth="1"/>
    <col min="11048" max="11048" width="8.81640625" bestFit="1" customWidth="1"/>
    <col min="11049" max="11049" width="12.26953125" bestFit="1" customWidth="1"/>
    <col min="11050" max="11050" width="10.26953125" bestFit="1" customWidth="1"/>
    <col min="11051" max="11051" width="8.36328125" bestFit="1" customWidth="1"/>
    <col min="11052" max="11052" width="8.81640625" bestFit="1" customWidth="1"/>
    <col min="11053" max="11053" width="12.26953125" bestFit="1" customWidth="1"/>
    <col min="11054" max="11054" width="10.26953125" bestFit="1" customWidth="1"/>
    <col min="11055" max="11055" width="8.36328125" bestFit="1" customWidth="1"/>
    <col min="11056" max="11056" width="8.81640625" bestFit="1" customWidth="1"/>
    <col min="11057" max="11057" width="12.26953125" bestFit="1" customWidth="1"/>
    <col min="11058" max="11058" width="10.26953125" bestFit="1" customWidth="1"/>
    <col min="11059" max="11059" width="8.453125" bestFit="1" customWidth="1"/>
    <col min="11060" max="11060" width="8.81640625" bestFit="1" customWidth="1"/>
    <col min="11061" max="11061" width="12.26953125" bestFit="1" customWidth="1"/>
    <col min="11062" max="11062" width="10.26953125" bestFit="1" customWidth="1"/>
    <col min="11063" max="11063" width="8.6328125" bestFit="1" customWidth="1"/>
    <col min="11064" max="11064" width="8.81640625" bestFit="1" customWidth="1"/>
    <col min="11065" max="11065" width="12.26953125" bestFit="1" customWidth="1"/>
    <col min="11066" max="11066" width="10.26953125" bestFit="1" customWidth="1"/>
    <col min="11067" max="11067" width="8" bestFit="1" customWidth="1"/>
    <col min="11068" max="11068" width="8.81640625" bestFit="1" customWidth="1"/>
    <col min="11069" max="11069" width="12.26953125" bestFit="1" customWidth="1"/>
    <col min="11070" max="11070" width="10.26953125" bestFit="1" customWidth="1"/>
    <col min="11071" max="11071" width="8.6328125" bestFit="1" customWidth="1"/>
    <col min="11072" max="11072" width="8.81640625" bestFit="1" customWidth="1"/>
    <col min="11073" max="11073" width="12.26953125" bestFit="1" customWidth="1"/>
    <col min="11074" max="11074" width="10.26953125" bestFit="1" customWidth="1"/>
    <col min="11075" max="11075" width="8.36328125" bestFit="1" customWidth="1"/>
    <col min="11076" max="11076" width="8.81640625" bestFit="1" customWidth="1"/>
    <col min="11077" max="11077" width="12.26953125" bestFit="1" customWidth="1"/>
    <col min="11078" max="11078" width="10.26953125" bestFit="1" customWidth="1"/>
    <col min="11079" max="11079" width="8" bestFit="1" customWidth="1"/>
    <col min="11080" max="11080" width="8.81640625" bestFit="1" customWidth="1"/>
    <col min="11081" max="11081" width="12.26953125" bestFit="1" customWidth="1"/>
    <col min="11082" max="11082" width="10.26953125" bestFit="1" customWidth="1"/>
    <col min="11083" max="11083" width="8.08984375" bestFit="1" customWidth="1"/>
    <col min="11084" max="11084" width="8.81640625" bestFit="1" customWidth="1"/>
    <col min="11085" max="11085" width="12.26953125" bestFit="1" customWidth="1"/>
    <col min="11086" max="11086" width="10.26953125" bestFit="1" customWidth="1"/>
    <col min="11087" max="11087" width="8.36328125" bestFit="1" customWidth="1"/>
    <col min="11088" max="11088" width="8.81640625" bestFit="1" customWidth="1"/>
    <col min="11089" max="11089" width="12.26953125" bestFit="1" customWidth="1"/>
    <col min="11090" max="11090" width="10.26953125" bestFit="1" customWidth="1"/>
    <col min="11091" max="11091" width="8.453125" bestFit="1" customWidth="1"/>
    <col min="11092" max="11092" width="8.81640625" bestFit="1" customWidth="1"/>
    <col min="11093" max="11093" width="12.26953125" bestFit="1" customWidth="1"/>
    <col min="11094" max="11094" width="10.26953125" bestFit="1" customWidth="1"/>
    <col min="11095" max="11095" width="8.36328125" bestFit="1" customWidth="1"/>
    <col min="11096" max="11096" width="8.81640625" bestFit="1" customWidth="1"/>
    <col min="11097" max="11097" width="12.26953125" bestFit="1" customWidth="1"/>
    <col min="11098" max="11098" width="10.26953125" bestFit="1" customWidth="1"/>
    <col min="11099" max="11099" width="8.36328125" bestFit="1" customWidth="1"/>
    <col min="11100" max="11100" width="8.81640625" bestFit="1" customWidth="1"/>
    <col min="11101" max="11101" width="12.26953125" bestFit="1" customWidth="1"/>
    <col min="11102" max="11102" width="10.26953125" bestFit="1" customWidth="1"/>
    <col min="11103" max="11103" width="8.453125" bestFit="1" customWidth="1"/>
    <col min="11104" max="11104" width="8.81640625" bestFit="1" customWidth="1"/>
    <col min="11105" max="11105" width="12.26953125" bestFit="1" customWidth="1"/>
    <col min="11106" max="11106" width="10.26953125" bestFit="1" customWidth="1"/>
    <col min="11107" max="11107" width="8.36328125" bestFit="1" customWidth="1"/>
    <col min="11108" max="11108" width="8.81640625" bestFit="1" customWidth="1"/>
    <col min="11109" max="11109" width="12.26953125" bestFit="1" customWidth="1"/>
    <col min="11110" max="11110" width="10.26953125" bestFit="1" customWidth="1"/>
    <col min="11111" max="11111" width="8.36328125" bestFit="1" customWidth="1"/>
    <col min="11112" max="11112" width="8.81640625" bestFit="1" customWidth="1"/>
    <col min="11113" max="11113" width="12.26953125" bestFit="1" customWidth="1"/>
    <col min="11114" max="11114" width="10.26953125" bestFit="1" customWidth="1"/>
    <col min="11115" max="11115" width="8.6328125" bestFit="1" customWidth="1"/>
    <col min="11116" max="11116" width="8.81640625" bestFit="1" customWidth="1"/>
    <col min="11117" max="11117" width="12.26953125" bestFit="1" customWidth="1"/>
    <col min="11118" max="11118" width="10.26953125" bestFit="1" customWidth="1"/>
    <col min="11119" max="11119" width="7.54296875" bestFit="1" customWidth="1"/>
    <col min="11120" max="11120" width="8.81640625" bestFit="1" customWidth="1"/>
    <col min="11121" max="11121" width="12.26953125" bestFit="1" customWidth="1"/>
    <col min="11122" max="11122" width="10.26953125" bestFit="1" customWidth="1"/>
    <col min="11123" max="11123" width="8.6328125" bestFit="1" customWidth="1"/>
    <col min="11124" max="11124" width="8.81640625" bestFit="1" customWidth="1"/>
    <col min="11125" max="11125" width="12.26953125" bestFit="1" customWidth="1"/>
    <col min="11126" max="11126" width="10.26953125" bestFit="1" customWidth="1"/>
    <col min="11127" max="11127" width="8.08984375" bestFit="1" customWidth="1"/>
    <col min="11128" max="11128" width="8.81640625" bestFit="1" customWidth="1"/>
    <col min="11129" max="11129" width="12.26953125" bestFit="1" customWidth="1"/>
    <col min="11130" max="11130" width="10.26953125" bestFit="1" customWidth="1"/>
    <col min="11131" max="11131" width="8.6328125" bestFit="1" customWidth="1"/>
    <col min="11132" max="11132" width="8.81640625" bestFit="1" customWidth="1"/>
    <col min="11133" max="11133" width="12.26953125" bestFit="1" customWidth="1"/>
    <col min="11134" max="11134" width="10.26953125" bestFit="1" customWidth="1"/>
    <col min="11135" max="11135" width="8.08984375" bestFit="1" customWidth="1"/>
    <col min="11136" max="11136" width="8.81640625" bestFit="1" customWidth="1"/>
    <col min="11137" max="11137" width="12.26953125" bestFit="1" customWidth="1"/>
    <col min="11138" max="11138" width="10.26953125" bestFit="1" customWidth="1"/>
    <col min="11139" max="11139" width="8.36328125" bestFit="1" customWidth="1"/>
    <col min="11140" max="11140" width="8.81640625" bestFit="1" customWidth="1"/>
    <col min="11141" max="11141" width="12.26953125" bestFit="1" customWidth="1"/>
    <col min="11142" max="11142" width="10.26953125" bestFit="1" customWidth="1"/>
    <col min="11143" max="11143" width="8.54296875" bestFit="1" customWidth="1"/>
    <col min="11144" max="11144" width="8.81640625" bestFit="1" customWidth="1"/>
    <col min="11145" max="11145" width="12.26953125" bestFit="1" customWidth="1"/>
    <col min="11146" max="11146" width="10.26953125" bestFit="1" customWidth="1"/>
    <col min="11147" max="11147" width="8.1796875" bestFit="1" customWidth="1"/>
    <col min="11148" max="11148" width="8.81640625" bestFit="1" customWidth="1"/>
    <col min="11149" max="11149" width="12.26953125" bestFit="1" customWidth="1"/>
    <col min="11150" max="11150" width="10.26953125" bestFit="1" customWidth="1"/>
    <col min="11151" max="11151" width="8.453125" bestFit="1" customWidth="1"/>
    <col min="11152" max="11152" width="8.81640625" bestFit="1" customWidth="1"/>
    <col min="11153" max="11153" width="12.26953125" bestFit="1" customWidth="1"/>
    <col min="11154" max="11154" width="10.26953125" bestFit="1" customWidth="1"/>
    <col min="11155" max="11155" width="8.1796875" bestFit="1" customWidth="1"/>
    <col min="11156" max="11156" width="8.81640625" bestFit="1" customWidth="1"/>
    <col min="11157" max="11157" width="12.26953125" bestFit="1" customWidth="1"/>
    <col min="11158" max="11158" width="10.26953125" bestFit="1" customWidth="1"/>
    <col min="11159" max="11159" width="8.36328125" bestFit="1" customWidth="1"/>
    <col min="11160" max="11160" width="8.81640625" bestFit="1" customWidth="1"/>
    <col min="11161" max="11161" width="12.26953125" bestFit="1" customWidth="1"/>
    <col min="11162" max="11162" width="10.26953125" bestFit="1" customWidth="1"/>
    <col min="11163" max="11163" width="7.54296875" bestFit="1" customWidth="1"/>
    <col min="11164" max="11164" width="8.81640625" bestFit="1" customWidth="1"/>
    <col min="11165" max="11165" width="12.26953125" bestFit="1" customWidth="1"/>
    <col min="11166" max="11166" width="10.26953125" bestFit="1" customWidth="1"/>
    <col min="11167" max="11167" width="8.1796875" bestFit="1" customWidth="1"/>
    <col min="11168" max="11168" width="8.81640625" bestFit="1" customWidth="1"/>
    <col min="11169" max="11169" width="12.26953125" bestFit="1" customWidth="1"/>
    <col min="11170" max="11170" width="10.26953125" bestFit="1" customWidth="1"/>
    <col min="11171" max="11171" width="8.1796875" bestFit="1" customWidth="1"/>
    <col min="11172" max="11172" width="8.81640625" bestFit="1" customWidth="1"/>
    <col min="11173" max="11173" width="12.26953125" bestFit="1" customWidth="1"/>
    <col min="11174" max="11174" width="10.26953125" bestFit="1" customWidth="1"/>
    <col min="11175" max="11175" width="8.453125" bestFit="1" customWidth="1"/>
    <col min="11176" max="11176" width="8.81640625" bestFit="1" customWidth="1"/>
    <col min="11177" max="11177" width="12.26953125" bestFit="1" customWidth="1"/>
    <col min="11178" max="11178" width="10.26953125" bestFit="1" customWidth="1"/>
    <col min="11179" max="11179" width="8.453125" bestFit="1" customWidth="1"/>
    <col min="11180" max="11180" width="8.81640625" bestFit="1" customWidth="1"/>
    <col min="11181" max="11181" width="12.26953125" bestFit="1" customWidth="1"/>
    <col min="11182" max="11182" width="10.26953125" bestFit="1" customWidth="1"/>
    <col min="11183" max="11183" width="8.453125" bestFit="1" customWidth="1"/>
    <col min="11184" max="11184" width="8.81640625" bestFit="1" customWidth="1"/>
    <col min="11185" max="11185" width="12.26953125" bestFit="1" customWidth="1"/>
    <col min="11186" max="11186" width="10.26953125" bestFit="1" customWidth="1"/>
    <col min="11187" max="11187" width="8.54296875" bestFit="1" customWidth="1"/>
    <col min="11188" max="11188" width="8.81640625" bestFit="1" customWidth="1"/>
    <col min="11189" max="11189" width="12.26953125" bestFit="1" customWidth="1"/>
    <col min="11190" max="11190" width="10.26953125" bestFit="1" customWidth="1"/>
    <col min="11191" max="11191" width="8.453125" bestFit="1" customWidth="1"/>
    <col min="11192" max="11192" width="8.81640625" bestFit="1" customWidth="1"/>
    <col min="11193" max="11193" width="12.26953125" bestFit="1" customWidth="1"/>
    <col min="11194" max="11194" width="10.26953125" bestFit="1" customWidth="1"/>
    <col min="11195" max="11195" width="8.36328125" bestFit="1" customWidth="1"/>
    <col min="11196" max="11196" width="8.81640625" bestFit="1" customWidth="1"/>
    <col min="11197" max="11197" width="12.26953125" bestFit="1" customWidth="1"/>
    <col min="11198" max="11198" width="10.26953125" bestFit="1" customWidth="1"/>
    <col min="11199" max="11199" width="8.08984375" bestFit="1" customWidth="1"/>
    <col min="11200" max="11200" width="8.81640625" bestFit="1" customWidth="1"/>
    <col min="11201" max="11201" width="12.26953125" bestFit="1" customWidth="1"/>
    <col min="11202" max="11202" width="10.26953125" bestFit="1" customWidth="1"/>
    <col min="11203" max="11203" width="8.453125" bestFit="1" customWidth="1"/>
    <col min="11204" max="11204" width="8.81640625" bestFit="1" customWidth="1"/>
    <col min="11205" max="11205" width="12.26953125" bestFit="1" customWidth="1"/>
    <col min="11206" max="11206" width="10.26953125" bestFit="1" customWidth="1"/>
    <col min="11207" max="11207" width="8.36328125" bestFit="1" customWidth="1"/>
    <col min="11208" max="11208" width="8.81640625" bestFit="1" customWidth="1"/>
    <col min="11209" max="11209" width="12.26953125" bestFit="1" customWidth="1"/>
    <col min="11210" max="11210" width="10.26953125" bestFit="1" customWidth="1"/>
    <col min="11211" max="11211" width="8.08984375" bestFit="1" customWidth="1"/>
    <col min="11212" max="11212" width="8.81640625" bestFit="1" customWidth="1"/>
    <col min="11213" max="11213" width="12.26953125" bestFit="1" customWidth="1"/>
    <col min="11214" max="11214" width="10.26953125" bestFit="1" customWidth="1"/>
    <col min="11215" max="11215" width="8.08984375" bestFit="1" customWidth="1"/>
    <col min="11216" max="11216" width="8.81640625" bestFit="1" customWidth="1"/>
    <col min="11217" max="11217" width="12.26953125" bestFit="1" customWidth="1"/>
    <col min="11218" max="11218" width="10.26953125" bestFit="1" customWidth="1"/>
    <col min="11219" max="11219" width="8.36328125" bestFit="1" customWidth="1"/>
    <col min="11220" max="11220" width="8.81640625" bestFit="1" customWidth="1"/>
    <col min="11221" max="11221" width="12.26953125" bestFit="1" customWidth="1"/>
    <col min="11222" max="11222" width="10.26953125" bestFit="1" customWidth="1"/>
    <col min="11223" max="11223" width="8.453125" bestFit="1" customWidth="1"/>
    <col min="11224" max="11224" width="8.81640625" bestFit="1" customWidth="1"/>
    <col min="11225" max="11225" width="12.26953125" bestFit="1" customWidth="1"/>
    <col min="11226" max="11226" width="10.26953125" bestFit="1" customWidth="1"/>
    <col min="11227" max="11227" width="8" bestFit="1" customWidth="1"/>
    <col min="11228" max="11228" width="8.81640625" bestFit="1" customWidth="1"/>
    <col min="11229" max="11229" width="12.26953125" bestFit="1" customWidth="1"/>
    <col min="11230" max="11230" width="10.26953125" bestFit="1" customWidth="1"/>
    <col min="11231" max="11231" width="8.1796875" bestFit="1" customWidth="1"/>
    <col min="11232" max="11232" width="8.81640625" bestFit="1" customWidth="1"/>
    <col min="11233" max="11233" width="12.26953125" bestFit="1" customWidth="1"/>
    <col min="11234" max="11234" width="10.26953125" bestFit="1" customWidth="1"/>
    <col min="11235" max="11235" width="8.08984375" bestFit="1" customWidth="1"/>
    <col min="11236" max="11236" width="8.81640625" bestFit="1" customWidth="1"/>
    <col min="11237" max="11237" width="12.26953125" bestFit="1" customWidth="1"/>
    <col min="11238" max="11238" width="10.26953125" bestFit="1" customWidth="1"/>
    <col min="11239" max="11239" width="8.36328125" bestFit="1" customWidth="1"/>
    <col min="11240" max="11240" width="8.81640625" bestFit="1" customWidth="1"/>
    <col min="11241" max="11241" width="12.26953125" bestFit="1" customWidth="1"/>
    <col min="11242" max="11242" width="10.26953125" bestFit="1" customWidth="1"/>
    <col min="11243" max="11243" width="8.6328125" bestFit="1" customWidth="1"/>
    <col min="11244" max="11244" width="8.81640625" bestFit="1" customWidth="1"/>
    <col min="11245" max="11245" width="12.26953125" bestFit="1" customWidth="1"/>
    <col min="11246" max="11246" width="10.26953125" bestFit="1" customWidth="1"/>
    <col min="11247" max="11247" width="8.453125" bestFit="1" customWidth="1"/>
    <col min="11248" max="11248" width="8.81640625" bestFit="1" customWidth="1"/>
    <col min="11249" max="11249" width="12.26953125" bestFit="1" customWidth="1"/>
    <col min="11250" max="11250" width="10.26953125" bestFit="1" customWidth="1"/>
    <col min="11251" max="11251" width="8.1796875" bestFit="1" customWidth="1"/>
    <col min="11252" max="11252" width="8.81640625" bestFit="1" customWidth="1"/>
    <col min="11253" max="11253" width="12.26953125" bestFit="1" customWidth="1"/>
    <col min="11254" max="11254" width="10.26953125" bestFit="1" customWidth="1"/>
    <col min="11255" max="11255" width="7.54296875" bestFit="1" customWidth="1"/>
    <col min="11256" max="11256" width="8.81640625" bestFit="1" customWidth="1"/>
    <col min="11257" max="11257" width="12.26953125" bestFit="1" customWidth="1"/>
    <col min="11258" max="11258" width="10.26953125" bestFit="1" customWidth="1"/>
    <col min="11259" max="11259" width="8.36328125" bestFit="1" customWidth="1"/>
    <col min="11260" max="11260" width="8.81640625" bestFit="1" customWidth="1"/>
    <col min="11261" max="11261" width="12.26953125" bestFit="1" customWidth="1"/>
    <col min="11262" max="11262" width="10.26953125" bestFit="1" customWidth="1"/>
    <col min="11263" max="11263" width="8.1796875" bestFit="1" customWidth="1"/>
    <col min="11264" max="11264" width="8.81640625" bestFit="1" customWidth="1"/>
    <col min="11265" max="11265" width="12.26953125" bestFit="1" customWidth="1"/>
    <col min="11266" max="11266" width="10.26953125" bestFit="1" customWidth="1"/>
    <col min="11267" max="11267" width="8.6328125" bestFit="1" customWidth="1"/>
    <col min="11268" max="11268" width="8.81640625" bestFit="1" customWidth="1"/>
    <col min="11269" max="11269" width="12.26953125" bestFit="1" customWidth="1"/>
    <col min="11270" max="11270" width="10.26953125" bestFit="1" customWidth="1"/>
    <col min="11271" max="11271" width="8.1796875" bestFit="1" customWidth="1"/>
    <col min="11272" max="11272" width="8.81640625" bestFit="1" customWidth="1"/>
    <col min="11273" max="11273" width="12.26953125" bestFit="1" customWidth="1"/>
    <col min="11274" max="11274" width="10.26953125" bestFit="1" customWidth="1"/>
    <col min="11275" max="11275" width="8.36328125" bestFit="1" customWidth="1"/>
    <col min="11276" max="11276" width="8.81640625" bestFit="1" customWidth="1"/>
    <col min="11277" max="11277" width="12.26953125" bestFit="1" customWidth="1"/>
    <col min="11278" max="11278" width="10.26953125" bestFit="1" customWidth="1"/>
    <col min="11279" max="11279" width="8.1796875" bestFit="1" customWidth="1"/>
    <col min="11280" max="11280" width="8.81640625" bestFit="1" customWidth="1"/>
    <col min="11281" max="11281" width="12.26953125" bestFit="1" customWidth="1"/>
    <col min="11282" max="11282" width="10.26953125" bestFit="1" customWidth="1"/>
    <col min="11283" max="11283" width="8.6328125" bestFit="1" customWidth="1"/>
    <col min="11284" max="11284" width="8.81640625" bestFit="1" customWidth="1"/>
    <col min="11285" max="11285" width="12.26953125" bestFit="1" customWidth="1"/>
    <col min="11286" max="11286" width="10.26953125" bestFit="1" customWidth="1"/>
    <col min="11287" max="11287" width="8.453125" bestFit="1" customWidth="1"/>
    <col min="11288" max="11288" width="8.81640625" bestFit="1" customWidth="1"/>
    <col min="11289" max="11289" width="12.26953125" bestFit="1" customWidth="1"/>
    <col min="11290" max="11290" width="10.26953125" bestFit="1" customWidth="1"/>
    <col min="11291" max="11291" width="8.453125" bestFit="1" customWidth="1"/>
    <col min="11292" max="11292" width="8.81640625" bestFit="1" customWidth="1"/>
    <col min="11293" max="11293" width="12.26953125" bestFit="1" customWidth="1"/>
    <col min="11294" max="11294" width="10.26953125" bestFit="1" customWidth="1"/>
    <col min="11295" max="11295" width="8.36328125" bestFit="1" customWidth="1"/>
    <col min="11296" max="11296" width="8.81640625" bestFit="1" customWidth="1"/>
    <col min="11297" max="11297" width="12.26953125" bestFit="1" customWidth="1"/>
    <col min="11298" max="11298" width="10.26953125" bestFit="1" customWidth="1"/>
    <col min="11299" max="11299" width="8.453125" bestFit="1" customWidth="1"/>
    <col min="11300" max="11300" width="8.81640625" bestFit="1" customWidth="1"/>
    <col min="11301" max="11301" width="12.26953125" bestFit="1" customWidth="1"/>
    <col min="11302" max="11302" width="10.26953125" bestFit="1" customWidth="1"/>
    <col min="11303" max="11303" width="7.54296875" bestFit="1" customWidth="1"/>
    <col min="11304" max="11304" width="8.81640625" bestFit="1" customWidth="1"/>
    <col min="11305" max="11305" width="12.26953125" bestFit="1" customWidth="1"/>
    <col min="11306" max="11306" width="10.26953125" bestFit="1" customWidth="1"/>
    <col min="11307" max="11307" width="8.1796875" bestFit="1" customWidth="1"/>
    <col min="11308" max="11308" width="8.81640625" bestFit="1" customWidth="1"/>
    <col min="11309" max="11309" width="12.26953125" bestFit="1" customWidth="1"/>
    <col min="11310" max="11310" width="10.26953125" bestFit="1" customWidth="1"/>
    <col min="11311" max="11311" width="8.08984375" bestFit="1" customWidth="1"/>
    <col min="11312" max="11312" width="8.81640625" bestFit="1" customWidth="1"/>
    <col min="11313" max="11313" width="12.26953125" bestFit="1" customWidth="1"/>
    <col min="11314" max="11314" width="10.26953125" bestFit="1" customWidth="1"/>
    <col min="11315" max="11315" width="8.36328125" bestFit="1" customWidth="1"/>
    <col min="11316" max="11316" width="8.81640625" bestFit="1" customWidth="1"/>
    <col min="11317" max="11317" width="12.26953125" bestFit="1" customWidth="1"/>
    <col min="11318" max="11318" width="10.26953125" bestFit="1" customWidth="1"/>
    <col min="11319" max="11319" width="8.6328125" bestFit="1" customWidth="1"/>
    <col min="11320" max="11320" width="8.81640625" bestFit="1" customWidth="1"/>
    <col min="11321" max="11321" width="12.26953125" bestFit="1" customWidth="1"/>
    <col min="11322" max="11322" width="10.26953125" bestFit="1" customWidth="1"/>
    <col min="11323" max="11323" width="8.453125" bestFit="1" customWidth="1"/>
    <col min="11324" max="11324" width="8.81640625" bestFit="1" customWidth="1"/>
    <col min="11325" max="11325" width="12.26953125" bestFit="1" customWidth="1"/>
    <col min="11326" max="11326" width="10.26953125" bestFit="1" customWidth="1"/>
    <col min="11327" max="11327" width="8.08984375" bestFit="1" customWidth="1"/>
    <col min="11328" max="11328" width="8.81640625" bestFit="1" customWidth="1"/>
    <col min="11329" max="11329" width="12.26953125" bestFit="1" customWidth="1"/>
    <col min="11330" max="11330" width="10.26953125" bestFit="1" customWidth="1"/>
    <col min="11331" max="11331" width="8" bestFit="1" customWidth="1"/>
    <col min="11332" max="11332" width="8.81640625" bestFit="1" customWidth="1"/>
    <col min="11333" max="11333" width="12.26953125" bestFit="1" customWidth="1"/>
    <col min="11334" max="11334" width="10.26953125" bestFit="1" customWidth="1"/>
    <col min="11335" max="11335" width="8.54296875" bestFit="1" customWidth="1"/>
    <col min="11336" max="11336" width="8.81640625" bestFit="1" customWidth="1"/>
    <col min="11337" max="11337" width="12.26953125" bestFit="1" customWidth="1"/>
    <col min="11338" max="11338" width="10.26953125" bestFit="1" customWidth="1"/>
    <col min="11339" max="11339" width="8.453125" bestFit="1" customWidth="1"/>
    <col min="11340" max="11340" width="8.81640625" bestFit="1" customWidth="1"/>
    <col min="11341" max="11341" width="12.26953125" bestFit="1" customWidth="1"/>
    <col min="11342" max="11342" width="10.26953125" bestFit="1" customWidth="1"/>
    <col min="11343" max="11343" width="8.36328125" bestFit="1" customWidth="1"/>
    <col min="11344" max="11344" width="8.81640625" bestFit="1" customWidth="1"/>
    <col min="11345" max="11345" width="12.26953125" bestFit="1" customWidth="1"/>
    <col min="11346" max="11346" width="10.26953125" bestFit="1" customWidth="1"/>
    <col min="11347" max="11347" width="8.6328125" bestFit="1" customWidth="1"/>
    <col min="11348" max="11348" width="8.81640625" bestFit="1" customWidth="1"/>
    <col min="11349" max="11349" width="12.26953125" bestFit="1" customWidth="1"/>
    <col min="11350" max="11350" width="10.26953125" bestFit="1" customWidth="1"/>
    <col min="11351" max="11351" width="8.1796875" bestFit="1" customWidth="1"/>
    <col min="11352" max="11352" width="8.81640625" bestFit="1" customWidth="1"/>
    <col min="11353" max="11353" width="12.26953125" bestFit="1" customWidth="1"/>
    <col min="11354" max="11354" width="10.26953125" bestFit="1" customWidth="1"/>
    <col min="11355" max="11355" width="8.54296875" bestFit="1" customWidth="1"/>
    <col min="11356" max="11356" width="8.81640625" bestFit="1" customWidth="1"/>
    <col min="11357" max="11357" width="12.26953125" bestFit="1" customWidth="1"/>
    <col min="11358" max="11358" width="10.26953125" bestFit="1" customWidth="1"/>
    <col min="11359" max="11359" width="8.453125" bestFit="1" customWidth="1"/>
    <col min="11360" max="11360" width="8.81640625" bestFit="1" customWidth="1"/>
    <col min="11361" max="11361" width="12.26953125" bestFit="1" customWidth="1"/>
    <col min="11362" max="11362" width="10.26953125" bestFit="1" customWidth="1"/>
    <col min="11363" max="11363" width="8.08984375" bestFit="1" customWidth="1"/>
    <col min="11364" max="11364" width="8.81640625" bestFit="1" customWidth="1"/>
    <col min="11365" max="11365" width="12.26953125" bestFit="1" customWidth="1"/>
    <col min="11366" max="11366" width="10.26953125" bestFit="1" customWidth="1"/>
    <col min="11367" max="11367" width="7.54296875" bestFit="1" customWidth="1"/>
    <col min="11368" max="11368" width="8.81640625" bestFit="1" customWidth="1"/>
    <col min="11369" max="11369" width="12.26953125" bestFit="1" customWidth="1"/>
    <col min="11370" max="11370" width="10.26953125" bestFit="1" customWidth="1"/>
    <col min="11371" max="11371" width="8.54296875" bestFit="1" customWidth="1"/>
    <col min="11372" max="11372" width="8.81640625" bestFit="1" customWidth="1"/>
    <col min="11373" max="11373" width="12.26953125" bestFit="1" customWidth="1"/>
    <col min="11374" max="11374" width="10.26953125" bestFit="1" customWidth="1"/>
    <col min="11375" max="11375" width="8.1796875" bestFit="1" customWidth="1"/>
    <col min="11376" max="11376" width="8.81640625" bestFit="1" customWidth="1"/>
    <col min="11377" max="11377" width="12.26953125" bestFit="1" customWidth="1"/>
    <col min="11378" max="11378" width="10.26953125" bestFit="1" customWidth="1"/>
    <col min="11379" max="11379" width="8.54296875" bestFit="1" customWidth="1"/>
    <col min="11380" max="11380" width="8.81640625" bestFit="1" customWidth="1"/>
    <col min="11381" max="11381" width="12.26953125" bestFit="1" customWidth="1"/>
    <col min="11382" max="11382" width="10.26953125" bestFit="1" customWidth="1"/>
    <col min="11383" max="11383" width="8.1796875" bestFit="1" customWidth="1"/>
    <col min="11384" max="11384" width="8.81640625" bestFit="1" customWidth="1"/>
    <col min="11385" max="11385" width="12.26953125" bestFit="1" customWidth="1"/>
    <col min="11386" max="11386" width="10.26953125" bestFit="1" customWidth="1"/>
    <col min="11387" max="11387" width="8.6328125" bestFit="1" customWidth="1"/>
    <col min="11388" max="11388" width="8.81640625" bestFit="1" customWidth="1"/>
    <col min="11389" max="11389" width="12.26953125" bestFit="1" customWidth="1"/>
    <col min="11390" max="11390" width="10.26953125" bestFit="1" customWidth="1"/>
    <col min="11391" max="11391" width="8.6328125" bestFit="1" customWidth="1"/>
    <col min="11392" max="11392" width="8.81640625" bestFit="1" customWidth="1"/>
    <col min="11393" max="11393" width="12.26953125" bestFit="1" customWidth="1"/>
    <col min="11394" max="11394" width="10.26953125" bestFit="1" customWidth="1"/>
    <col min="11395" max="11395" width="8.36328125" bestFit="1" customWidth="1"/>
    <col min="11396" max="11396" width="8.81640625" bestFit="1" customWidth="1"/>
    <col min="11397" max="11397" width="12.26953125" bestFit="1" customWidth="1"/>
    <col min="11398" max="11398" width="10.26953125" bestFit="1" customWidth="1"/>
    <col min="11399" max="11399" width="8.453125" bestFit="1" customWidth="1"/>
    <col min="11400" max="11400" width="8.81640625" bestFit="1" customWidth="1"/>
    <col min="11401" max="11401" width="12.26953125" bestFit="1" customWidth="1"/>
    <col min="11402" max="11402" width="10.26953125" bestFit="1" customWidth="1"/>
    <col min="11403" max="11403" width="8.453125" bestFit="1" customWidth="1"/>
    <col min="11404" max="11404" width="8.81640625" bestFit="1" customWidth="1"/>
    <col min="11405" max="11405" width="12.26953125" bestFit="1" customWidth="1"/>
    <col min="11406" max="11406" width="10.26953125" bestFit="1" customWidth="1"/>
    <col min="11407" max="11407" width="8.08984375" bestFit="1" customWidth="1"/>
    <col min="11408" max="11408" width="8.81640625" bestFit="1" customWidth="1"/>
    <col min="11409" max="11409" width="12.26953125" bestFit="1" customWidth="1"/>
    <col min="11410" max="11410" width="10.26953125" bestFit="1" customWidth="1"/>
    <col min="11411" max="11411" width="8.08984375" bestFit="1" customWidth="1"/>
    <col min="11412" max="11412" width="8.81640625" bestFit="1" customWidth="1"/>
    <col min="11413" max="11413" width="12.26953125" bestFit="1" customWidth="1"/>
    <col min="11414" max="11414" width="10.26953125" bestFit="1" customWidth="1"/>
    <col min="11415" max="11415" width="8.36328125" bestFit="1" customWidth="1"/>
    <col min="11416" max="11416" width="8.81640625" bestFit="1" customWidth="1"/>
    <col min="11417" max="11417" width="12.26953125" bestFit="1" customWidth="1"/>
    <col min="11418" max="11418" width="10.26953125" bestFit="1" customWidth="1"/>
    <col min="11419" max="11419" width="8.08984375" bestFit="1" customWidth="1"/>
    <col min="11420" max="11420" width="8.81640625" bestFit="1" customWidth="1"/>
    <col min="11421" max="11421" width="12.26953125" bestFit="1" customWidth="1"/>
    <col min="11422" max="11422" width="10.26953125" bestFit="1" customWidth="1"/>
    <col min="11423" max="11423" width="8.453125" bestFit="1" customWidth="1"/>
    <col min="11424" max="11424" width="8.81640625" bestFit="1" customWidth="1"/>
    <col min="11425" max="11425" width="12.26953125" bestFit="1" customWidth="1"/>
    <col min="11426" max="11426" width="10.26953125" bestFit="1" customWidth="1"/>
    <col min="11427" max="11427" width="8.36328125" bestFit="1" customWidth="1"/>
    <col min="11428" max="11428" width="8.81640625" bestFit="1" customWidth="1"/>
    <col min="11429" max="11429" width="12.26953125" bestFit="1" customWidth="1"/>
    <col min="11430" max="11430" width="10.26953125" bestFit="1" customWidth="1"/>
    <col min="11431" max="11431" width="7.54296875" bestFit="1" customWidth="1"/>
    <col min="11432" max="11432" width="8.81640625" bestFit="1" customWidth="1"/>
    <col min="11433" max="11433" width="12.26953125" bestFit="1" customWidth="1"/>
    <col min="11434" max="11434" width="10.26953125" bestFit="1" customWidth="1"/>
    <col min="11435" max="11435" width="8" bestFit="1" customWidth="1"/>
    <col min="11436" max="11436" width="8.81640625" bestFit="1" customWidth="1"/>
    <col min="11437" max="11437" width="12.26953125" bestFit="1" customWidth="1"/>
    <col min="11438" max="11438" width="10.26953125" bestFit="1" customWidth="1"/>
    <col min="11439" max="11439" width="8" bestFit="1" customWidth="1"/>
    <col min="11440" max="11440" width="8.81640625" bestFit="1" customWidth="1"/>
    <col min="11441" max="11441" width="12.26953125" bestFit="1" customWidth="1"/>
    <col min="11442" max="11442" width="10.26953125" bestFit="1" customWidth="1"/>
    <col min="11443" max="11443" width="8.54296875" bestFit="1" customWidth="1"/>
    <col min="11444" max="11444" width="8.81640625" bestFit="1" customWidth="1"/>
    <col min="11445" max="11445" width="12.26953125" bestFit="1" customWidth="1"/>
    <col min="11446" max="11446" width="10.26953125" bestFit="1" customWidth="1"/>
    <col min="11447" max="11447" width="8.453125" bestFit="1" customWidth="1"/>
    <col min="11448" max="11448" width="8.81640625" bestFit="1" customWidth="1"/>
    <col min="11449" max="11449" width="12.26953125" bestFit="1" customWidth="1"/>
    <col min="11450" max="11450" width="10.26953125" bestFit="1" customWidth="1"/>
    <col min="11451" max="11451" width="8.1796875" bestFit="1" customWidth="1"/>
    <col min="11452" max="11452" width="8.81640625" bestFit="1" customWidth="1"/>
    <col min="11453" max="11453" width="12.26953125" bestFit="1" customWidth="1"/>
    <col min="11454" max="11454" width="10.26953125" bestFit="1" customWidth="1"/>
    <col min="11455" max="11455" width="8.453125" bestFit="1" customWidth="1"/>
    <col min="11456" max="11456" width="8.81640625" bestFit="1" customWidth="1"/>
    <col min="11457" max="11457" width="12.26953125" bestFit="1" customWidth="1"/>
    <col min="11458" max="11458" width="10.26953125" bestFit="1" customWidth="1"/>
    <col min="11459" max="11459" width="8.453125" bestFit="1" customWidth="1"/>
    <col min="11460" max="11460" width="8.81640625" bestFit="1" customWidth="1"/>
    <col min="11461" max="11461" width="12.26953125" bestFit="1" customWidth="1"/>
    <col min="11462" max="11462" width="10.26953125" bestFit="1" customWidth="1"/>
    <col min="11463" max="11463" width="8.36328125" bestFit="1" customWidth="1"/>
    <col min="11464" max="11464" width="8.81640625" bestFit="1" customWidth="1"/>
    <col min="11465" max="11465" width="12.26953125" bestFit="1" customWidth="1"/>
    <col min="11466" max="11466" width="10.26953125" bestFit="1" customWidth="1"/>
    <col min="11467" max="11467" width="8.36328125" bestFit="1" customWidth="1"/>
    <col min="11468" max="11468" width="8.81640625" bestFit="1" customWidth="1"/>
    <col min="11469" max="11469" width="12.26953125" bestFit="1" customWidth="1"/>
    <col min="11470" max="11470" width="10.26953125" bestFit="1" customWidth="1"/>
    <col min="11471" max="11471" width="7.54296875" bestFit="1" customWidth="1"/>
    <col min="11472" max="11472" width="8.81640625" bestFit="1" customWidth="1"/>
    <col min="11473" max="11473" width="12.26953125" bestFit="1" customWidth="1"/>
    <col min="11474" max="11474" width="10.26953125" bestFit="1" customWidth="1"/>
    <col min="11475" max="11475" width="7.54296875" bestFit="1" customWidth="1"/>
    <col min="11476" max="11476" width="8.81640625" bestFit="1" customWidth="1"/>
    <col min="11477" max="11477" width="12.26953125" bestFit="1" customWidth="1"/>
    <col min="11478" max="11478" width="10.26953125" bestFit="1" customWidth="1"/>
    <col min="11479" max="11479" width="8.08984375" bestFit="1" customWidth="1"/>
    <col min="11480" max="11480" width="8.81640625" bestFit="1" customWidth="1"/>
    <col min="11481" max="11481" width="12.26953125" bestFit="1" customWidth="1"/>
    <col min="11482" max="11482" width="10.26953125" bestFit="1" customWidth="1"/>
    <col min="11483" max="11483" width="8.08984375" bestFit="1" customWidth="1"/>
    <col min="11484" max="11484" width="8.81640625" bestFit="1" customWidth="1"/>
    <col min="11485" max="11485" width="12.26953125" bestFit="1" customWidth="1"/>
    <col min="11486" max="11486" width="10.26953125" bestFit="1" customWidth="1"/>
    <col min="11487" max="11487" width="8.6328125" bestFit="1" customWidth="1"/>
    <col min="11488" max="11488" width="8.81640625" bestFit="1" customWidth="1"/>
    <col min="11489" max="11489" width="12.26953125" bestFit="1" customWidth="1"/>
    <col min="11490" max="11490" width="10.26953125" bestFit="1" customWidth="1"/>
    <col min="11491" max="11491" width="8" bestFit="1" customWidth="1"/>
    <col min="11492" max="11492" width="8.81640625" bestFit="1" customWidth="1"/>
    <col min="11493" max="11493" width="12.26953125" bestFit="1" customWidth="1"/>
    <col min="11494" max="11494" width="10.26953125" bestFit="1" customWidth="1"/>
    <col min="11495" max="11495" width="7.54296875" bestFit="1" customWidth="1"/>
    <col min="11496" max="11496" width="8.81640625" bestFit="1" customWidth="1"/>
    <col min="11497" max="11497" width="12.26953125" bestFit="1" customWidth="1"/>
    <col min="11498" max="11498" width="10.26953125" bestFit="1" customWidth="1"/>
    <col min="11499" max="11499" width="8.1796875" bestFit="1" customWidth="1"/>
    <col min="11500" max="11500" width="8.81640625" bestFit="1" customWidth="1"/>
    <col min="11501" max="11501" width="12.26953125" bestFit="1" customWidth="1"/>
    <col min="11502" max="11502" width="10.26953125" bestFit="1" customWidth="1"/>
    <col min="11503" max="11503" width="8.453125" bestFit="1" customWidth="1"/>
    <col min="11504" max="11504" width="8.81640625" bestFit="1" customWidth="1"/>
    <col min="11505" max="11505" width="12.26953125" bestFit="1" customWidth="1"/>
    <col min="11506" max="11506" width="10.26953125" bestFit="1" customWidth="1"/>
    <col min="11507" max="11507" width="8.08984375" bestFit="1" customWidth="1"/>
    <col min="11508" max="11508" width="8.81640625" bestFit="1" customWidth="1"/>
    <col min="11509" max="11509" width="12.26953125" bestFit="1" customWidth="1"/>
    <col min="11510" max="11510" width="10.26953125" bestFit="1" customWidth="1"/>
    <col min="11511" max="11511" width="8.36328125" bestFit="1" customWidth="1"/>
    <col min="11512" max="11512" width="8.81640625" bestFit="1" customWidth="1"/>
    <col min="11513" max="11513" width="12.26953125" bestFit="1" customWidth="1"/>
    <col min="11514" max="11514" width="10.26953125" bestFit="1" customWidth="1"/>
    <col min="11515" max="11515" width="8.453125" bestFit="1" customWidth="1"/>
    <col min="11516" max="11516" width="8.81640625" bestFit="1" customWidth="1"/>
    <col min="11517" max="11517" width="12.26953125" bestFit="1" customWidth="1"/>
    <col min="11518" max="11518" width="10.26953125" bestFit="1" customWidth="1"/>
    <col min="11519" max="11519" width="8.54296875" bestFit="1" customWidth="1"/>
    <col min="11520" max="11520" width="8.81640625" bestFit="1" customWidth="1"/>
    <col min="11521" max="11521" width="12.26953125" bestFit="1" customWidth="1"/>
    <col min="11522" max="11522" width="10.26953125" bestFit="1" customWidth="1"/>
    <col min="11523" max="11523" width="8.453125" bestFit="1" customWidth="1"/>
    <col min="11524" max="11524" width="8.81640625" bestFit="1" customWidth="1"/>
    <col min="11525" max="11525" width="12.26953125" bestFit="1" customWidth="1"/>
    <col min="11526" max="11526" width="10.26953125" bestFit="1" customWidth="1"/>
    <col min="11527" max="11527" width="8.36328125" bestFit="1" customWidth="1"/>
    <col min="11528" max="11528" width="8.81640625" bestFit="1" customWidth="1"/>
    <col min="11529" max="11529" width="12.26953125" bestFit="1" customWidth="1"/>
    <col min="11530" max="11530" width="10.26953125" bestFit="1" customWidth="1"/>
    <col min="11531" max="11531" width="7.54296875" bestFit="1" customWidth="1"/>
    <col min="11532" max="11532" width="8.81640625" bestFit="1" customWidth="1"/>
    <col min="11533" max="11533" width="12.26953125" bestFit="1" customWidth="1"/>
    <col min="11534" max="11534" width="10.26953125" bestFit="1" customWidth="1"/>
    <col min="11535" max="11535" width="8.1796875" bestFit="1" customWidth="1"/>
    <col min="11536" max="11536" width="8.81640625" bestFit="1" customWidth="1"/>
    <col min="11537" max="11537" width="12.26953125" bestFit="1" customWidth="1"/>
    <col min="11538" max="11538" width="10.26953125" bestFit="1" customWidth="1"/>
    <col min="11539" max="11539" width="8.36328125" bestFit="1" customWidth="1"/>
    <col min="11540" max="11540" width="8.81640625" bestFit="1" customWidth="1"/>
    <col min="11541" max="11541" width="12.26953125" bestFit="1" customWidth="1"/>
    <col min="11542" max="11542" width="10.26953125" bestFit="1" customWidth="1"/>
    <col min="11543" max="11543" width="8.6328125" bestFit="1" customWidth="1"/>
    <col min="11544" max="11544" width="8.81640625" bestFit="1" customWidth="1"/>
    <col min="11545" max="11545" width="12.26953125" bestFit="1" customWidth="1"/>
    <col min="11546" max="11546" width="10.26953125" bestFit="1" customWidth="1"/>
    <col min="11547" max="11547" width="8.36328125" bestFit="1" customWidth="1"/>
    <col min="11548" max="11548" width="8.81640625" bestFit="1" customWidth="1"/>
    <col min="11549" max="11549" width="12.26953125" bestFit="1" customWidth="1"/>
    <col min="11550" max="11550" width="10.26953125" bestFit="1" customWidth="1"/>
    <col min="11551" max="11551" width="8.08984375" bestFit="1" customWidth="1"/>
    <col min="11552" max="11552" width="8.81640625" bestFit="1" customWidth="1"/>
    <col min="11553" max="11553" width="12.26953125" bestFit="1" customWidth="1"/>
    <col min="11554" max="11554" width="10.26953125" bestFit="1" customWidth="1"/>
    <col min="11555" max="11555" width="8.36328125" bestFit="1" customWidth="1"/>
    <col min="11556" max="11556" width="8.81640625" bestFit="1" customWidth="1"/>
    <col min="11557" max="11557" width="12.26953125" bestFit="1" customWidth="1"/>
    <col min="11558" max="11558" width="10.26953125" bestFit="1" customWidth="1"/>
    <col min="11559" max="11559" width="8.08984375" bestFit="1" customWidth="1"/>
    <col min="11560" max="11560" width="8.81640625" bestFit="1" customWidth="1"/>
    <col min="11561" max="11561" width="12.26953125" bestFit="1" customWidth="1"/>
    <col min="11562" max="11562" width="10.26953125" bestFit="1" customWidth="1"/>
    <col min="11563" max="11563" width="8.453125" bestFit="1" customWidth="1"/>
    <col min="11564" max="11564" width="8.81640625" bestFit="1" customWidth="1"/>
    <col min="11565" max="11565" width="12.26953125" bestFit="1" customWidth="1"/>
    <col min="11566" max="11566" width="10.26953125" bestFit="1" customWidth="1"/>
    <col min="11567" max="11567" width="8.08984375" bestFit="1" customWidth="1"/>
    <col min="11568" max="11568" width="8.81640625" bestFit="1" customWidth="1"/>
    <col min="11569" max="11569" width="12.26953125" bestFit="1" customWidth="1"/>
    <col min="11570" max="11570" width="10.26953125" bestFit="1" customWidth="1"/>
    <col min="11571" max="11571" width="8" bestFit="1" customWidth="1"/>
    <col min="11572" max="11572" width="8.81640625" bestFit="1" customWidth="1"/>
    <col min="11573" max="11573" width="12.26953125" bestFit="1" customWidth="1"/>
    <col min="11574" max="11574" width="10.26953125" bestFit="1" customWidth="1"/>
    <col min="11575" max="11575" width="8.54296875" bestFit="1" customWidth="1"/>
    <col min="11576" max="11576" width="8.81640625" bestFit="1" customWidth="1"/>
    <col min="11577" max="11577" width="12.26953125" bestFit="1" customWidth="1"/>
    <col min="11578" max="11578" width="10.26953125" bestFit="1" customWidth="1"/>
    <col min="11579" max="11579" width="8.08984375" bestFit="1" customWidth="1"/>
    <col min="11580" max="11580" width="8.81640625" bestFit="1" customWidth="1"/>
    <col min="11581" max="11581" width="12.26953125" bestFit="1" customWidth="1"/>
    <col min="11582" max="11582" width="10.26953125" bestFit="1" customWidth="1"/>
    <col min="11583" max="11583" width="8.36328125" bestFit="1" customWidth="1"/>
    <col min="11584" max="11584" width="8.81640625" bestFit="1" customWidth="1"/>
    <col min="11585" max="11585" width="12.26953125" bestFit="1" customWidth="1"/>
    <col min="11586" max="11586" width="10.26953125" bestFit="1" customWidth="1"/>
    <col min="11587" max="11587" width="8.1796875" bestFit="1" customWidth="1"/>
    <col min="11588" max="11588" width="8.81640625" bestFit="1" customWidth="1"/>
    <col min="11589" max="11589" width="12.26953125" bestFit="1" customWidth="1"/>
    <col min="11590" max="11590" width="10.26953125" bestFit="1" customWidth="1"/>
    <col min="11591" max="11591" width="8" bestFit="1" customWidth="1"/>
    <col min="11592" max="11592" width="8.81640625" bestFit="1" customWidth="1"/>
    <col min="11593" max="11593" width="12.26953125" bestFit="1" customWidth="1"/>
    <col min="11594" max="11594" width="10.26953125" bestFit="1" customWidth="1"/>
    <col min="11595" max="11595" width="8.36328125" bestFit="1" customWidth="1"/>
    <col min="11596" max="11596" width="8.81640625" bestFit="1" customWidth="1"/>
    <col min="11597" max="11597" width="12.26953125" bestFit="1" customWidth="1"/>
    <col min="11598" max="11598" width="10.26953125" bestFit="1" customWidth="1"/>
    <col min="11599" max="11599" width="8.54296875" bestFit="1" customWidth="1"/>
    <col min="11600" max="11600" width="8.81640625" bestFit="1" customWidth="1"/>
    <col min="11601" max="11601" width="12.26953125" bestFit="1" customWidth="1"/>
    <col min="11602" max="11602" width="10.26953125" bestFit="1" customWidth="1"/>
    <col min="11603" max="11603" width="7.54296875" bestFit="1" customWidth="1"/>
    <col min="11604" max="11604" width="8.81640625" bestFit="1" customWidth="1"/>
    <col min="11605" max="11605" width="12.26953125" bestFit="1" customWidth="1"/>
    <col min="11606" max="11606" width="10.26953125" bestFit="1" customWidth="1"/>
    <col min="11607" max="11607" width="8.6328125" bestFit="1" customWidth="1"/>
    <col min="11608" max="11608" width="8.81640625" bestFit="1" customWidth="1"/>
    <col min="11609" max="11609" width="12.26953125" bestFit="1" customWidth="1"/>
    <col min="11610" max="11610" width="10.26953125" bestFit="1" customWidth="1"/>
    <col min="11611" max="11611" width="8.36328125" bestFit="1" customWidth="1"/>
    <col min="11612" max="11612" width="8.81640625" bestFit="1" customWidth="1"/>
    <col min="11613" max="11613" width="12.26953125" bestFit="1" customWidth="1"/>
    <col min="11614" max="11614" width="10.26953125" bestFit="1" customWidth="1"/>
    <col min="11615" max="11615" width="8.36328125" bestFit="1" customWidth="1"/>
    <col min="11616" max="11616" width="8.81640625" bestFit="1" customWidth="1"/>
    <col min="11617" max="11617" width="12.26953125" bestFit="1" customWidth="1"/>
    <col min="11618" max="11618" width="10.26953125" bestFit="1" customWidth="1"/>
    <col min="11619" max="11619" width="8.36328125" bestFit="1" customWidth="1"/>
    <col min="11620" max="11620" width="8.81640625" bestFit="1" customWidth="1"/>
    <col min="11621" max="11621" width="12.26953125" bestFit="1" customWidth="1"/>
    <col min="11622" max="11622" width="10.26953125" bestFit="1" customWidth="1"/>
    <col min="11623" max="11623" width="8.453125" bestFit="1" customWidth="1"/>
    <col min="11624" max="11624" width="8.81640625" bestFit="1" customWidth="1"/>
    <col min="11625" max="11625" width="12.26953125" bestFit="1" customWidth="1"/>
    <col min="11626" max="11626" width="10.26953125" bestFit="1" customWidth="1"/>
    <col min="11627" max="11627" width="8.453125" bestFit="1" customWidth="1"/>
    <col min="11628" max="11628" width="8.81640625" bestFit="1" customWidth="1"/>
    <col min="11629" max="11629" width="12.26953125" bestFit="1" customWidth="1"/>
    <col min="11630" max="11630" width="10.26953125" bestFit="1" customWidth="1"/>
    <col min="11631" max="11631" width="8.36328125" bestFit="1" customWidth="1"/>
    <col min="11632" max="11632" width="8.81640625" bestFit="1" customWidth="1"/>
    <col min="11633" max="11633" width="12.26953125" bestFit="1" customWidth="1"/>
    <col min="11634" max="11634" width="10.26953125" bestFit="1" customWidth="1"/>
    <col min="11635" max="11635" width="8.1796875" bestFit="1" customWidth="1"/>
    <col min="11636" max="11636" width="8.81640625" bestFit="1" customWidth="1"/>
    <col min="11637" max="11637" width="12.26953125" bestFit="1" customWidth="1"/>
    <col min="11638" max="11638" width="10.26953125" bestFit="1" customWidth="1"/>
    <col min="11639" max="11639" width="8.1796875" bestFit="1" customWidth="1"/>
    <col min="11640" max="11640" width="8.81640625" bestFit="1" customWidth="1"/>
    <col min="11641" max="11641" width="12.26953125" bestFit="1" customWidth="1"/>
    <col min="11642" max="11642" width="10.26953125" bestFit="1" customWidth="1"/>
    <col min="11643" max="11643" width="8.453125" bestFit="1" customWidth="1"/>
    <col min="11644" max="11644" width="8.81640625" bestFit="1" customWidth="1"/>
    <col min="11645" max="11645" width="12.26953125" bestFit="1" customWidth="1"/>
    <col min="11646" max="11646" width="10.26953125" bestFit="1" customWidth="1"/>
    <col min="11647" max="11647" width="8.1796875" bestFit="1" customWidth="1"/>
    <col min="11648" max="11648" width="8.81640625" bestFit="1" customWidth="1"/>
    <col min="11649" max="11649" width="12.26953125" bestFit="1" customWidth="1"/>
    <col min="11650" max="11650" width="10.26953125" bestFit="1" customWidth="1"/>
    <col min="11651" max="11651" width="8" bestFit="1" customWidth="1"/>
    <col min="11652" max="11652" width="8.81640625" bestFit="1" customWidth="1"/>
    <col min="11653" max="11653" width="12.26953125" bestFit="1" customWidth="1"/>
    <col min="11654" max="11654" width="10.26953125" bestFit="1" customWidth="1"/>
    <col min="11655" max="11655" width="8.6328125" bestFit="1" customWidth="1"/>
    <col min="11656" max="11656" width="8.81640625" bestFit="1" customWidth="1"/>
    <col min="11657" max="11657" width="12.26953125" bestFit="1" customWidth="1"/>
    <col min="11658" max="11658" width="10.26953125" bestFit="1" customWidth="1"/>
    <col min="11659" max="11659" width="8.08984375" bestFit="1" customWidth="1"/>
    <col min="11660" max="11660" width="8.81640625" bestFit="1" customWidth="1"/>
    <col min="11661" max="11661" width="12.26953125" bestFit="1" customWidth="1"/>
    <col min="11662" max="11662" width="10.26953125" bestFit="1" customWidth="1"/>
    <col min="11663" max="11663" width="8.1796875" bestFit="1" customWidth="1"/>
    <col min="11664" max="11664" width="8.81640625" bestFit="1" customWidth="1"/>
    <col min="11665" max="11665" width="12.26953125" bestFit="1" customWidth="1"/>
    <col min="11666" max="11666" width="10.26953125" bestFit="1" customWidth="1"/>
    <col min="11667" max="11667" width="8.36328125" bestFit="1" customWidth="1"/>
    <col min="11668" max="11668" width="8.81640625" bestFit="1" customWidth="1"/>
    <col min="11669" max="11669" width="12.26953125" bestFit="1" customWidth="1"/>
    <col min="11670" max="11670" width="10.26953125" bestFit="1" customWidth="1"/>
    <col min="11671" max="11671" width="8.453125" bestFit="1" customWidth="1"/>
    <col min="11672" max="11672" width="8.81640625" bestFit="1" customWidth="1"/>
    <col min="11673" max="11673" width="12.26953125" bestFit="1" customWidth="1"/>
    <col min="11674" max="11674" width="10.26953125" bestFit="1" customWidth="1"/>
    <col min="11675" max="11675" width="8.1796875" bestFit="1" customWidth="1"/>
    <col min="11676" max="11676" width="8.81640625" bestFit="1" customWidth="1"/>
    <col min="11677" max="11677" width="12.26953125" bestFit="1" customWidth="1"/>
    <col min="11678" max="11678" width="10.26953125" bestFit="1" customWidth="1"/>
    <col min="11679" max="11679" width="8.08984375" bestFit="1" customWidth="1"/>
    <col min="11680" max="11680" width="8.81640625" bestFit="1" customWidth="1"/>
    <col min="11681" max="11681" width="12.26953125" bestFit="1" customWidth="1"/>
    <col min="11682" max="11682" width="10.26953125" bestFit="1" customWidth="1"/>
    <col min="11683" max="11683" width="8.36328125" bestFit="1" customWidth="1"/>
    <col min="11684" max="11684" width="8.81640625" bestFit="1" customWidth="1"/>
    <col min="11685" max="11685" width="12.26953125" bestFit="1" customWidth="1"/>
    <col min="11686" max="11686" width="10.26953125" bestFit="1" customWidth="1"/>
    <col min="11687" max="11687" width="8.08984375" bestFit="1" customWidth="1"/>
    <col min="11688" max="11688" width="8.81640625" bestFit="1" customWidth="1"/>
    <col min="11689" max="11689" width="12.26953125" bestFit="1" customWidth="1"/>
    <col min="11690" max="11690" width="10.26953125" bestFit="1" customWidth="1"/>
    <col min="11691" max="11691" width="7.54296875" bestFit="1" customWidth="1"/>
    <col min="11692" max="11692" width="8.81640625" bestFit="1" customWidth="1"/>
    <col min="11693" max="11693" width="12.26953125" bestFit="1" customWidth="1"/>
    <col min="11694" max="11694" width="10.26953125" bestFit="1" customWidth="1"/>
    <col min="11695" max="11695" width="7.54296875" bestFit="1" customWidth="1"/>
    <col min="11696" max="11696" width="8.81640625" bestFit="1" customWidth="1"/>
    <col min="11697" max="11697" width="12.26953125" bestFit="1" customWidth="1"/>
    <col min="11698" max="11698" width="10.26953125" bestFit="1" customWidth="1"/>
    <col min="11699" max="11699" width="8.36328125" bestFit="1" customWidth="1"/>
    <col min="11700" max="11700" width="8.81640625" bestFit="1" customWidth="1"/>
    <col min="11701" max="11701" width="12.26953125" bestFit="1" customWidth="1"/>
    <col min="11702" max="11702" width="10.26953125" bestFit="1" customWidth="1"/>
    <col min="11703" max="11703" width="8.08984375" bestFit="1" customWidth="1"/>
    <col min="11704" max="11704" width="8.81640625" bestFit="1" customWidth="1"/>
    <col min="11705" max="11705" width="12.26953125" bestFit="1" customWidth="1"/>
    <col min="11706" max="11706" width="10.26953125" bestFit="1" customWidth="1"/>
    <col min="11707" max="11707" width="8.36328125" bestFit="1" customWidth="1"/>
    <col min="11708" max="11708" width="8.81640625" bestFit="1" customWidth="1"/>
    <col min="11709" max="11709" width="12.26953125" bestFit="1" customWidth="1"/>
    <col min="11710" max="11710" width="10.26953125" bestFit="1" customWidth="1"/>
    <col min="11711" max="11711" width="8.36328125" bestFit="1" customWidth="1"/>
    <col min="11712" max="11712" width="8.81640625" bestFit="1" customWidth="1"/>
    <col min="11713" max="11713" width="12.26953125" bestFit="1" customWidth="1"/>
    <col min="11714" max="11714" width="10.26953125" bestFit="1" customWidth="1"/>
    <col min="11715" max="11715" width="8.36328125" bestFit="1" customWidth="1"/>
    <col min="11716" max="11716" width="8.81640625" bestFit="1" customWidth="1"/>
    <col min="11717" max="11717" width="12.26953125" bestFit="1" customWidth="1"/>
    <col min="11718" max="11718" width="10.26953125" bestFit="1" customWidth="1"/>
    <col min="11719" max="11719" width="8.54296875" bestFit="1" customWidth="1"/>
    <col min="11720" max="11720" width="8.81640625" bestFit="1" customWidth="1"/>
    <col min="11721" max="11721" width="12.26953125" bestFit="1" customWidth="1"/>
    <col min="11722" max="11722" width="10.26953125" bestFit="1" customWidth="1"/>
    <col min="11723" max="11723" width="8.08984375" bestFit="1" customWidth="1"/>
    <col min="11724" max="11724" width="8.81640625" bestFit="1" customWidth="1"/>
    <col min="11725" max="11725" width="12.26953125" bestFit="1" customWidth="1"/>
    <col min="11726" max="11726" width="10.26953125" bestFit="1" customWidth="1"/>
    <col min="11727" max="11727" width="8" bestFit="1" customWidth="1"/>
    <col min="11728" max="11728" width="8.81640625" bestFit="1" customWidth="1"/>
    <col min="11729" max="11729" width="12.26953125" bestFit="1" customWidth="1"/>
    <col min="11730" max="11730" width="10.26953125" bestFit="1" customWidth="1"/>
    <col min="11731" max="11731" width="8.36328125" bestFit="1" customWidth="1"/>
    <col min="11732" max="11732" width="8.81640625" bestFit="1" customWidth="1"/>
    <col min="11733" max="11733" width="12.26953125" bestFit="1" customWidth="1"/>
    <col min="11734" max="11734" width="10.26953125" bestFit="1" customWidth="1"/>
    <col min="11735" max="11735" width="8.6328125" bestFit="1" customWidth="1"/>
    <col min="11736" max="11736" width="8.81640625" bestFit="1" customWidth="1"/>
    <col min="11737" max="11737" width="12.26953125" bestFit="1" customWidth="1"/>
    <col min="11738" max="11738" width="10.26953125" bestFit="1" customWidth="1"/>
    <col min="11739" max="11739" width="8.1796875" bestFit="1" customWidth="1"/>
    <col min="11740" max="11740" width="8.81640625" bestFit="1" customWidth="1"/>
    <col min="11741" max="11741" width="12.26953125" bestFit="1" customWidth="1"/>
    <col min="11742" max="11742" width="10.26953125" bestFit="1" customWidth="1"/>
    <col min="11743" max="11743" width="8.36328125" bestFit="1" customWidth="1"/>
    <col min="11744" max="11744" width="8.81640625" bestFit="1" customWidth="1"/>
    <col min="11745" max="11745" width="12.26953125" bestFit="1" customWidth="1"/>
    <col min="11746" max="11746" width="10.26953125" bestFit="1" customWidth="1"/>
    <col min="11747" max="11747" width="8.1796875" bestFit="1" customWidth="1"/>
    <col min="11748" max="11748" width="8.81640625" bestFit="1" customWidth="1"/>
    <col min="11749" max="11749" width="12.26953125" bestFit="1" customWidth="1"/>
    <col min="11750" max="11750" width="10.26953125" bestFit="1" customWidth="1"/>
    <col min="11751" max="11751" width="8.08984375" bestFit="1" customWidth="1"/>
    <col min="11752" max="11752" width="8.81640625" bestFit="1" customWidth="1"/>
    <col min="11753" max="11753" width="12.26953125" bestFit="1" customWidth="1"/>
    <col min="11754" max="11754" width="10.26953125" bestFit="1" customWidth="1"/>
    <col min="11755" max="11755" width="8" bestFit="1" customWidth="1"/>
    <col min="11756" max="11756" width="8.81640625" bestFit="1" customWidth="1"/>
    <col min="11757" max="11757" width="12.26953125" bestFit="1" customWidth="1"/>
    <col min="11758" max="11758" width="10.26953125" bestFit="1" customWidth="1"/>
    <col min="11759" max="11759" width="8.36328125" bestFit="1" customWidth="1"/>
    <col min="11760" max="11760" width="8.81640625" bestFit="1" customWidth="1"/>
    <col min="11761" max="11761" width="12.26953125" bestFit="1" customWidth="1"/>
    <col min="11762" max="11762" width="10.26953125" bestFit="1" customWidth="1"/>
    <col min="11763" max="11763" width="8.08984375" bestFit="1" customWidth="1"/>
    <col min="11764" max="11764" width="8.81640625" bestFit="1" customWidth="1"/>
    <col min="11765" max="11765" width="12.26953125" bestFit="1" customWidth="1"/>
    <col min="11766" max="11766" width="10.26953125" bestFit="1" customWidth="1"/>
    <col min="11767" max="11767" width="8.36328125" bestFit="1" customWidth="1"/>
    <col min="11768" max="11768" width="8.81640625" bestFit="1" customWidth="1"/>
    <col min="11769" max="11769" width="12.26953125" bestFit="1" customWidth="1"/>
    <col min="11770" max="11770" width="10.26953125" bestFit="1" customWidth="1"/>
    <col min="11771" max="11771" width="7.54296875" bestFit="1" customWidth="1"/>
    <col min="11772" max="11772" width="8.81640625" bestFit="1" customWidth="1"/>
    <col min="11773" max="11773" width="12.26953125" bestFit="1" customWidth="1"/>
    <col min="11774" max="11774" width="10.26953125" bestFit="1" customWidth="1"/>
    <col min="11775" max="11775" width="8.1796875" bestFit="1" customWidth="1"/>
    <col min="11776" max="11776" width="8.81640625" bestFit="1" customWidth="1"/>
    <col min="11777" max="11777" width="12.26953125" bestFit="1" customWidth="1"/>
    <col min="11778" max="11778" width="10.26953125" bestFit="1" customWidth="1"/>
    <col min="11779" max="11779" width="8.08984375" bestFit="1" customWidth="1"/>
    <col min="11780" max="11780" width="8.81640625" bestFit="1" customWidth="1"/>
    <col min="11781" max="11781" width="12.26953125" bestFit="1" customWidth="1"/>
    <col min="11782" max="11782" width="10.26953125" bestFit="1" customWidth="1"/>
    <col min="11783" max="11783" width="8.36328125" bestFit="1" customWidth="1"/>
    <col min="11784" max="11784" width="8.81640625" bestFit="1" customWidth="1"/>
    <col min="11785" max="11785" width="12.26953125" bestFit="1" customWidth="1"/>
    <col min="11786" max="11786" width="10.26953125" bestFit="1" customWidth="1"/>
    <col min="11787" max="11787" width="8.36328125" bestFit="1" customWidth="1"/>
    <col min="11788" max="11788" width="8.81640625" bestFit="1" customWidth="1"/>
    <col min="11789" max="11789" width="12.26953125" bestFit="1" customWidth="1"/>
    <col min="11790" max="11790" width="10.26953125" bestFit="1" customWidth="1"/>
    <col min="11791" max="11791" width="8.36328125" bestFit="1" customWidth="1"/>
    <col min="11792" max="11792" width="8.81640625" bestFit="1" customWidth="1"/>
    <col min="11793" max="11793" width="12.26953125" bestFit="1" customWidth="1"/>
    <col min="11794" max="11794" width="10.26953125" bestFit="1" customWidth="1"/>
    <col min="11795" max="11795" width="8.54296875" bestFit="1" customWidth="1"/>
    <col min="11796" max="11796" width="8.81640625" bestFit="1" customWidth="1"/>
    <col min="11797" max="11797" width="12.26953125" bestFit="1" customWidth="1"/>
    <col min="11798" max="11798" width="10.26953125" bestFit="1" customWidth="1"/>
    <col min="11799" max="11799" width="8.453125" bestFit="1" customWidth="1"/>
    <col min="11800" max="11800" width="8.81640625" bestFit="1" customWidth="1"/>
    <col min="11801" max="11801" width="12.26953125" bestFit="1" customWidth="1"/>
    <col min="11802" max="11802" width="10.26953125" bestFit="1" customWidth="1"/>
    <col min="11803" max="11803" width="8.36328125" bestFit="1" customWidth="1"/>
    <col min="11804" max="11804" width="8.81640625" bestFit="1" customWidth="1"/>
    <col min="11805" max="11805" width="12.26953125" bestFit="1" customWidth="1"/>
    <col min="11806" max="11806" width="10.26953125" bestFit="1" customWidth="1"/>
    <col min="11807" max="11807" width="7.54296875" bestFit="1" customWidth="1"/>
    <col min="11808" max="11808" width="8.81640625" bestFit="1" customWidth="1"/>
    <col min="11809" max="11809" width="12.26953125" bestFit="1" customWidth="1"/>
    <col min="11810" max="11810" width="10.26953125" bestFit="1" customWidth="1"/>
    <col min="11811" max="11811" width="8.36328125" bestFit="1" customWidth="1"/>
    <col min="11812" max="11812" width="8.81640625" bestFit="1" customWidth="1"/>
    <col min="11813" max="11813" width="12.26953125" bestFit="1" customWidth="1"/>
    <col min="11814" max="11814" width="10.26953125" bestFit="1" customWidth="1"/>
    <col min="11815" max="11815" width="8.36328125" bestFit="1" customWidth="1"/>
    <col min="11816" max="11816" width="8.81640625" bestFit="1" customWidth="1"/>
    <col min="11817" max="11817" width="12.26953125" bestFit="1" customWidth="1"/>
    <col min="11818" max="11818" width="10.26953125" bestFit="1" customWidth="1"/>
    <col min="11819" max="11819" width="8.54296875" bestFit="1" customWidth="1"/>
    <col min="11820" max="11820" width="8.81640625" bestFit="1" customWidth="1"/>
    <col min="11821" max="11821" width="12.26953125" bestFit="1" customWidth="1"/>
    <col min="11822" max="11822" width="10.26953125" bestFit="1" customWidth="1"/>
    <col min="11823" max="11823" width="8.453125" bestFit="1" customWidth="1"/>
    <col min="11824" max="11824" width="8.81640625" bestFit="1" customWidth="1"/>
    <col min="11825" max="11825" width="12.26953125" bestFit="1" customWidth="1"/>
    <col min="11826" max="11826" width="10.26953125" bestFit="1" customWidth="1"/>
    <col min="11827" max="11827" width="8.54296875" bestFit="1" customWidth="1"/>
    <col min="11828" max="11828" width="8.81640625" bestFit="1" customWidth="1"/>
    <col min="11829" max="11829" width="12.26953125" bestFit="1" customWidth="1"/>
    <col min="11830" max="11830" width="10.26953125" bestFit="1" customWidth="1"/>
    <col min="11831" max="11831" width="8.453125" bestFit="1" customWidth="1"/>
    <col min="11832" max="11832" width="8.81640625" bestFit="1" customWidth="1"/>
    <col min="11833" max="11833" width="12.26953125" bestFit="1" customWidth="1"/>
    <col min="11834" max="11834" width="10.26953125" bestFit="1" customWidth="1"/>
    <col min="11835" max="11835" width="8.1796875" bestFit="1" customWidth="1"/>
    <col min="11836" max="11836" width="8.81640625" bestFit="1" customWidth="1"/>
    <col min="11837" max="11837" width="12.26953125" bestFit="1" customWidth="1"/>
    <col min="11838" max="11838" width="10.26953125" bestFit="1" customWidth="1"/>
    <col min="11839" max="11839" width="8.36328125" bestFit="1" customWidth="1"/>
    <col min="11840" max="11840" width="8.81640625" bestFit="1" customWidth="1"/>
    <col min="11841" max="11841" width="12.26953125" bestFit="1" customWidth="1"/>
    <col min="11842" max="11842" width="10.26953125" bestFit="1" customWidth="1"/>
    <col min="11843" max="11843" width="8.453125" bestFit="1" customWidth="1"/>
    <col min="11844" max="11844" width="8.81640625" bestFit="1" customWidth="1"/>
    <col min="11845" max="11845" width="12.26953125" bestFit="1" customWidth="1"/>
    <col min="11846" max="11846" width="10.26953125" bestFit="1" customWidth="1"/>
    <col min="11847" max="11847" width="7.54296875" bestFit="1" customWidth="1"/>
    <col min="11848" max="11848" width="8.81640625" bestFit="1" customWidth="1"/>
    <col min="11849" max="11849" width="12.26953125" bestFit="1" customWidth="1"/>
    <col min="11850" max="11850" width="10.26953125" bestFit="1" customWidth="1"/>
    <col min="11851" max="11851" width="8.36328125" bestFit="1" customWidth="1"/>
    <col min="11852" max="11852" width="8.81640625" bestFit="1" customWidth="1"/>
    <col min="11853" max="11853" width="12.26953125" bestFit="1" customWidth="1"/>
    <col min="11854" max="11854" width="10.26953125" bestFit="1" customWidth="1"/>
    <col min="11855" max="11855" width="8.36328125" bestFit="1" customWidth="1"/>
    <col min="11856" max="11856" width="8.81640625" bestFit="1" customWidth="1"/>
    <col min="11857" max="11857" width="12.26953125" bestFit="1" customWidth="1"/>
    <col min="11858" max="11858" width="10.26953125" bestFit="1" customWidth="1"/>
    <col min="11859" max="11859" width="8.36328125" bestFit="1" customWidth="1"/>
    <col min="11860" max="11860" width="8.81640625" bestFit="1" customWidth="1"/>
    <col min="11861" max="11861" width="12.26953125" bestFit="1" customWidth="1"/>
    <col min="11862" max="11862" width="10.26953125" bestFit="1" customWidth="1"/>
    <col min="11863" max="11863" width="8.1796875" bestFit="1" customWidth="1"/>
    <col min="11864" max="11864" width="8.81640625" bestFit="1" customWidth="1"/>
    <col min="11865" max="11865" width="12.26953125" bestFit="1" customWidth="1"/>
    <col min="11866" max="11866" width="10.26953125" bestFit="1" customWidth="1"/>
    <col min="11867" max="11867" width="8.54296875" bestFit="1" customWidth="1"/>
    <col min="11868" max="11868" width="8.81640625" bestFit="1" customWidth="1"/>
    <col min="11869" max="11869" width="12.26953125" bestFit="1" customWidth="1"/>
    <col min="11870" max="11870" width="10.26953125" bestFit="1" customWidth="1"/>
    <col min="11871" max="11871" width="8.36328125" bestFit="1" customWidth="1"/>
    <col min="11872" max="11872" width="8.81640625" bestFit="1" customWidth="1"/>
    <col min="11873" max="11873" width="12.26953125" bestFit="1" customWidth="1"/>
    <col min="11874" max="11874" width="10.26953125" bestFit="1" customWidth="1"/>
    <col min="11875" max="11875" width="8.453125" bestFit="1" customWidth="1"/>
    <col min="11876" max="11876" width="8.81640625" bestFit="1" customWidth="1"/>
    <col min="11877" max="11877" width="12.26953125" bestFit="1" customWidth="1"/>
    <col min="11878" max="11878" width="10.26953125" bestFit="1" customWidth="1"/>
    <col min="11879" max="11879" width="8.08984375" bestFit="1" customWidth="1"/>
    <col min="11880" max="11880" width="8.81640625" bestFit="1" customWidth="1"/>
    <col min="11881" max="11881" width="12.26953125" bestFit="1" customWidth="1"/>
    <col min="11882" max="11882" width="10.26953125" bestFit="1" customWidth="1"/>
    <col min="11883" max="11883" width="8.36328125" bestFit="1" customWidth="1"/>
    <col min="11884" max="11884" width="8.81640625" bestFit="1" customWidth="1"/>
    <col min="11885" max="11885" width="12.26953125" bestFit="1" customWidth="1"/>
    <col min="11886" max="11886" width="10.26953125" bestFit="1" customWidth="1"/>
    <col min="11887" max="11887" width="8.36328125" bestFit="1" customWidth="1"/>
    <col min="11888" max="11888" width="8.81640625" bestFit="1" customWidth="1"/>
    <col min="11889" max="11889" width="12.26953125" bestFit="1" customWidth="1"/>
    <col min="11890" max="11890" width="10.26953125" bestFit="1" customWidth="1"/>
    <col min="11891" max="11891" width="8.36328125" bestFit="1" customWidth="1"/>
    <col min="11892" max="11892" width="8.81640625" bestFit="1" customWidth="1"/>
    <col min="11893" max="11893" width="12.26953125" bestFit="1" customWidth="1"/>
    <col min="11894" max="11894" width="10.26953125" bestFit="1" customWidth="1"/>
    <col min="11895" max="11895" width="8" bestFit="1" customWidth="1"/>
    <col min="11896" max="11896" width="8.81640625" bestFit="1" customWidth="1"/>
    <col min="11897" max="11897" width="12.26953125" bestFit="1" customWidth="1"/>
    <col min="11898" max="11898" width="10.26953125" bestFit="1" customWidth="1"/>
    <col min="11899" max="11899" width="8.1796875" bestFit="1" customWidth="1"/>
    <col min="11900" max="11900" width="8.81640625" bestFit="1" customWidth="1"/>
    <col min="11901" max="11901" width="12.26953125" bestFit="1" customWidth="1"/>
    <col min="11902" max="11902" width="10.26953125" bestFit="1" customWidth="1"/>
    <col min="11903" max="11903" width="7.54296875" bestFit="1" customWidth="1"/>
    <col min="11904" max="11904" width="8.81640625" bestFit="1" customWidth="1"/>
    <col min="11905" max="11905" width="12.26953125" bestFit="1" customWidth="1"/>
    <col min="11906" max="11906" width="10.26953125" bestFit="1" customWidth="1"/>
    <col min="11907" max="11907" width="8.08984375" bestFit="1" customWidth="1"/>
    <col min="11908" max="11908" width="8.81640625" bestFit="1" customWidth="1"/>
    <col min="11909" max="11909" width="12.26953125" bestFit="1" customWidth="1"/>
    <col min="11910" max="11910" width="10.26953125" bestFit="1" customWidth="1"/>
    <col min="11911" max="11911" width="8.453125" bestFit="1" customWidth="1"/>
    <col min="11912" max="11912" width="8.81640625" bestFit="1" customWidth="1"/>
    <col min="11913" max="11913" width="12.26953125" bestFit="1" customWidth="1"/>
    <col min="11914" max="11914" width="10.26953125" bestFit="1" customWidth="1"/>
    <col min="11915" max="11915" width="8.36328125" bestFit="1" customWidth="1"/>
    <col min="11916" max="11916" width="8.81640625" bestFit="1" customWidth="1"/>
    <col min="11917" max="11917" width="12.26953125" bestFit="1" customWidth="1"/>
    <col min="11918" max="11918" width="10.26953125" bestFit="1" customWidth="1"/>
    <col min="11919" max="11919" width="8.6328125" bestFit="1" customWidth="1"/>
    <col min="11920" max="11920" width="8.81640625" bestFit="1" customWidth="1"/>
    <col min="11921" max="11921" width="12.26953125" bestFit="1" customWidth="1"/>
    <col min="11922" max="11922" width="10.26953125" bestFit="1" customWidth="1"/>
    <col min="11923" max="11923" width="8.36328125" bestFit="1" customWidth="1"/>
    <col min="11924" max="11924" width="8.81640625" bestFit="1" customWidth="1"/>
    <col min="11925" max="11925" width="12.26953125" bestFit="1" customWidth="1"/>
    <col min="11926" max="11926" width="10.26953125" bestFit="1" customWidth="1"/>
    <col min="11927" max="11927" width="8.36328125" bestFit="1" customWidth="1"/>
    <col min="11928" max="11928" width="8.81640625" bestFit="1" customWidth="1"/>
    <col min="11929" max="11929" width="12.26953125" bestFit="1" customWidth="1"/>
    <col min="11930" max="11930" width="10.26953125" bestFit="1" customWidth="1"/>
    <col min="11931" max="11931" width="8.08984375" bestFit="1" customWidth="1"/>
    <col min="11932" max="11932" width="8.81640625" bestFit="1" customWidth="1"/>
    <col min="11933" max="11933" width="12.26953125" bestFit="1" customWidth="1"/>
    <col min="11934" max="11934" width="10.26953125" bestFit="1" customWidth="1"/>
    <col min="11935" max="11935" width="8.36328125" bestFit="1" customWidth="1"/>
    <col min="11936" max="11936" width="8.81640625" bestFit="1" customWidth="1"/>
    <col min="11937" max="11937" width="12.26953125" bestFit="1" customWidth="1"/>
    <col min="11938" max="11938" width="10.26953125" bestFit="1" customWidth="1"/>
    <col min="11939" max="11939" width="8.36328125" bestFit="1" customWidth="1"/>
    <col min="11940" max="11940" width="8.81640625" bestFit="1" customWidth="1"/>
    <col min="11941" max="11941" width="12.26953125" bestFit="1" customWidth="1"/>
    <col min="11942" max="11942" width="10.26953125" bestFit="1" customWidth="1"/>
    <col min="11943" max="11943" width="8.54296875" bestFit="1" customWidth="1"/>
    <col min="11944" max="11944" width="8.81640625" bestFit="1" customWidth="1"/>
    <col min="11945" max="11945" width="12.26953125" bestFit="1" customWidth="1"/>
    <col min="11946" max="11946" width="10.26953125" bestFit="1" customWidth="1"/>
    <col min="11947" max="11947" width="8.08984375" bestFit="1" customWidth="1"/>
    <col min="11948" max="11948" width="8.81640625" bestFit="1" customWidth="1"/>
    <col min="11949" max="11949" width="12.26953125" bestFit="1" customWidth="1"/>
    <col min="11950" max="11950" width="10.26953125" bestFit="1" customWidth="1"/>
    <col min="11951" max="11951" width="8.6328125" bestFit="1" customWidth="1"/>
    <col min="11952" max="11952" width="8.81640625" bestFit="1" customWidth="1"/>
    <col min="11953" max="11953" width="12.26953125" bestFit="1" customWidth="1"/>
    <col min="11954" max="11954" width="10.26953125" bestFit="1" customWidth="1"/>
    <col min="11955" max="11955" width="8.08984375" bestFit="1" customWidth="1"/>
    <col min="11956" max="11956" width="8.81640625" bestFit="1" customWidth="1"/>
    <col min="11957" max="11957" width="12.26953125" bestFit="1" customWidth="1"/>
    <col min="11958" max="11958" width="10.26953125" bestFit="1" customWidth="1"/>
    <col min="11959" max="11959" width="8.08984375" bestFit="1" customWidth="1"/>
    <col min="11960" max="11960" width="8.81640625" bestFit="1" customWidth="1"/>
    <col min="11961" max="11961" width="12.26953125" bestFit="1" customWidth="1"/>
    <col min="11962" max="11962" width="10.26953125" bestFit="1" customWidth="1"/>
    <col min="11963" max="11963" width="8.6328125" bestFit="1" customWidth="1"/>
    <col min="11964" max="11964" width="8.81640625" bestFit="1" customWidth="1"/>
    <col min="11965" max="11965" width="12.26953125" bestFit="1" customWidth="1"/>
    <col min="11966" max="11966" width="10.26953125" bestFit="1" customWidth="1"/>
    <col min="11967" max="11967" width="8.36328125" bestFit="1" customWidth="1"/>
    <col min="11968" max="11968" width="8.81640625" bestFit="1" customWidth="1"/>
    <col min="11969" max="11969" width="12.26953125" bestFit="1" customWidth="1"/>
    <col min="11970" max="11970" width="10.26953125" bestFit="1" customWidth="1"/>
    <col min="11971" max="11971" width="8.6328125" bestFit="1" customWidth="1"/>
    <col min="11972" max="11972" width="8.81640625" bestFit="1" customWidth="1"/>
    <col min="11973" max="11973" width="12.26953125" bestFit="1" customWidth="1"/>
    <col min="11974" max="11974" width="10.26953125" bestFit="1" customWidth="1"/>
    <col min="11975" max="11975" width="8.453125" bestFit="1" customWidth="1"/>
    <col min="11976" max="11976" width="8.81640625" bestFit="1" customWidth="1"/>
    <col min="11977" max="11977" width="12.26953125" bestFit="1" customWidth="1"/>
    <col min="11978" max="11978" width="10.26953125" bestFit="1" customWidth="1"/>
    <col min="11979" max="11979" width="8.1796875" bestFit="1" customWidth="1"/>
    <col min="11980" max="11980" width="8.81640625" bestFit="1" customWidth="1"/>
    <col min="11981" max="11981" width="12.26953125" bestFit="1" customWidth="1"/>
    <col min="11982" max="11982" width="10.26953125" bestFit="1" customWidth="1"/>
    <col min="11983" max="11983" width="8.453125" bestFit="1" customWidth="1"/>
    <col min="11984" max="11984" width="8.81640625" bestFit="1" customWidth="1"/>
    <col min="11985" max="11985" width="12.26953125" bestFit="1" customWidth="1"/>
    <col min="11986" max="11986" width="10.26953125" bestFit="1" customWidth="1"/>
    <col min="11987" max="11987" width="8.08984375" bestFit="1" customWidth="1"/>
    <col min="11988" max="11988" width="8.81640625" bestFit="1" customWidth="1"/>
    <col min="11989" max="11989" width="12.26953125" bestFit="1" customWidth="1"/>
    <col min="11990" max="11990" width="10.26953125" bestFit="1" customWidth="1"/>
    <col min="11991" max="11991" width="7.54296875" bestFit="1" customWidth="1"/>
    <col min="11992" max="11992" width="8.81640625" bestFit="1" customWidth="1"/>
    <col min="11993" max="11993" width="12.26953125" bestFit="1" customWidth="1"/>
    <col min="11994" max="11994" width="10.26953125" bestFit="1" customWidth="1"/>
    <col min="11995" max="11995" width="8" bestFit="1" customWidth="1"/>
    <col min="11996" max="11996" width="8.81640625" bestFit="1" customWidth="1"/>
    <col min="11997" max="11997" width="12.26953125" bestFit="1" customWidth="1"/>
    <col min="11998" max="11998" width="10.26953125" bestFit="1" customWidth="1"/>
    <col min="11999" max="11999" width="8.36328125" bestFit="1" customWidth="1"/>
    <col min="12000" max="12000" width="8.81640625" bestFit="1" customWidth="1"/>
    <col min="12001" max="12001" width="12.26953125" bestFit="1" customWidth="1"/>
    <col min="12002" max="12002" width="10.26953125" bestFit="1" customWidth="1"/>
    <col min="12003" max="12003" width="8.6328125" bestFit="1" customWidth="1"/>
    <col min="12004" max="12004" width="8.81640625" bestFit="1" customWidth="1"/>
    <col min="12005" max="12005" width="12.26953125" bestFit="1" customWidth="1"/>
    <col min="12006" max="12006" width="10.36328125" bestFit="1" customWidth="1"/>
  </cols>
  <sheetData>
    <row r="2" spans="1:13" ht="12" customHeight="1" x14ac:dyDescent="0.35"/>
    <row r="3" spans="1:13" x14ac:dyDescent="0.35">
      <c r="A3" t="s">
        <v>41</v>
      </c>
      <c r="D3" s="2" t="s">
        <v>46</v>
      </c>
      <c r="E3" s="4" t="s">
        <v>41</v>
      </c>
      <c r="G3" s="2" t="s">
        <v>46</v>
      </c>
      <c r="H3" s="8" t="s">
        <v>41</v>
      </c>
      <c r="K3" s="2" t="s">
        <v>54</v>
      </c>
      <c r="L3" t="s">
        <v>52</v>
      </c>
      <c r="M3" t="s">
        <v>48</v>
      </c>
    </row>
    <row r="4" spans="1:13" x14ac:dyDescent="0.35">
      <c r="A4" s="19">
        <v>14912466071</v>
      </c>
      <c r="B4" s="5">
        <f>GETPIVOTDATA("[Measures].[Sum of total_cases]",$A$3)</f>
        <v>14912466071</v>
      </c>
      <c r="D4" s="3" t="s">
        <v>43</v>
      </c>
      <c r="E4" s="8">
        <v>5211887124</v>
      </c>
      <c r="G4" s="3" t="s">
        <v>28</v>
      </c>
      <c r="H4" s="8">
        <v>1395537639</v>
      </c>
      <c r="K4" s="3" t="s">
        <v>36</v>
      </c>
      <c r="L4" s="19">
        <v>35917.295728526231</v>
      </c>
      <c r="M4" s="19">
        <v>15185543467</v>
      </c>
    </row>
    <row r="5" spans="1:13" x14ac:dyDescent="0.35">
      <c r="B5" s="5"/>
      <c r="D5" s="3" t="s">
        <v>44</v>
      </c>
      <c r="E5" s="8">
        <v>4889923859</v>
      </c>
      <c r="G5" s="3" t="s">
        <v>40</v>
      </c>
      <c r="H5" s="8">
        <v>1415625011</v>
      </c>
      <c r="K5" s="3" t="s">
        <v>32</v>
      </c>
      <c r="L5" s="19">
        <v>34796.568298999358</v>
      </c>
      <c r="M5" s="19">
        <v>16694826232</v>
      </c>
    </row>
    <row r="6" spans="1:13" x14ac:dyDescent="0.35">
      <c r="A6" t="s">
        <v>47</v>
      </c>
      <c r="B6" s="5"/>
      <c r="D6" s="3" t="s">
        <v>45</v>
      </c>
      <c r="E6" s="8">
        <v>4810655088</v>
      </c>
      <c r="G6" s="3" t="s">
        <v>33</v>
      </c>
      <c r="H6" s="8">
        <v>1435315951</v>
      </c>
      <c r="K6" s="3" t="s">
        <v>35</v>
      </c>
      <c r="L6" s="19">
        <v>37107.660883879573</v>
      </c>
      <c r="M6" s="19">
        <v>15558398300</v>
      </c>
    </row>
    <row r="7" spans="1:13" x14ac:dyDescent="0.35">
      <c r="A7" s="19">
        <v>756510219</v>
      </c>
      <c r="B7" s="5">
        <f>GETPIVOTDATA("[Measures].[Sum of total_deaths]",$A$6)</f>
        <v>756510219</v>
      </c>
      <c r="D7" s="3" t="s">
        <v>42</v>
      </c>
      <c r="E7" s="8">
        <v>14912466071</v>
      </c>
      <c r="G7" s="3" t="s">
        <v>35</v>
      </c>
      <c r="H7" s="8">
        <v>1458788336</v>
      </c>
      <c r="K7" s="3" t="s">
        <v>33</v>
      </c>
      <c r="L7" s="19">
        <v>34931.036391705515</v>
      </c>
      <c r="M7" s="19">
        <v>14367973013</v>
      </c>
    </row>
    <row r="8" spans="1:13" x14ac:dyDescent="0.35">
      <c r="B8" s="5"/>
      <c r="E8" s="9"/>
      <c r="G8" s="3" t="s">
        <v>30</v>
      </c>
      <c r="H8" s="8">
        <v>1463858733</v>
      </c>
      <c r="K8" s="3" t="s">
        <v>28</v>
      </c>
      <c r="L8" s="19">
        <v>35841.95912423492</v>
      </c>
      <c r="M8" s="19">
        <v>13947213538</v>
      </c>
    </row>
    <row r="9" spans="1:13" x14ac:dyDescent="0.35">
      <c r="A9" t="s">
        <v>50</v>
      </c>
      <c r="B9" s="5"/>
      <c r="D9" s="2" t="s">
        <v>46</v>
      </c>
      <c r="E9" s="8" t="s">
        <v>47</v>
      </c>
      <c r="G9" s="3" t="s">
        <v>34</v>
      </c>
      <c r="H9" s="8">
        <v>1519133508</v>
      </c>
      <c r="K9" s="3" t="s">
        <v>37</v>
      </c>
      <c r="L9" s="19">
        <v>36975.145056024456</v>
      </c>
      <c r="M9" s="19">
        <v>15839299757</v>
      </c>
    </row>
    <row r="10" spans="1:13" x14ac:dyDescent="0.35">
      <c r="A10" s="4">
        <v>149712264384</v>
      </c>
      <c r="B10" s="5">
        <f>GETPIVOTDATA("[Measures].[Sum of total_tests]",$A$9)</f>
        <v>149712264384</v>
      </c>
      <c r="D10" s="3" t="s">
        <v>43</v>
      </c>
      <c r="E10" s="8">
        <v>260919800</v>
      </c>
      <c r="G10" s="3" t="s">
        <v>36</v>
      </c>
      <c r="H10" s="8">
        <v>1520294921</v>
      </c>
      <c r="K10" s="3" t="s">
        <v>39</v>
      </c>
      <c r="L10" s="19">
        <v>35170.635395488665</v>
      </c>
      <c r="M10" s="19">
        <v>15089029364</v>
      </c>
    </row>
    <row r="11" spans="1:13" x14ac:dyDescent="0.35">
      <c r="B11" s="5"/>
      <c r="D11" s="3" t="s">
        <v>44</v>
      </c>
      <c r="E11" s="8">
        <v>252015566</v>
      </c>
      <c r="G11" s="3" t="s">
        <v>39</v>
      </c>
      <c r="H11" s="8">
        <v>1562907174</v>
      </c>
      <c r="K11" s="3" t="s">
        <v>30</v>
      </c>
      <c r="L11" s="19">
        <v>36462.439395956673</v>
      </c>
      <c r="M11" s="19">
        <v>15432193094</v>
      </c>
    </row>
    <row r="12" spans="1:13" x14ac:dyDescent="0.35">
      <c r="A12" t="s">
        <v>48</v>
      </c>
      <c r="B12" s="5"/>
      <c r="D12" s="3" t="s">
        <v>45</v>
      </c>
      <c r="E12" s="8">
        <v>243574853</v>
      </c>
      <c r="G12" s="3" t="s">
        <v>37</v>
      </c>
      <c r="H12" s="8">
        <v>1565941231</v>
      </c>
      <c r="K12" s="3" t="s">
        <v>40</v>
      </c>
      <c r="L12" s="19">
        <v>36733.146272645354</v>
      </c>
      <c r="M12" s="19">
        <v>13797281553</v>
      </c>
    </row>
    <row r="13" spans="1:13" x14ac:dyDescent="0.35">
      <c r="A13" s="4">
        <v>151639957055</v>
      </c>
      <c r="B13" s="5">
        <f>GETPIVOTDATA("[Measures].[Sum of total_vaccinations]",$A$12)</f>
        <v>151639957055</v>
      </c>
      <c r="D13" s="3" t="s">
        <v>42</v>
      </c>
      <c r="E13" s="8">
        <v>756510219</v>
      </c>
      <c r="G13" s="3" t="s">
        <v>32</v>
      </c>
      <c r="H13" s="8">
        <v>1575063567</v>
      </c>
      <c r="K13" s="3" t="s">
        <v>34</v>
      </c>
      <c r="L13" s="19">
        <v>34955.579866094362</v>
      </c>
      <c r="M13" s="19">
        <v>15728198737</v>
      </c>
    </row>
    <row r="14" spans="1:13" x14ac:dyDescent="0.35">
      <c r="E14" s="9"/>
      <c r="G14" s="3" t="s">
        <v>42</v>
      </c>
      <c r="H14" s="8">
        <v>14912466071</v>
      </c>
      <c r="K14" s="3" t="s">
        <v>42</v>
      </c>
      <c r="L14" s="19">
        <v>35872.847689627255</v>
      </c>
      <c r="M14" s="19">
        <v>151639957055</v>
      </c>
    </row>
    <row r="15" spans="1:13" x14ac:dyDescent="0.35">
      <c r="A15" t="s">
        <v>49</v>
      </c>
      <c r="D15" s="2" t="s">
        <v>46</v>
      </c>
      <c r="E15" s="8" t="s">
        <v>48</v>
      </c>
    </row>
    <row r="16" spans="1:13" x14ac:dyDescent="0.35">
      <c r="A16" s="19">
        <v>0.50289872627916676</v>
      </c>
      <c r="B16" s="6">
        <f>GETPIVOTDATA("[Measures].[Average of positive_rate]",$A$15)</f>
        <v>0.50289872627916676</v>
      </c>
      <c r="D16" s="3" t="s">
        <v>43</v>
      </c>
      <c r="E16" s="8">
        <v>53239345672</v>
      </c>
      <c r="G16" s="2" t="s">
        <v>46</v>
      </c>
      <c r="H16" s="8" t="s">
        <v>47</v>
      </c>
      <c r="K16" s="2" t="s">
        <v>46</v>
      </c>
      <c r="L16" t="s">
        <v>53</v>
      </c>
      <c r="M16" t="s">
        <v>51</v>
      </c>
    </row>
    <row r="17" spans="1:13" x14ac:dyDescent="0.35">
      <c r="D17" s="3" t="s">
        <v>44</v>
      </c>
      <c r="E17" s="8">
        <v>50440030897</v>
      </c>
      <c r="G17" s="3" t="s">
        <v>40</v>
      </c>
      <c r="H17" s="8">
        <v>71857123</v>
      </c>
      <c r="K17" s="3" t="s">
        <v>36</v>
      </c>
      <c r="L17" s="19">
        <v>52.687592488957797</v>
      </c>
      <c r="M17" s="19">
        <v>1.5162010688294869</v>
      </c>
    </row>
    <row r="18" spans="1:13" x14ac:dyDescent="0.35">
      <c r="A18" t="s">
        <v>51</v>
      </c>
      <c r="D18" s="3" t="s">
        <v>45</v>
      </c>
      <c r="E18" s="8">
        <v>47960580486</v>
      </c>
      <c r="G18" s="3" t="s">
        <v>33</v>
      </c>
      <c r="H18" s="8">
        <v>72340088</v>
      </c>
      <c r="K18" s="3" t="s">
        <v>32</v>
      </c>
      <c r="L18" s="19">
        <v>50.369717726183509</v>
      </c>
      <c r="M18" s="19">
        <v>1.521507546391998</v>
      </c>
    </row>
    <row r="19" spans="1:13" x14ac:dyDescent="0.35">
      <c r="A19" s="19">
        <v>1.4983587839455674</v>
      </c>
      <c r="B19" s="6">
        <f>GETPIVOTDATA("[Measures].[Average of reproduction_rate]",$A$18)</f>
        <v>1.4983587839455674</v>
      </c>
      <c r="D19" s="3" t="s">
        <v>42</v>
      </c>
      <c r="E19" s="8">
        <v>151639957055</v>
      </c>
      <c r="G19" s="3" t="s">
        <v>36</v>
      </c>
      <c r="H19" s="8">
        <v>73418945</v>
      </c>
      <c r="K19" s="3" t="s">
        <v>35</v>
      </c>
      <c r="L19" s="19">
        <v>49.877408215474503</v>
      </c>
      <c r="M19" s="19">
        <v>1.4880912450939978</v>
      </c>
    </row>
    <row r="20" spans="1:13" x14ac:dyDescent="0.35">
      <c r="E20" s="9"/>
      <c r="G20" s="3" t="s">
        <v>37</v>
      </c>
      <c r="H20" s="8">
        <v>73725711</v>
      </c>
      <c r="K20" s="3" t="s">
        <v>33</v>
      </c>
      <c r="L20" s="19">
        <v>47.829577802701294</v>
      </c>
      <c r="M20" s="19">
        <v>1.5370699296054713</v>
      </c>
    </row>
    <row r="21" spans="1:13" x14ac:dyDescent="0.35">
      <c r="E21"/>
      <c r="G21" s="3" t="s">
        <v>28</v>
      </c>
      <c r="H21" s="8">
        <v>74276654</v>
      </c>
      <c r="K21" s="3" t="s">
        <v>28</v>
      </c>
      <c r="L21" s="19">
        <v>50.449378236438889</v>
      </c>
      <c r="M21" s="19">
        <v>1.478360139626214</v>
      </c>
    </row>
    <row r="22" spans="1:13" x14ac:dyDescent="0.35">
      <c r="E22"/>
      <c r="G22" s="3" t="s">
        <v>35</v>
      </c>
      <c r="H22" s="8">
        <v>74572024</v>
      </c>
      <c r="K22" s="3" t="s">
        <v>37</v>
      </c>
      <c r="L22" s="19">
        <v>49.186269165324788</v>
      </c>
      <c r="M22" s="19">
        <v>1.5182673240430518</v>
      </c>
    </row>
    <row r="23" spans="1:13" x14ac:dyDescent="0.35">
      <c r="E23"/>
      <c r="G23" s="3" t="s">
        <v>30</v>
      </c>
      <c r="H23" s="8">
        <v>75541345</v>
      </c>
      <c r="K23" s="3" t="s">
        <v>39</v>
      </c>
      <c r="L23" s="19">
        <v>50.196537312285393</v>
      </c>
      <c r="M23" s="19">
        <v>1.4757669047372854</v>
      </c>
    </row>
    <row r="24" spans="1:13" x14ac:dyDescent="0.35">
      <c r="E24"/>
      <c r="G24" s="3" t="s">
        <v>39</v>
      </c>
      <c r="H24" s="8">
        <v>77284102</v>
      </c>
      <c r="K24" s="3" t="s">
        <v>30</v>
      </c>
      <c r="L24" s="19">
        <v>47.920977079189299</v>
      </c>
      <c r="M24" s="19">
        <v>1.497760200848715</v>
      </c>
    </row>
    <row r="25" spans="1:13" x14ac:dyDescent="0.35">
      <c r="E25"/>
      <c r="G25" s="3" t="s">
        <v>32</v>
      </c>
      <c r="H25" s="8">
        <v>80621481</v>
      </c>
      <c r="K25" s="3" t="s">
        <v>40</v>
      </c>
      <c r="L25" s="19">
        <v>46.141077014078327</v>
      </c>
      <c r="M25" s="19">
        <v>1.4658224687854944</v>
      </c>
    </row>
    <row r="26" spans="1:13" x14ac:dyDescent="0.35">
      <c r="G26" s="3" t="s">
        <v>34</v>
      </c>
      <c r="H26" s="8">
        <v>82872746</v>
      </c>
      <c r="K26" s="3" t="s">
        <v>34</v>
      </c>
      <c r="L26" s="19">
        <v>49.272298992983323</v>
      </c>
      <c r="M26" s="19">
        <v>1.4840493887765676</v>
      </c>
    </row>
    <row r="27" spans="1:13" x14ac:dyDescent="0.35">
      <c r="G27" s="3" t="s">
        <v>42</v>
      </c>
      <c r="H27" s="8">
        <v>756510219</v>
      </c>
      <c r="K27" s="3" t="s">
        <v>42</v>
      </c>
      <c r="L27" s="19">
        <v>49.420507516003084</v>
      </c>
      <c r="M27" s="19">
        <v>1.4983587839455674</v>
      </c>
    </row>
    <row r="29" spans="1:13" x14ac:dyDescent="0.35">
      <c r="H29"/>
    </row>
    <row r="30" spans="1:13" x14ac:dyDescent="0.35">
      <c r="H30"/>
    </row>
    <row r="31" spans="1:13" x14ac:dyDescent="0.35">
      <c r="H31"/>
    </row>
    <row r="32" spans="1:13"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68" spans="13:13" x14ac:dyDescent="0.35">
      <c r="M68" s="4"/>
    </row>
    <row r="69" spans="13:13" x14ac:dyDescent="0.35">
      <c r="M69" s="4"/>
    </row>
    <row r="70" spans="13:13" x14ac:dyDescent="0.35">
      <c r="M70" s="4"/>
    </row>
    <row r="71" spans="13:13" x14ac:dyDescent="0.35">
      <c r="M71" s="4"/>
    </row>
    <row r="72" spans="13:13" x14ac:dyDescent="0.35">
      <c r="M72" s="4"/>
    </row>
    <row r="73" spans="13:13" x14ac:dyDescent="0.35">
      <c r="M73" s="4"/>
    </row>
    <row r="74" spans="13:13" x14ac:dyDescent="0.35">
      <c r="M74" s="4"/>
    </row>
    <row r="75" spans="13:13" x14ac:dyDescent="0.35">
      <c r="M75" s="4"/>
    </row>
    <row r="76" spans="13:13" x14ac:dyDescent="0.35">
      <c r="M76" s="4"/>
    </row>
    <row r="77" spans="13:13" x14ac:dyDescent="0.35">
      <c r="M77" s="4"/>
    </row>
    <row r="78" spans="13:13" x14ac:dyDescent="0.35">
      <c r="M78" s="4"/>
    </row>
    <row r="79" spans="13:13" x14ac:dyDescent="0.35">
      <c r="M79" s="4"/>
    </row>
    <row r="80" spans="13:13" x14ac:dyDescent="0.35">
      <c r="M80" s="4"/>
    </row>
    <row r="81" spans="13:13" x14ac:dyDescent="0.35">
      <c r="M81" s="4"/>
    </row>
    <row r="82" spans="13:13" x14ac:dyDescent="0.35">
      <c r="M82" s="4"/>
    </row>
    <row r="83" spans="13:13" x14ac:dyDescent="0.35">
      <c r="M83" s="4"/>
    </row>
    <row r="84" spans="13:13" x14ac:dyDescent="0.35">
      <c r="M84" s="4"/>
    </row>
    <row r="85" spans="13:13" x14ac:dyDescent="0.35">
      <c r="M85" s="4"/>
    </row>
    <row r="86" spans="13:13" x14ac:dyDescent="0.35">
      <c r="M86" s="4"/>
    </row>
    <row r="87" spans="13:13" x14ac:dyDescent="0.35">
      <c r="M87" s="4"/>
    </row>
    <row r="88" spans="13:13" x14ac:dyDescent="0.35">
      <c r="M88" s="4"/>
    </row>
    <row r="89" spans="13:13" x14ac:dyDescent="0.35">
      <c r="M89" s="4"/>
    </row>
    <row r="90" spans="13:13" x14ac:dyDescent="0.35">
      <c r="M90" s="4"/>
    </row>
    <row r="91" spans="13:13" x14ac:dyDescent="0.35">
      <c r="M91" s="4"/>
    </row>
    <row r="92" spans="13:13" x14ac:dyDescent="0.35">
      <c r="M92" s="4"/>
    </row>
    <row r="93" spans="13:13" x14ac:dyDescent="0.35">
      <c r="M93" s="4"/>
    </row>
    <row r="94" spans="13:13" x14ac:dyDescent="0.35">
      <c r="M94" s="4"/>
    </row>
    <row r="95" spans="13:13" x14ac:dyDescent="0.35">
      <c r="M95" s="4"/>
    </row>
    <row r="96" spans="13:13" x14ac:dyDescent="0.35">
      <c r="M96" s="4"/>
    </row>
    <row r="97" spans="13:13" x14ac:dyDescent="0.35">
      <c r="M97" s="4"/>
    </row>
    <row r="98" spans="13:13" x14ac:dyDescent="0.35">
      <c r="M98" s="4"/>
    </row>
    <row r="99" spans="13:13" x14ac:dyDescent="0.35">
      <c r="M99" s="4"/>
    </row>
    <row r="100" spans="13:13" x14ac:dyDescent="0.35">
      <c r="M100" s="4"/>
    </row>
    <row r="101" spans="13:13" x14ac:dyDescent="0.35">
      <c r="M101" s="4"/>
    </row>
    <row r="102" spans="13:13" x14ac:dyDescent="0.35">
      <c r="M102" s="4"/>
    </row>
    <row r="103" spans="13:13" x14ac:dyDescent="0.35">
      <c r="M103" s="4"/>
    </row>
    <row r="104" spans="13:13" x14ac:dyDescent="0.35">
      <c r="M104" s="4"/>
    </row>
    <row r="105" spans="13:13" x14ac:dyDescent="0.35">
      <c r="M105" s="4"/>
    </row>
    <row r="106" spans="13:13" x14ac:dyDescent="0.35">
      <c r="M106" s="4"/>
    </row>
    <row r="107" spans="13:13" x14ac:dyDescent="0.35">
      <c r="M107" s="4"/>
    </row>
    <row r="108" spans="13:13" x14ac:dyDescent="0.35">
      <c r="M108" s="4"/>
    </row>
    <row r="109" spans="13:13" x14ac:dyDescent="0.35">
      <c r="M109" s="4"/>
    </row>
    <row r="110" spans="13:13" x14ac:dyDescent="0.35">
      <c r="M110" s="4"/>
    </row>
    <row r="111" spans="13:13" x14ac:dyDescent="0.35">
      <c r="M111" s="4"/>
    </row>
    <row r="112" spans="13:13" x14ac:dyDescent="0.35">
      <c r="M112" s="4"/>
    </row>
    <row r="113" spans="13:13" x14ac:dyDescent="0.35">
      <c r="M113" s="4"/>
    </row>
    <row r="114" spans="13:13" x14ac:dyDescent="0.35">
      <c r="M114" s="4"/>
    </row>
    <row r="115" spans="13:13" x14ac:dyDescent="0.35">
      <c r="M115" s="4"/>
    </row>
    <row r="116" spans="13:13" x14ac:dyDescent="0.35">
      <c r="M116" s="4"/>
    </row>
    <row r="117" spans="13:13" x14ac:dyDescent="0.35">
      <c r="M117" s="4"/>
    </row>
    <row r="118" spans="13:13" x14ac:dyDescent="0.35">
      <c r="M118" s="4"/>
    </row>
    <row r="119" spans="13:13" x14ac:dyDescent="0.35">
      <c r="M119" s="4"/>
    </row>
    <row r="120" spans="13:13" x14ac:dyDescent="0.35">
      <c r="M120" s="4"/>
    </row>
    <row r="121" spans="13:13" x14ac:dyDescent="0.35">
      <c r="M121" s="4"/>
    </row>
    <row r="122" spans="13:13" x14ac:dyDescent="0.35">
      <c r="M122" s="4"/>
    </row>
    <row r="123" spans="13:13" x14ac:dyDescent="0.35">
      <c r="M123" s="4"/>
    </row>
    <row r="124" spans="13:13" x14ac:dyDescent="0.35">
      <c r="M124" s="4"/>
    </row>
    <row r="125" spans="13:13" x14ac:dyDescent="0.35">
      <c r="M125" s="4"/>
    </row>
    <row r="126" spans="13:13" x14ac:dyDescent="0.35">
      <c r="M126" s="4"/>
    </row>
    <row r="127" spans="13:13" x14ac:dyDescent="0.35">
      <c r="M127" s="4"/>
    </row>
    <row r="128" spans="13:13" x14ac:dyDescent="0.35">
      <c r="M128" s="4"/>
    </row>
    <row r="129" spans="13:13" x14ac:dyDescent="0.35">
      <c r="M129" s="4"/>
    </row>
    <row r="130" spans="13:13" x14ac:dyDescent="0.35">
      <c r="M130" s="4"/>
    </row>
    <row r="131" spans="13:13" x14ac:dyDescent="0.35">
      <c r="M131" s="4"/>
    </row>
    <row r="132" spans="13:13" x14ac:dyDescent="0.35">
      <c r="M132" s="4"/>
    </row>
    <row r="133" spans="13:13" x14ac:dyDescent="0.35">
      <c r="M133" s="4"/>
    </row>
    <row r="134" spans="13:13" x14ac:dyDescent="0.35">
      <c r="M134" s="4"/>
    </row>
    <row r="135" spans="13:13" x14ac:dyDescent="0.35">
      <c r="M135" s="4"/>
    </row>
    <row r="136" spans="13:13" x14ac:dyDescent="0.35">
      <c r="M136" s="4"/>
    </row>
    <row r="137" spans="13:13" x14ac:dyDescent="0.35">
      <c r="M137" s="4"/>
    </row>
    <row r="138" spans="13:13" x14ac:dyDescent="0.35">
      <c r="M138" s="4"/>
    </row>
    <row r="139" spans="13:13" x14ac:dyDescent="0.35">
      <c r="M139" s="4"/>
    </row>
    <row r="140" spans="13:13" x14ac:dyDescent="0.35">
      <c r="M140" s="4"/>
    </row>
    <row r="141" spans="13:13" x14ac:dyDescent="0.35">
      <c r="M141" s="4"/>
    </row>
    <row r="142" spans="13:13" x14ac:dyDescent="0.35">
      <c r="M142" s="4"/>
    </row>
    <row r="143" spans="13:13" x14ac:dyDescent="0.35">
      <c r="M143" s="4"/>
    </row>
    <row r="144" spans="13:13" x14ac:dyDescent="0.35">
      <c r="M144" s="4"/>
    </row>
    <row r="145" spans="13:13" x14ac:dyDescent="0.35">
      <c r="M145" s="4"/>
    </row>
    <row r="146" spans="13:13" x14ac:dyDescent="0.35">
      <c r="M146" s="4"/>
    </row>
    <row r="147" spans="13:13" x14ac:dyDescent="0.35">
      <c r="M147" s="4"/>
    </row>
    <row r="148" spans="13:13" x14ac:dyDescent="0.35">
      <c r="M148" s="4"/>
    </row>
    <row r="149" spans="13:13" x14ac:dyDescent="0.35">
      <c r="M149" s="4"/>
    </row>
    <row r="150" spans="13:13" x14ac:dyDescent="0.35">
      <c r="M150" s="4"/>
    </row>
    <row r="151" spans="13:13" x14ac:dyDescent="0.35">
      <c r="M151" s="4"/>
    </row>
    <row r="152" spans="13:13" x14ac:dyDescent="0.35">
      <c r="M152" s="4"/>
    </row>
    <row r="153" spans="13:13" x14ac:dyDescent="0.35">
      <c r="M153" s="4"/>
    </row>
    <row r="154" spans="13:13" x14ac:dyDescent="0.35">
      <c r="M154" s="4"/>
    </row>
    <row r="155" spans="13:13" x14ac:dyDescent="0.35">
      <c r="M155" s="4"/>
    </row>
    <row r="156" spans="13:13" x14ac:dyDescent="0.35">
      <c r="M156" s="4"/>
    </row>
    <row r="157" spans="13:13" x14ac:dyDescent="0.35">
      <c r="M157" s="4"/>
    </row>
    <row r="158" spans="13:13" x14ac:dyDescent="0.35">
      <c r="M158" s="4"/>
    </row>
    <row r="159" spans="13:13" x14ac:dyDescent="0.35">
      <c r="M159" s="4"/>
    </row>
    <row r="160" spans="13:13" x14ac:dyDescent="0.35">
      <c r="M160" s="4"/>
    </row>
    <row r="161" spans="13:13" x14ac:dyDescent="0.35">
      <c r="M161" s="4"/>
    </row>
    <row r="162" spans="13:13" x14ac:dyDescent="0.35">
      <c r="M162" s="4"/>
    </row>
    <row r="163" spans="13:13" x14ac:dyDescent="0.35">
      <c r="M163" s="4"/>
    </row>
    <row r="164" spans="13:13" x14ac:dyDescent="0.35">
      <c r="M164" s="4"/>
    </row>
    <row r="165" spans="13:13" x14ac:dyDescent="0.35">
      <c r="M165" s="4"/>
    </row>
    <row r="166" spans="13:13" x14ac:dyDescent="0.35">
      <c r="M166" s="4"/>
    </row>
    <row r="167" spans="13:13" x14ac:dyDescent="0.35">
      <c r="M167" s="4"/>
    </row>
    <row r="168" spans="13:13" x14ac:dyDescent="0.35">
      <c r="M168" s="4"/>
    </row>
    <row r="169" spans="13:13" x14ac:dyDescent="0.35">
      <c r="M169" s="4"/>
    </row>
    <row r="170" spans="13:13" x14ac:dyDescent="0.35">
      <c r="M170" s="4"/>
    </row>
    <row r="171" spans="13:13" x14ac:dyDescent="0.35">
      <c r="M171" s="4"/>
    </row>
    <row r="172" spans="13:13" x14ac:dyDescent="0.35">
      <c r="M172" s="4"/>
    </row>
    <row r="173" spans="13:13" x14ac:dyDescent="0.35">
      <c r="M173" s="4"/>
    </row>
    <row r="174" spans="13:13" x14ac:dyDescent="0.35">
      <c r="M174" s="4"/>
    </row>
    <row r="175" spans="13:13" x14ac:dyDescent="0.35">
      <c r="M175" s="4"/>
    </row>
    <row r="176" spans="13:13" x14ac:dyDescent="0.35">
      <c r="M176" s="4"/>
    </row>
    <row r="177" spans="13:13" x14ac:dyDescent="0.35">
      <c r="M177" s="4"/>
    </row>
    <row r="178" spans="13:13" x14ac:dyDescent="0.35">
      <c r="M178" s="4"/>
    </row>
    <row r="179" spans="13:13" x14ac:dyDescent="0.35">
      <c r="M179" s="4"/>
    </row>
    <row r="180" spans="13:13" x14ac:dyDescent="0.35">
      <c r="M180" s="4"/>
    </row>
    <row r="181" spans="13:13" x14ac:dyDescent="0.35">
      <c r="M181" s="4"/>
    </row>
    <row r="182" spans="13:13" x14ac:dyDescent="0.35">
      <c r="M182" s="4"/>
    </row>
    <row r="183" spans="13:13" x14ac:dyDescent="0.35">
      <c r="M183" s="4"/>
    </row>
    <row r="184" spans="13:13" x14ac:dyDescent="0.35">
      <c r="M184" s="4"/>
    </row>
    <row r="185" spans="13:13" x14ac:dyDescent="0.35">
      <c r="M185" s="4"/>
    </row>
    <row r="186" spans="13:13" x14ac:dyDescent="0.35">
      <c r="M186" s="4"/>
    </row>
    <row r="187" spans="13:13" x14ac:dyDescent="0.35">
      <c r="M187" s="4"/>
    </row>
    <row r="188" spans="13:13" x14ac:dyDescent="0.35">
      <c r="M188" s="4"/>
    </row>
    <row r="189" spans="13:13" x14ac:dyDescent="0.35">
      <c r="M189" s="4"/>
    </row>
    <row r="190" spans="13:13" x14ac:dyDescent="0.35">
      <c r="M190" s="4"/>
    </row>
    <row r="191" spans="13:13" x14ac:dyDescent="0.35">
      <c r="M191" s="4"/>
    </row>
    <row r="192" spans="13:13" x14ac:dyDescent="0.35">
      <c r="M192" s="4"/>
    </row>
    <row r="193" spans="13:13" x14ac:dyDescent="0.35">
      <c r="M193" s="4"/>
    </row>
    <row r="194" spans="13:13" x14ac:dyDescent="0.35">
      <c r="M194" s="4"/>
    </row>
    <row r="195" spans="13:13" x14ac:dyDescent="0.35">
      <c r="M195" s="4"/>
    </row>
    <row r="196" spans="13:13" x14ac:dyDescent="0.35">
      <c r="M196" s="4"/>
    </row>
    <row r="197" spans="13:13" x14ac:dyDescent="0.35">
      <c r="M197" s="4"/>
    </row>
    <row r="198" spans="13:13" x14ac:dyDescent="0.35">
      <c r="M198" s="4"/>
    </row>
    <row r="199" spans="13:13" x14ac:dyDescent="0.35">
      <c r="M199" s="4"/>
    </row>
    <row r="200" spans="13:13" x14ac:dyDescent="0.35">
      <c r="M200" s="4"/>
    </row>
    <row r="201" spans="13:13" x14ac:dyDescent="0.35">
      <c r="M201" s="4"/>
    </row>
    <row r="202" spans="13:13" x14ac:dyDescent="0.35">
      <c r="M202" s="4"/>
    </row>
    <row r="203" spans="13:13" x14ac:dyDescent="0.35">
      <c r="M203" s="4"/>
    </row>
    <row r="204" spans="13:13" x14ac:dyDescent="0.35">
      <c r="M204" s="4"/>
    </row>
    <row r="205" spans="13:13" x14ac:dyDescent="0.35">
      <c r="M205" s="4"/>
    </row>
    <row r="206" spans="13:13" x14ac:dyDescent="0.35">
      <c r="M206" s="4"/>
    </row>
    <row r="207" spans="13:13" x14ac:dyDescent="0.35">
      <c r="M207" s="4"/>
    </row>
    <row r="208" spans="13:13" x14ac:dyDescent="0.35">
      <c r="M208" s="4"/>
    </row>
    <row r="209" spans="13:13" x14ac:dyDescent="0.35">
      <c r="M209" s="4"/>
    </row>
    <row r="210" spans="13:13" x14ac:dyDescent="0.35">
      <c r="M210" s="4"/>
    </row>
    <row r="211" spans="13:13" x14ac:dyDescent="0.35">
      <c r="M211" s="4"/>
    </row>
    <row r="212" spans="13:13" x14ac:dyDescent="0.35">
      <c r="M212" s="4"/>
    </row>
    <row r="213" spans="13:13" x14ac:dyDescent="0.35">
      <c r="M213" s="4"/>
    </row>
    <row r="214" spans="13:13" x14ac:dyDescent="0.35">
      <c r="M214" s="4"/>
    </row>
    <row r="215" spans="13:13" x14ac:dyDescent="0.35">
      <c r="M215" s="4"/>
    </row>
    <row r="216" spans="13:13" x14ac:dyDescent="0.35">
      <c r="M216" s="4"/>
    </row>
    <row r="217" spans="13:13" x14ac:dyDescent="0.35">
      <c r="M217" s="4"/>
    </row>
    <row r="218" spans="13:13" x14ac:dyDescent="0.35">
      <c r="M218" s="4"/>
    </row>
    <row r="219" spans="13:13" x14ac:dyDescent="0.35">
      <c r="M219" s="4"/>
    </row>
    <row r="220" spans="13:13" x14ac:dyDescent="0.35">
      <c r="M220" s="4"/>
    </row>
    <row r="221" spans="13:13" x14ac:dyDescent="0.35">
      <c r="M221" s="4"/>
    </row>
    <row r="222" spans="13:13" x14ac:dyDescent="0.35">
      <c r="M222" s="4"/>
    </row>
    <row r="223" spans="13:13" x14ac:dyDescent="0.35">
      <c r="M223" s="4"/>
    </row>
    <row r="224" spans="13:13" x14ac:dyDescent="0.35">
      <c r="M224" s="4"/>
    </row>
    <row r="225" spans="13:13" x14ac:dyDescent="0.35">
      <c r="M225" s="4"/>
    </row>
    <row r="226" spans="13:13" x14ac:dyDescent="0.35">
      <c r="M226" s="4"/>
    </row>
    <row r="227" spans="13:13" x14ac:dyDescent="0.35">
      <c r="M227" s="4"/>
    </row>
    <row r="228" spans="13:13" x14ac:dyDescent="0.35">
      <c r="M228" s="4"/>
    </row>
    <row r="229" spans="13:13" x14ac:dyDescent="0.35">
      <c r="M229" s="4"/>
    </row>
    <row r="230" spans="13:13" x14ac:dyDescent="0.35">
      <c r="M230" s="4"/>
    </row>
    <row r="231" spans="13:13" x14ac:dyDescent="0.35">
      <c r="M231" s="4"/>
    </row>
    <row r="232" spans="13:13" x14ac:dyDescent="0.35">
      <c r="M232" s="4"/>
    </row>
    <row r="233" spans="13:13" x14ac:dyDescent="0.35">
      <c r="M233" s="4"/>
    </row>
    <row r="234" spans="13:13" x14ac:dyDescent="0.35">
      <c r="M234" s="4"/>
    </row>
    <row r="235" spans="13:13" x14ac:dyDescent="0.35">
      <c r="M235" s="4"/>
    </row>
    <row r="236" spans="13:13" x14ac:dyDescent="0.35">
      <c r="M236" s="4"/>
    </row>
    <row r="237" spans="13:13" x14ac:dyDescent="0.35">
      <c r="M237" s="4"/>
    </row>
    <row r="238" spans="13:13" x14ac:dyDescent="0.35">
      <c r="M238" s="4"/>
    </row>
    <row r="239" spans="13:13" x14ac:dyDescent="0.35">
      <c r="M239" s="4"/>
    </row>
    <row r="240" spans="13:13" x14ac:dyDescent="0.35">
      <c r="M240" s="4"/>
    </row>
    <row r="241" spans="13:13" x14ac:dyDescent="0.35">
      <c r="M241" s="4"/>
    </row>
    <row r="242" spans="13:13" x14ac:dyDescent="0.35">
      <c r="M242" s="4"/>
    </row>
    <row r="243" spans="13:13" x14ac:dyDescent="0.35">
      <c r="M243" s="4"/>
    </row>
    <row r="244" spans="13:13" x14ac:dyDescent="0.35">
      <c r="M244" s="4"/>
    </row>
    <row r="245" spans="13:13" x14ac:dyDescent="0.35">
      <c r="M245" s="4"/>
    </row>
    <row r="246" spans="13:13" x14ac:dyDescent="0.35">
      <c r="M246" s="4"/>
    </row>
    <row r="247" spans="13:13" x14ac:dyDescent="0.35">
      <c r="M247" s="4"/>
    </row>
    <row r="248" spans="13:13" x14ac:dyDescent="0.35">
      <c r="M248" s="4"/>
    </row>
    <row r="249" spans="13:13" x14ac:dyDescent="0.35">
      <c r="M249" s="4"/>
    </row>
    <row r="250" spans="13:13" x14ac:dyDescent="0.35">
      <c r="M250" s="4"/>
    </row>
    <row r="251" spans="13:13" x14ac:dyDescent="0.35">
      <c r="M251" s="4"/>
    </row>
    <row r="252" spans="13:13" x14ac:dyDescent="0.35">
      <c r="M252" s="4"/>
    </row>
    <row r="253" spans="13:13" x14ac:dyDescent="0.35">
      <c r="M253" s="4"/>
    </row>
    <row r="254" spans="13:13" x14ac:dyDescent="0.35">
      <c r="M254" s="4"/>
    </row>
    <row r="255" spans="13:13" x14ac:dyDescent="0.35">
      <c r="M255" s="4"/>
    </row>
    <row r="256" spans="13:13" x14ac:dyDescent="0.35">
      <c r="M256" s="4"/>
    </row>
    <row r="257" spans="13:13" x14ac:dyDescent="0.35">
      <c r="M257" s="4"/>
    </row>
    <row r="258" spans="13:13" x14ac:dyDescent="0.35">
      <c r="M258" s="4"/>
    </row>
    <row r="259" spans="13:13" x14ac:dyDescent="0.35">
      <c r="M259" s="4"/>
    </row>
    <row r="260" spans="13:13" x14ac:dyDescent="0.35">
      <c r="M260" s="4"/>
    </row>
    <row r="261" spans="13:13" x14ac:dyDescent="0.35">
      <c r="M261" s="4"/>
    </row>
    <row r="262" spans="13:13" x14ac:dyDescent="0.35">
      <c r="M262" s="4"/>
    </row>
    <row r="263" spans="13:13" x14ac:dyDescent="0.35">
      <c r="M263" s="4"/>
    </row>
    <row r="264" spans="13:13" x14ac:dyDescent="0.35">
      <c r="M264" s="4"/>
    </row>
    <row r="265" spans="13:13" x14ac:dyDescent="0.35">
      <c r="M265" s="4"/>
    </row>
    <row r="266" spans="13:13" x14ac:dyDescent="0.35">
      <c r="M266" s="4"/>
    </row>
    <row r="267" spans="13:13" x14ac:dyDescent="0.35">
      <c r="M267" s="4"/>
    </row>
    <row r="268" spans="13:13" x14ac:dyDescent="0.35">
      <c r="M268" s="4"/>
    </row>
    <row r="269" spans="13:13" x14ac:dyDescent="0.35">
      <c r="M269" s="4"/>
    </row>
    <row r="270" spans="13:13" x14ac:dyDescent="0.35">
      <c r="M270" s="4"/>
    </row>
    <row r="271" spans="13:13" x14ac:dyDescent="0.35">
      <c r="M271" s="4"/>
    </row>
    <row r="272" spans="13:13" x14ac:dyDescent="0.35">
      <c r="M272" s="4"/>
    </row>
    <row r="273" spans="13:13" x14ac:dyDescent="0.35">
      <c r="M273" s="4"/>
    </row>
    <row r="274" spans="13:13" x14ac:dyDescent="0.35">
      <c r="M274" s="4"/>
    </row>
    <row r="275" spans="13:13" x14ac:dyDescent="0.35">
      <c r="M275" s="4"/>
    </row>
    <row r="276" spans="13:13" x14ac:dyDescent="0.35">
      <c r="M276" s="4"/>
    </row>
    <row r="277" spans="13:13" x14ac:dyDescent="0.35">
      <c r="M277" s="4"/>
    </row>
    <row r="278" spans="13:13" x14ac:dyDescent="0.35">
      <c r="M278" s="4"/>
    </row>
    <row r="279" spans="13:13" x14ac:dyDescent="0.35">
      <c r="M279" s="4"/>
    </row>
    <row r="280" spans="13:13" x14ac:dyDescent="0.35">
      <c r="M280" s="4"/>
    </row>
    <row r="281" spans="13:13" x14ac:dyDescent="0.35">
      <c r="M281" s="4"/>
    </row>
    <row r="282" spans="13:13" x14ac:dyDescent="0.35">
      <c r="M282" s="4"/>
    </row>
    <row r="283" spans="13:13" x14ac:dyDescent="0.35">
      <c r="M283" s="4"/>
    </row>
    <row r="284" spans="13:13" x14ac:dyDescent="0.35">
      <c r="M284" s="4"/>
    </row>
    <row r="285" spans="13:13" x14ac:dyDescent="0.35">
      <c r="M285" s="4"/>
    </row>
    <row r="286" spans="13:13" x14ac:dyDescent="0.35">
      <c r="M286" s="4"/>
    </row>
    <row r="287" spans="13:13" x14ac:dyDescent="0.35">
      <c r="M287" s="4"/>
    </row>
    <row r="288" spans="13:13" x14ac:dyDescent="0.35">
      <c r="M288" s="4"/>
    </row>
    <row r="289" spans="13:13" x14ac:dyDescent="0.35">
      <c r="M289" s="4"/>
    </row>
    <row r="290" spans="13:13" x14ac:dyDescent="0.35">
      <c r="M290" s="4"/>
    </row>
    <row r="291" spans="13:13" x14ac:dyDescent="0.35">
      <c r="M291" s="4"/>
    </row>
    <row r="292" spans="13:13" x14ac:dyDescent="0.35">
      <c r="M292" s="4"/>
    </row>
    <row r="293" spans="13:13" x14ac:dyDescent="0.35">
      <c r="M293" s="4"/>
    </row>
    <row r="294" spans="13:13" x14ac:dyDescent="0.35">
      <c r="M294" s="4"/>
    </row>
    <row r="295" spans="13:13" x14ac:dyDescent="0.35">
      <c r="M295" s="4"/>
    </row>
    <row r="296" spans="13:13" x14ac:dyDescent="0.35">
      <c r="M296" s="4"/>
    </row>
    <row r="297" spans="13:13" x14ac:dyDescent="0.35">
      <c r="M297" s="4"/>
    </row>
    <row r="298" spans="13:13" x14ac:dyDescent="0.35">
      <c r="M298" s="4"/>
    </row>
    <row r="299" spans="13:13" x14ac:dyDescent="0.35">
      <c r="M299" s="4"/>
    </row>
    <row r="300" spans="13:13" x14ac:dyDescent="0.35">
      <c r="M300" s="4"/>
    </row>
    <row r="301" spans="13:13" x14ac:dyDescent="0.35">
      <c r="M301" s="4"/>
    </row>
    <row r="302" spans="13:13" x14ac:dyDescent="0.35">
      <c r="M302" s="4"/>
    </row>
    <row r="303" spans="13:13" x14ac:dyDescent="0.35">
      <c r="M303" s="4"/>
    </row>
    <row r="304" spans="13:13" x14ac:dyDescent="0.35">
      <c r="M304" s="4"/>
    </row>
    <row r="305" spans="13:13" x14ac:dyDescent="0.35">
      <c r="M305" s="4"/>
    </row>
    <row r="306" spans="13:13" x14ac:dyDescent="0.35">
      <c r="M306" s="4"/>
    </row>
    <row r="307" spans="13:13" x14ac:dyDescent="0.35">
      <c r="M307" s="4"/>
    </row>
    <row r="308" spans="13:13" x14ac:dyDescent="0.35">
      <c r="M308" s="4"/>
    </row>
    <row r="309" spans="13:13" x14ac:dyDescent="0.35">
      <c r="M309" s="4"/>
    </row>
    <row r="310" spans="13:13" x14ac:dyDescent="0.35">
      <c r="M310" s="4"/>
    </row>
    <row r="311" spans="13:13" x14ac:dyDescent="0.35">
      <c r="M311" s="4"/>
    </row>
    <row r="312" spans="13:13" x14ac:dyDescent="0.35">
      <c r="M312" s="4"/>
    </row>
    <row r="313" spans="13:13" x14ac:dyDescent="0.35">
      <c r="M313" s="4"/>
    </row>
    <row r="314" spans="13:13" x14ac:dyDescent="0.35">
      <c r="M314" s="4"/>
    </row>
    <row r="315" spans="13:13" x14ac:dyDescent="0.35">
      <c r="M315" s="4"/>
    </row>
    <row r="316" spans="13:13" x14ac:dyDescent="0.35">
      <c r="M316" s="4"/>
    </row>
    <row r="317" spans="13:13" x14ac:dyDescent="0.35">
      <c r="M317" s="4"/>
    </row>
    <row r="318" spans="13:13" x14ac:dyDescent="0.35">
      <c r="M318" s="4"/>
    </row>
    <row r="319" spans="13:13" x14ac:dyDescent="0.35">
      <c r="M319" s="4"/>
    </row>
    <row r="320" spans="13:13" x14ac:dyDescent="0.35">
      <c r="M320" s="4"/>
    </row>
    <row r="321" spans="13:13" x14ac:dyDescent="0.35">
      <c r="M321" s="4"/>
    </row>
    <row r="322" spans="13:13" x14ac:dyDescent="0.35">
      <c r="M322" s="4"/>
    </row>
    <row r="323" spans="13:13" x14ac:dyDescent="0.35">
      <c r="M323" s="4"/>
    </row>
    <row r="324" spans="13:13" x14ac:dyDescent="0.35">
      <c r="M324" s="4"/>
    </row>
    <row r="325" spans="13:13" x14ac:dyDescent="0.35">
      <c r="M325" s="4"/>
    </row>
    <row r="326" spans="13:13" x14ac:dyDescent="0.35">
      <c r="M326" s="4"/>
    </row>
    <row r="327" spans="13:13" x14ac:dyDescent="0.35">
      <c r="M327" s="4"/>
    </row>
    <row r="328" spans="13:13" x14ac:dyDescent="0.35">
      <c r="M328" s="4"/>
    </row>
    <row r="329" spans="13:13" x14ac:dyDescent="0.35">
      <c r="M329" s="4"/>
    </row>
    <row r="330" spans="13:13" x14ac:dyDescent="0.35">
      <c r="M330" s="4"/>
    </row>
    <row r="331" spans="13:13" x14ac:dyDescent="0.35">
      <c r="M331" s="4"/>
    </row>
    <row r="332" spans="13:13" x14ac:dyDescent="0.35">
      <c r="M332" s="4"/>
    </row>
    <row r="333" spans="13:13" x14ac:dyDescent="0.35">
      <c r="M333" s="4"/>
    </row>
    <row r="334" spans="13:13" x14ac:dyDescent="0.35">
      <c r="M334" s="4"/>
    </row>
    <row r="335" spans="13:13" x14ac:dyDescent="0.35">
      <c r="M335" s="4"/>
    </row>
    <row r="336" spans="13:13" x14ac:dyDescent="0.35">
      <c r="M336" s="4"/>
    </row>
    <row r="337" spans="13:13" x14ac:dyDescent="0.35">
      <c r="M337" s="4"/>
    </row>
    <row r="338" spans="13:13" x14ac:dyDescent="0.35">
      <c r="M338" s="4"/>
    </row>
    <row r="339" spans="13:13" x14ac:dyDescent="0.35">
      <c r="M339" s="4"/>
    </row>
    <row r="340" spans="13:13" x14ac:dyDescent="0.35">
      <c r="M340" s="4"/>
    </row>
    <row r="341" spans="13:13" x14ac:dyDescent="0.35">
      <c r="M341" s="4"/>
    </row>
    <row r="342" spans="13:13" x14ac:dyDescent="0.35">
      <c r="M342" s="4"/>
    </row>
    <row r="343" spans="13:13" x14ac:dyDescent="0.35">
      <c r="M343" s="4"/>
    </row>
    <row r="344" spans="13:13" x14ac:dyDescent="0.35">
      <c r="M344" s="4"/>
    </row>
    <row r="345" spans="13:13" x14ac:dyDescent="0.35">
      <c r="M345" s="4"/>
    </row>
    <row r="346" spans="13:13" x14ac:dyDescent="0.35">
      <c r="M346" s="4"/>
    </row>
    <row r="347" spans="13:13" x14ac:dyDescent="0.35">
      <c r="M347" s="4"/>
    </row>
    <row r="348" spans="13:13" x14ac:dyDescent="0.35">
      <c r="M348" s="4"/>
    </row>
    <row r="349" spans="13:13" x14ac:dyDescent="0.35">
      <c r="M349" s="4"/>
    </row>
    <row r="350" spans="13:13" x14ac:dyDescent="0.35">
      <c r="M350" s="4"/>
    </row>
    <row r="351" spans="13:13" x14ac:dyDescent="0.35">
      <c r="M351" s="4"/>
    </row>
    <row r="352" spans="13:13" x14ac:dyDescent="0.35">
      <c r="M352" s="4"/>
    </row>
    <row r="353" spans="13:13" x14ac:dyDescent="0.35">
      <c r="M353" s="4"/>
    </row>
    <row r="354" spans="13:13" x14ac:dyDescent="0.35">
      <c r="M354" s="4"/>
    </row>
    <row r="355" spans="13:13" x14ac:dyDescent="0.35">
      <c r="M355" s="4"/>
    </row>
    <row r="356" spans="13:13" x14ac:dyDescent="0.35">
      <c r="M356" s="4"/>
    </row>
    <row r="357" spans="13:13" x14ac:dyDescent="0.35">
      <c r="M357" s="4"/>
    </row>
    <row r="358" spans="13:13" x14ac:dyDescent="0.35">
      <c r="M358" s="4"/>
    </row>
    <row r="359" spans="13:13" x14ac:dyDescent="0.35">
      <c r="M359" s="4"/>
    </row>
    <row r="360" spans="13:13" x14ac:dyDescent="0.35">
      <c r="M360" s="4"/>
    </row>
    <row r="361" spans="13:13" x14ac:dyDescent="0.35">
      <c r="M361" s="4"/>
    </row>
    <row r="362" spans="13:13" x14ac:dyDescent="0.35">
      <c r="M362" s="4"/>
    </row>
    <row r="363" spans="13:13" x14ac:dyDescent="0.35">
      <c r="M363" s="4"/>
    </row>
    <row r="364" spans="13:13" x14ac:dyDescent="0.35">
      <c r="M364" s="4"/>
    </row>
    <row r="365" spans="13:13" x14ac:dyDescent="0.35">
      <c r="M365" s="4"/>
    </row>
    <row r="366" spans="13:13" x14ac:dyDescent="0.35">
      <c r="M366" s="4"/>
    </row>
    <row r="367" spans="13:13" x14ac:dyDescent="0.35">
      <c r="M367" s="4"/>
    </row>
    <row r="368" spans="13:13" x14ac:dyDescent="0.35">
      <c r="M368" s="4"/>
    </row>
    <row r="369" spans="13:13" x14ac:dyDescent="0.35">
      <c r="M369" s="4"/>
    </row>
    <row r="370" spans="13:13" x14ac:dyDescent="0.35">
      <c r="M370" s="4"/>
    </row>
    <row r="371" spans="13:13" x14ac:dyDescent="0.35">
      <c r="M371" s="4"/>
    </row>
    <row r="372" spans="13:13" x14ac:dyDescent="0.35">
      <c r="M372" s="4"/>
    </row>
    <row r="373" spans="13:13" x14ac:dyDescent="0.35">
      <c r="M373" s="4"/>
    </row>
    <row r="374" spans="13:13" x14ac:dyDescent="0.35">
      <c r="M374" s="4"/>
    </row>
    <row r="375" spans="13:13" x14ac:dyDescent="0.35">
      <c r="M375" s="4"/>
    </row>
    <row r="376" spans="13:13" x14ac:dyDescent="0.35">
      <c r="M376" s="4"/>
    </row>
    <row r="377" spans="13:13" x14ac:dyDescent="0.35">
      <c r="M377" s="4"/>
    </row>
    <row r="378" spans="13:13" x14ac:dyDescent="0.35">
      <c r="M378" s="4"/>
    </row>
    <row r="379" spans="13:13" x14ac:dyDescent="0.35">
      <c r="M379" s="4"/>
    </row>
    <row r="380" spans="13:13" x14ac:dyDescent="0.35">
      <c r="M380" s="4"/>
    </row>
    <row r="381" spans="13:13" x14ac:dyDescent="0.35">
      <c r="M381" s="4"/>
    </row>
    <row r="382" spans="13:13" x14ac:dyDescent="0.35">
      <c r="M382" s="4"/>
    </row>
    <row r="383" spans="13:13" x14ac:dyDescent="0.35">
      <c r="M383" s="4"/>
    </row>
    <row r="384" spans="13:13" x14ac:dyDescent="0.35">
      <c r="M384" s="4"/>
    </row>
    <row r="385" spans="13:13" x14ac:dyDescent="0.35">
      <c r="M385" s="4"/>
    </row>
    <row r="386" spans="13:13" x14ac:dyDescent="0.35">
      <c r="M386" s="4"/>
    </row>
    <row r="387" spans="13:13" x14ac:dyDescent="0.35">
      <c r="M387" s="4"/>
    </row>
    <row r="388" spans="13:13" x14ac:dyDescent="0.35">
      <c r="M388" s="4"/>
    </row>
    <row r="389" spans="13:13" x14ac:dyDescent="0.35">
      <c r="M389" s="4"/>
    </row>
    <row r="390" spans="13:13" x14ac:dyDescent="0.35">
      <c r="M390" s="4"/>
    </row>
    <row r="391" spans="13:13" x14ac:dyDescent="0.35">
      <c r="M391" s="4"/>
    </row>
    <row r="392" spans="13:13" x14ac:dyDescent="0.35">
      <c r="M392" s="4"/>
    </row>
    <row r="393" spans="13:13" x14ac:dyDescent="0.35">
      <c r="M393" s="4"/>
    </row>
    <row r="394" spans="13:13" x14ac:dyDescent="0.35">
      <c r="M394" s="4"/>
    </row>
    <row r="395" spans="13:13" x14ac:dyDescent="0.35">
      <c r="M395" s="4"/>
    </row>
    <row r="396" spans="13:13" x14ac:dyDescent="0.35">
      <c r="M396" s="4"/>
    </row>
    <row r="397" spans="13:13" x14ac:dyDescent="0.35">
      <c r="M397" s="4"/>
    </row>
    <row r="398" spans="13:13" x14ac:dyDescent="0.35">
      <c r="M398" s="4"/>
    </row>
    <row r="399" spans="13:13" x14ac:dyDescent="0.35">
      <c r="M399" s="4"/>
    </row>
    <row r="400" spans="13:13" x14ac:dyDescent="0.35">
      <c r="M400" s="4"/>
    </row>
    <row r="401" spans="13:13" x14ac:dyDescent="0.35">
      <c r="M401" s="4"/>
    </row>
    <row r="402" spans="13:13" x14ac:dyDescent="0.35">
      <c r="M402" s="4"/>
    </row>
    <row r="403" spans="13:13" x14ac:dyDescent="0.35">
      <c r="M403" s="4"/>
    </row>
    <row r="404" spans="13:13" x14ac:dyDescent="0.35">
      <c r="M404" s="4"/>
    </row>
    <row r="405" spans="13:13" x14ac:dyDescent="0.35">
      <c r="M405" s="4"/>
    </row>
    <row r="406" spans="13:13" x14ac:dyDescent="0.35">
      <c r="M406" s="4"/>
    </row>
    <row r="407" spans="13:13" x14ac:dyDescent="0.35">
      <c r="M407" s="4"/>
    </row>
    <row r="408" spans="13:13" x14ac:dyDescent="0.35">
      <c r="M408" s="4"/>
    </row>
    <row r="409" spans="13:13" x14ac:dyDescent="0.35">
      <c r="M409" s="4"/>
    </row>
    <row r="410" spans="13:13" x14ac:dyDescent="0.35">
      <c r="M410" s="4"/>
    </row>
    <row r="411" spans="13:13" x14ac:dyDescent="0.35">
      <c r="M411" s="4"/>
    </row>
    <row r="412" spans="13:13" x14ac:dyDescent="0.35">
      <c r="M412" s="4"/>
    </row>
    <row r="413" spans="13:13" x14ac:dyDescent="0.35">
      <c r="M413" s="4"/>
    </row>
    <row r="414" spans="13:13" x14ac:dyDescent="0.35">
      <c r="M414" s="4"/>
    </row>
    <row r="415" spans="13:13" x14ac:dyDescent="0.35">
      <c r="M415" s="4"/>
    </row>
    <row r="416" spans="13:13" x14ac:dyDescent="0.35">
      <c r="M416" s="4"/>
    </row>
    <row r="417" spans="13:13" x14ac:dyDescent="0.35">
      <c r="M417" s="4"/>
    </row>
    <row r="418" spans="13:13" x14ac:dyDescent="0.35">
      <c r="M418" s="4"/>
    </row>
    <row r="419" spans="13:13" x14ac:dyDescent="0.35">
      <c r="M419" s="4"/>
    </row>
    <row r="420" spans="13:13" x14ac:dyDescent="0.35">
      <c r="M420" s="4"/>
    </row>
    <row r="421" spans="13:13" x14ac:dyDescent="0.35">
      <c r="M421" s="4"/>
    </row>
    <row r="422" spans="13:13" x14ac:dyDescent="0.35">
      <c r="M422" s="4"/>
    </row>
    <row r="423" spans="13:13" x14ac:dyDescent="0.35">
      <c r="M423" s="4"/>
    </row>
    <row r="424" spans="13:13" x14ac:dyDescent="0.35">
      <c r="M424" s="4"/>
    </row>
    <row r="425" spans="13:13" x14ac:dyDescent="0.35">
      <c r="M425" s="4"/>
    </row>
    <row r="426" spans="13:13" x14ac:dyDescent="0.35">
      <c r="M426" s="4"/>
    </row>
    <row r="427" spans="13:13" x14ac:dyDescent="0.35">
      <c r="M427" s="4"/>
    </row>
    <row r="428" spans="13:13" x14ac:dyDescent="0.35">
      <c r="M428" s="4"/>
    </row>
    <row r="429" spans="13:13" x14ac:dyDescent="0.35">
      <c r="M429" s="4"/>
    </row>
    <row r="430" spans="13:13" x14ac:dyDescent="0.35">
      <c r="M430" s="4"/>
    </row>
    <row r="431" spans="13:13" x14ac:dyDescent="0.35">
      <c r="M431" s="4"/>
    </row>
    <row r="432" spans="13:13" x14ac:dyDescent="0.35">
      <c r="M432" s="4"/>
    </row>
    <row r="433" spans="13:13" x14ac:dyDescent="0.35">
      <c r="M433" s="4"/>
    </row>
    <row r="434" spans="13:13" x14ac:dyDescent="0.35">
      <c r="M434" s="4"/>
    </row>
    <row r="435" spans="13:13" x14ac:dyDescent="0.35">
      <c r="M435" s="4"/>
    </row>
    <row r="436" spans="13:13" x14ac:dyDescent="0.35">
      <c r="M436" s="4"/>
    </row>
    <row r="437" spans="13:13" x14ac:dyDescent="0.35">
      <c r="M437" s="4"/>
    </row>
    <row r="438" spans="13:13" x14ac:dyDescent="0.35">
      <c r="M438" s="4"/>
    </row>
    <row r="439" spans="13:13" x14ac:dyDescent="0.35">
      <c r="M439" s="4"/>
    </row>
    <row r="440" spans="13:13" x14ac:dyDescent="0.35">
      <c r="M440" s="4"/>
    </row>
    <row r="441" spans="13:13" x14ac:dyDescent="0.35">
      <c r="M441" s="4"/>
    </row>
    <row r="442" spans="13:13" x14ac:dyDescent="0.35">
      <c r="M442" s="4"/>
    </row>
    <row r="443" spans="13:13" x14ac:dyDescent="0.35">
      <c r="M443" s="4"/>
    </row>
    <row r="444" spans="13:13" x14ac:dyDescent="0.35">
      <c r="M444" s="4"/>
    </row>
    <row r="445" spans="13:13" x14ac:dyDescent="0.35">
      <c r="M445" s="4"/>
    </row>
    <row r="446" spans="13:13" x14ac:dyDescent="0.35">
      <c r="M446" s="4"/>
    </row>
    <row r="447" spans="13:13" x14ac:dyDescent="0.35">
      <c r="M447" s="4"/>
    </row>
    <row r="448" spans="13:13" x14ac:dyDescent="0.35">
      <c r="M448" s="4"/>
    </row>
    <row r="449" spans="13:13" x14ac:dyDescent="0.35">
      <c r="M449" s="4"/>
    </row>
    <row r="450" spans="13:13" x14ac:dyDescent="0.35">
      <c r="M450" s="4"/>
    </row>
    <row r="451" spans="13:13" x14ac:dyDescent="0.35">
      <c r="M451" s="4"/>
    </row>
    <row r="452" spans="13:13" x14ac:dyDescent="0.35">
      <c r="M452" s="4"/>
    </row>
    <row r="453" spans="13:13" x14ac:dyDescent="0.35">
      <c r="M453" s="4"/>
    </row>
    <row r="454" spans="13:13" x14ac:dyDescent="0.35">
      <c r="M454" s="4"/>
    </row>
    <row r="455" spans="13:13" x14ac:dyDescent="0.35">
      <c r="M455" s="4"/>
    </row>
    <row r="456" spans="13:13" x14ac:dyDescent="0.35">
      <c r="M456" s="4"/>
    </row>
    <row r="457" spans="13:13" x14ac:dyDescent="0.35">
      <c r="M457" s="4"/>
    </row>
    <row r="458" spans="13:13" x14ac:dyDescent="0.35">
      <c r="M458" s="4"/>
    </row>
    <row r="459" spans="13:13" x14ac:dyDescent="0.35">
      <c r="M459" s="4"/>
    </row>
    <row r="460" spans="13:13" x14ac:dyDescent="0.35">
      <c r="M460" s="4"/>
    </row>
    <row r="461" spans="13:13" x14ac:dyDescent="0.35">
      <c r="M461" s="4"/>
    </row>
    <row r="462" spans="13:13" x14ac:dyDescent="0.35">
      <c r="M462" s="4"/>
    </row>
    <row r="463" spans="13:13" x14ac:dyDescent="0.35">
      <c r="M463" s="4"/>
    </row>
    <row r="464" spans="13:13" x14ac:dyDescent="0.35">
      <c r="M464" s="4"/>
    </row>
    <row r="465" spans="13:13" x14ac:dyDescent="0.35">
      <c r="M465" s="4"/>
    </row>
    <row r="466" spans="13:13" x14ac:dyDescent="0.35">
      <c r="M466" s="4"/>
    </row>
    <row r="467" spans="13:13" x14ac:dyDescent="0.35">
      <c r="M467" s="4"/>
    </row>
    <row r="468" spans="13:13" x14ac:dyDescent="0.35">
      <c r="M468" s="4"/>
    </row>
    <row r="469" spans="13:13" x14ac:dyDescent="0.35">
      <c r="M469" s="4"/>
    </row>
    <row r="470" spans="13:13" x14ac:dyDescent="0.35">
      <c r="M470" s="4"/>
    </row>
    <row r="471" spans="13:13" x14ac:dyDescent="0.35">
      <c r="M471" s="4"/>
    </row>
    <row r="472" spans="13:13" x14ac:dyDescent="0.35">
      <c r="M472" s="4"/>
    </row>
    <row r="473" spans="13:13" x14ac:dyDescent="0.35">
      <c r="M473" s="4"/>
    </row>
    <row r="474" spans="13:13" x14ac:dyDescent="0.35">
      <c r="M474" s="4"/>
    </row>
    <row r="475" spans="13:13" x14ac:dyDescent="0.35">
      <c r="M475" s="4"/>
    </row>
    <row r="476" spans="13:13" x14ac:dyDescent="0.35">
      <c r="M476" s="4"/>
    </row>
    <row r="477" spans="13:13" x14ac:dyDescent="0.35">
      <c r="M477" s="4"/>
    </row>
    <row r="478" spans="13:13" x14ac:dyDescent="0.35">
      <c r="M478" s="4"/>
    </row>
    <row r="479" spans="13:13" x14ac:dyDescent="0.35">
      <c r="M479" s="4"/>
    </row>
    <row r="480" spans="13:13" x14ac:dyDescent="0.35">
      <c r="M480" s="4"/>
    </row>
    <row r="481" spans="13:13" x14ac:dyDescent="0.35">
      <c r="M481" s="4"/>
    </row>
    <row r="482" spans="13:13" x14ac:dyDescent="0.35">
      <c r="M482" s="4"/>
    </row>
    <row r="483" spans="13:13" x14ac:dyDescent="0.35">
      <c r="M483" s="4"/>
    </row>
    <row r="484" spans="13:13" x14ac:dyDescent="0.35">
      <c r="M484" s="4"/>
    </row>
    <row r="485" spans="13:13" x14ac:dyDescent="0.35">
      <c r="M485" s="4"/>
    </row>
    <row r="486" spans="13:13" x14ac:dyDescent="0.35">
      <c r="M486" s="4"/>
    </row>
    <row r="487" spans="13:13" x14ac:dyDescent="0.35">
      <c r="M487" s="4"/>
    </row>
    <row r="488" spans="13:13" x14ac:dyDescent="0.35">
      <c r="M488" s="4"/>
    </row>
    <row r="489" spans="13:13" x14ac:dyDescent="0.35">
      <c r="M489" s="4"/>
    </row>
    <row r="490" spans="13:13" x14ac:dyDescent="0.35">
      <c r="M490" s="4"/>
    </row>
    <row r="491" spans="13:13" x14ac:dyDescent="0.35">
      <c r="M491" s="4"/>
    </row>
    <row r="492" spans="13:13" x14ac:dyDescent="0.35">
      <c r="M492" s="4"/>
    </row>
    <row r="493" spans="13:13" x14ac:dyDescent="0.35">
      <c r="M493" s="4"/>
    </row>
    <row r="494" spans="13:13" x14ac:dyDescent="0.35">
      <c r="M494" s="4"/>
    </row>
    <row r="495" spans="13:13" x14ac:dyDescent="0.35">
      <c r="M495" s="4"/>
    </row>
    <row r="496" spans="13:13" x14ac:dyDescent="0.35">
      <c r="M496" s="4"/>
    </row>
    <row r="497" spans="13:13" x14ac:dyDescent="0.35">
      <c r="M497" s="4"/>
    </row>
    <row r="498" spans="13:13" x14ac:dyDescent="0.35">
      <c r="M498" s="4"/>
    </row>
    <row r="499" spans="13:13" x14ac:dyDescent="0.35">
      <c r="M499" s="4"/>
    </row>
    <row r="500" spans="13:13" x14ac:dyDescent="0.35">
      <c r="M500" s="4"/>
    </row>
    <row r="501" spans="13:13" x14ac:dyDescent="0.35">
      <c r="M501" s="4"/>
    </row>
    <row r="502" spans="13:13" x14ac:dyDescent="0.35">
      <c r="M502" s="4"/>
    </row>
    <row r="503" spans="13:13" x14ac:dyDescent="0.35">
      <c r="M503" s="4"/>
    </row>
    <row r="504" spans="13:13" x14ac:dyDescent="0.35">
      <c r="M504" s="4"/>
    </row>
    <row r="505" spans="13:13" x14ac:dyDescent="0.35">
      <c r="M505" s="4"/>
    </row>
    <row r="506" spans="13:13" x14ac:dyDescent="0.35">
      <c r="M506" s="4"/>
    </row>
    <row r="507" spans="13:13" x14ac:dyDescent="0.35">
      <c r="M507" s="4"/>
    </row>
    <row r="508" spans="13:13" x14ac:dyDescent="0.35">
      <c r="M508" s="4"/>
    </row>
    <row r="509" spans="13:13" x14ac:dyDescent="0.35">
      <c r="M509" s="4"/>
    </row>
    <row r="510" spans="13:13" x14ac:dyDescent="0.35">
      <c r="M510" s="4"/>
    </row>
    <row r="511" spans="13:13" x14ac:dyDescent="0.35">
      <c r="M511" s="4"/>
    </row>
    <row r="512" spans="13:13" x14ac:dyDescent="0.35">
      <c r="M512" s="4"/>
    </row>
    <row r="513" spans="13:13" x14ac:dyDescent="0.35">
      <c r="M513" s="4"/>
    </row>
    <row r="514" spans="13:13" x14ac:dyDescent="0.35">
      <c r="M514" s="4"/>
    </row>
    <row r="515" spans="13:13" x14ac:dyDescent="0.35">
      <c r="M515" s="4"/>
    </row>
    <row r="516" spans="13:13" x14ac:dyDescent="0.35">
      <c r="M516" s="4"/>
    </row>
    <row r="517" spans="13:13" x14ac:dyDescent="0.35">
      <c r="M517" s="4"/>
    </row>
    <row r="518" spans="13:13" x14ac:dyDescent="0.35">
      <c r="M518" s="4"/>
    </row>
    <row r="519" spans="13:13" x14ac:dyDescent="0.35">
      <c r="M519" s="4"/>
    </row>
    <row r="520" spans="13:13" x14ac:dyDescent="0.35">
      <c r="M520" s="4"/>
    </row>
    <row r="521" spans="13:13" x14ac:dyDescent="0.35">
      <c r="M521" s="4"/>
    </row>
    <row r="522" spans="13:13" x14ac:dyDescent="0.35">
      <c r="M522" s="4"/>
    </row>
    <row r="523" spans="13:13" x14ac:dyDescent="0.35">
      <c r="M523" s="4"/>
    </row>
    <row r="524" spans="13:13" x14ac:dyDescent="0.35">
      <c r="M524" s="4"/>
    </row>
    <row r="525" spans="13:13" x14ac:dyDescent="0.35">
      <c r="M525" s="4"/>
    </row>
    <row r="526" spans="13:13" x14ac:dyDescent="0.35">
      <c r="M526" s="4"/>
    </row>
    <row r="527" spans="13:13" x14ac:dyDescent="0.35">
      <c r="M527" s="4"/>
    </row>
    <row r="528" spans="13:13" x14ac:dyDescent="0.35">
      <c r="M528" s="4"/>
    </row>
    <row r="529" spans="13:13" x14ac:dyDescent="0.35">
      <c r="M529" s="4"/>
    </row>
    <row r="530" spans="13:13" x14ac:dyDescent="0.35">
      <c r="M530" s="4"/>
    </row>
    <row r="531" spans="13:13" x14ac:dyDescent="0.35">
      <c r="M531" s="4"/>
    </row>
    <row r="532" spans="13:13" x14ac:dyDescent="0.35">
      <c r="M532" s="4"/>
    </row>
    <row r="533" spans="13:13" x14ac:dyDescent="0.35">
      <c r="M533" s="4"/>
    </row>
    <row r="534" spans="13:13" x14ac:dyDescent="0.35">
      <c r="M534" s="4"/>
    </row>
    <row r="535" spans="13:13" x14ac:dyDescent="0.35">
      <c r="M535" s="4"/>
    </row>
    <row r="536" spans="13:13" x14ac:dyDescent="0.35">
      <c r="M536" s="4"/>
    </row>
    <row r="537" spans="13:13" x14ac:dyDescent="0.35">
      <c r="M537" s="4"/>
    </row>
    <row r="538" spans="13:13" x14ac:dyDescent="0.35">
      <c r="M538" s="4"/>
    </row>
    <row r="539" spans="13:13" x14ac:dyDescent="0.35">
      <c r="M539" s="4"/>
    </row>
    <row r="540" spans="13:13" x14ac:dyDescent="0.35">
      <c r="M540" s="4"/>
    </row>
    <row r="541" spans="13:13" x14ac:dyDescent="0.35">
      <c r="M541" s="4"/>
    </row>
    <row r="542" spans="13:13" x14ac:dyDescent="0.35">
      <c r="M542" s="4"/>
    </row>
    <row r="543" spans="13:13" x14ac:dyDescent="0.35">
      <c r="M543" s="4"/>
    </row>
    <row r="544" spans="13:13" x14ac:dyDescent="0.35">
      <c r="M544" s="4"/>
    </row>
    <row r="545" spans="13:13" x14ac:dyDescent="0.35">
      <c r="M545" s="4"/>
    </row>
    <row r="546" spans="13:13" x14ac:dyDescent="0.35">
      <c r="M546" s="4"/>
    </row>
    <row r="547" spans="13:13" x14ac:dyDescent="0.35">
      <c r="M547" s="4"/>
    </row>
    <row r="548" spans="13:13" x14ac:dyDescent="0.35">
      <c r="M548" s="4"/>
    </row>
    <row r="549" spans="13:13" x14ac:dyDescent="0.35">
      <c r="M549" s="4"/>
    </row>
    <row r="550" spans="13:13" x14ac:dyDescent="0.35">
      <c r="M550" s="4"/>
    </row>
    <row r="551" spans="13:13" x14ac:dyDescent="0.35">
      <c r="M551" s="4"/>
    </row>
    <row r="552" spans="13:13" x14ac:dyDescent="0.35">
      <c r="M552" s="4"/>
    </row>
    <row r="553" spans="13:13" x14ac:dyDescent="0.35">
      <c r="M553" s="4"/>
    </row>
    <row r="554" spans="13:13" x14ac:dyDescent="0.35">
      <c r="M554" s="4"/>
    </row>
    <row r="555" spans="13:13" x14ac:dyDescent="0.35">
      <c r="M555" s="4"/>
    </row>
    <row r="556" spans="13:13" x14ac:dyDescent="0.35">
      <c r="M556" s="4"/>
    </row>
    <row r="557" spans="13:13" x14ac:dyDescent="0.35">
      <c r="M557" s="4"/>
    </row>
    <row r="558" spans="13:13" x14ac:dyDescent="0.35">
      <c r="M558" s="4"/>
    </row>
    <row r="559" spans="13:13" x14ac:dyDescent="0.35">
      <c r="M559" s="4"/>
    </row>
    <row r="560" spans="13:13" x14ac:dyDescent="0.35">
      <c r="M560" s="4"/>
    </row>
    <row r="561" spans="13:13" x14ac:dyDescent="0.35">
      <c r="M561" s="4"/>
    </row>
    <row r="562" spans="13:13" x14ac:dyDescent="0.35">
      <c r="M562" s="4"/>
    </row>
    <row r="563" spans="13:13" x14ac:dyDescent="0.35">
      <c r="M563" s="4"/>
    </row>
    <row r="564" spans="13:13" x14ac:dyDescent="0.35">
      <c r="M564" s="4"/>
    </row>
    <row r="565" spans="13:13" x14ac:dyDescent="0.35">
      <c r="M565" s="4"/>
    </row>
    <row r="566" spans="13:13" x14ac:dyDescent="0.35">
      <c r="M566" s="4"/>
    </row>
    <row r="567" spans="13:13" x14ac:dyDescent="0.35">
      <c r="M567" s="4"/>
    </row>
    <row r="568" spans="13:13" x14ac:dyDescent="0.35">
      <c r="M568" s="4"/>
    </row>
    <row r="569" spans="13:13" x14ac:dyDescent="0.35">
      <c r="M569" s="4"/>
    </row>
    <row r="570" spans="13:13" x14ac:dyDescent="0.35">
      <c r="M570" s="4"/>
    </row>
    <row r="571" spans="13:13" x14ac:dyDescent="0.35">
      <c r="M571" s="4"/>
    </row>
    <row r="572" spans="13:13" x14ac:dyDescent="0.35">
      <c r="M572" s="4"/>
    </row>
    <row r="573" spans="13:13" x14ac:dyDescent="0.35">
      <c r="M573" s="4"/>
    </row>
    <row r="574" spans="13:13" x14ac:dyDescent="0.35">
      <c r="M574" s="4"/>
    </row>
    <row r="575" spans="13:13" x14ac:dyDescent="0.35">
      <c r="M575" s="4"/>
    </row>
    <row r="576" spans="13:13" x14ac:dyDescent="0.35">
      <c r="M576" s="4"/>
    </row>
    <row r="577" spans="13:13" x14ac:dyDescent="0.35">
      <c r="M577" s="4"/>
    </row>
    <row r="578" spans="13:13" x14ac:dyDescent="0.35">
      <c r="M578" s="4"/>
    </row>
    <row r="579" spans="13:13" x14ac:dyDescent="0.35">
      <c r="M579" s="4"/>
    </row>
    <row r="580" spans="13:13" x14ac:dyDescent="0.35">
      <c r="M580" s="4"/>
    </row>
    <row r="581" spans="13:13" x14ac:dyDescent="0.35">
      <c r="M581" s="4"/>
    </row>
    <row r="582" spans="13:13" x14ac:dyDescent="0.35">
      <c r="M582" s="4"/>
    </row>
    <row r="583" spans="13:13" x14ac:dyDescent="0.35">
      <c r="M583" s="4"/>
    </row>
    <row r="584" spans="13:13" x14ac:dyDescent="0.35">
      <c r="M584" s="4"/>
    </row>
    <row r="585" spans="13:13" x14ac:dyDescent="0.35">
      <c r="M585" s="4"/>
    </row>
    <row r="586" spans="13:13" x14ac:dyDescent="0.35">
      <c r="M586" s="4"/>
    </row>
    <row r="587" spans="13:13" x14ac:dyDescent="0.35">
      <c r="M587" s="4"/>
    </row>
    <row r="588" spans="13:13" x14ac:dyDescent="0.35">
      <c r="M588" s="4"/>
    </row>
    <row r="589" spans="13:13" x14ac:dyDescent="0.35">
      <c r="M589" s="4"/>
    </row>
    <row r="590" spans="13:13" x14ac:dyDescent="0.35">
      <c r="M590" s="4"/>
    </row>
    <row r="591" spans="13:13" x14ac:dyDescent="0.35">
      <c r="M591" s="4"/>
    </row>
    <row r="592" spans="13:13" x14ac:dyDescent="0.35">
      <c r="M592" s="4"/>
    </row>
    <row r="593" spans="13:13" x14ac:dyDescent="0.35">
      <c r="M593" s="4"/>
    </row>
    <row r="594" spans="13:13" x14ac:dyDescent="0.35">
      <c r="M594" s="4"/>
    </row>
    <row r="595" spans="13:13" x14ac:dyDescent="0.35">
      <c r="M595" s="4"/>
    </row>
    <row r="596" spans="13:13" x14ac:dyDescent="0.35">
      <c r="M596" s="4"/>
    </row>
    <row r="597" spans="13:13" x14ac:dyDescent="0.35">
      <c r="M597" s="4"/>
    </row>
    <row r="598" spans="13:13" x14ac:dyDescent="0.35">
      <c r="M598" s="4"/>
    </row>
    <row r="599" spans="13:13" x14ac:dyDescent="0.35">
      <c r="M599" s="4"/>
    </row>
    <row r="600" spans="13:13" x14ac:dyDescent="0.35">
      <c r="M600" s="4"/>
    </row>
    <row r="601" spans="13:13" x14ac:dyDescent="0.35">
      <c r="M601" s="4"/>
    </row>
    <row r="602" spans="13:13" x14ac:dyDescent="0.35">
      <c r="M602" s="4"/>
    </row>
    <row r="603" spans="13:13" x14ac:dyDescent="0.35">
      <c r="M603" s="4"/>
    </row>
    <row r="604" spans="13:13" x14ac:dyDescent="0.35">
      <c r="M604" s="4"/>
    </row>
    <row r="605" spans="13:13" x14ac:dyDescent="0.35">
      <c r="M605" s="4"/>
    </row>
    <row r="606" spans="13:13" x14ac:dyDescent="0.35">
      <c r="M606" s="4"/>
    </row>
    <row r="607" spans="13:13" x14ac:dyDescent="0.35">
      <c r="M607" s="4"/>
    </row>
    <row r="608" spans="13:13" x14ac:dyDescent="0.35">
      <c r="M608" s="4"/>
    </row>
    <row r="609" spans="13:13" x14ac:dyDescent="0.35">
      <c r="M609" s="4"/>
    </row>
    <row r="610" spans="13:13" x14ac:dyDescent="0.35">
      <c r="M610" s="4"/>
    </row>
    <row r="611" spans="13:13" x14ac:dyDescent="0.35">
      <c r="M611" s="4"/>
    </row>
    <row r="612" spans="13:13" x14ac:dyDescent="0.35">
      <c r="M612" s="4"/>
    </row>
    <row r="613" spans="13:13" x14ac:dyDescent="0.35">
      <c r="M613" s="4"/>
    </row>
    <row r="614" spans="13:13" x14ac:dyDescent="0.35">
      <c r="M614" s="4"/>
    </row>
    <row r="615" spans="13:13" x14ac:dyDescent="0.35">
      <c r="M615" s="4"/>
    </row>
    <row r="616" spans="13:13" x14ac:dyDescent="0.35">
      <c r="M616" s="4"/>
    </row>
    <row r="617" spans="13:13" x14ac:dyDescent="0.35">
      <c r="M617" s="4"/>
    </row>
    <row r="618" spans="13:13" x14ac:dyDescent="0.35">
      <c r="M618" s="4"/>
    </row>
    <row r="619" spans="13:13" x14ac:dyDescent="0.35">
      <c r="M619" s="4"/>
    </row>
    <row r="620" spans="13:13" x14ac:dyDescent="0.35">
      <c r="M620" s="4"/>
    </row>
    <row r="621" spans="13:13" x14ac:dyDescent="0.35">
      <c r="M621" s="4"/>
    </row>
    <row r="622" spans="13:13" x14ac:dyDescent="0.35">
      <c r="M622" s="4"/>
    </row>
    <row r="623" spans="13:13" x14ac:dyDescent="0.35">
      <c r="M623" s="4"/>
    </row>
    <row r="624" spans="13:13" x14ac:dyDescent="0.35">
      <c r="M624" s="4"/>
    </row>
    <row r="625" spans="13:13" x14ac:dyDescent="0.35">
      <c r="M625" s="4"/>
    </row>
    <row r="626" spans="13:13" x14ac:dyDescent="0.35">
      <c r="M626" s="4"/>
    </row>
    <row r="627" spans="13:13" x14ac:dyDescent="0.35">
      <c r="M627" s="4"/>
    </row>
    <row r="628" spans="13:13" x14ac:dyDescent="0.35">
      <c r="M628" s="4"/>
    </row>
    <row r="629" spans="13:13" x14ac:dyDescent="0.35">
      <c r="M629" s="4"/>
    </row>
    <row r="630" spans="13:13" x14ac:dyDescent="0.35">
      <c r="M630" s="4"/>
    </row>
    <row r="631" spans="13:13" x14ac:dyDescent="0.35">
      <c r="M631" s="4"/>
    </row>
    <row r="632" spans="13:13" x14ac:dyDescent="0.35">
      <c r="M632" s="4"/>
    </row>
    <row r="633" spans="13:13" x14ac:dyDescent="0.35">
      <c r="M633" s="4"/>
    </row>
    <row r="634" spans="13:13" x14ac:dyDescent="0.35">
      <c r="M634" s="4"/>
    </row>
    <row r="635" spans="13:13" x14ac:dyDescent="0.35">
      <c r="M635" s="4"/>
    </row>
    <row r="636" spans="13:13" x14ac:dyDescent="0.35">
      <c r="M636" s="4"/>
    </row>
    <row r="637" spans="13:13" x14ac:dyDescent="0.35">
      <c r="M637" s="4"/>
    </row>
    <row r="638" spans="13:13" x14ac:dyDescent="0.35">
      <c r="M638" s="4"/>
    </row>
    <row r="639" spans="13:13" x14ac:dyDescent="0.35">
      <c r="M639" s="4"/>
    </row>
    <row r="640" spans="13:13" x14ac:dyDescent="0.35">
      <c r="M640" s="4"/>
    </row>
    <row r="641" spans="13:13" x14ac:dyDescent="0.35">
      <c r="M641" s="4"/>
    </row>
    <row r="642" spans="13:13" x14ac:dyDescent="0.35">
      <c r="M642" s="4"/>
    </row>
    <row r="643" spans="13:13" x14ac:dyDescent="0.35">
      <c r="M643" s="4"/>
    </row>
    <row r="644" spans="13:13" x14ac:dyDescent="0.35">
      <c r="M644" s="4"/>
    </row>
    <row r="645" spans="13:13" x14ac:dyDescent="0.35">
      <c r="M645" s="4"/>
    </row>
    <row r="646" spans="13:13" x14ac:dyDescent="0.35">
      <c r="M646" s="4"/>
    </row>
    <row r="647" spans="13:13" x14ac:dyDescent="0.35">
      <c r="M647" s="4"/>
    </row>
    <row r="648" spans="13:13" x14ac:dyDescent="0.35">
      <c r="M648" s="4"/>
    </row>
    <row r="649" spans="13:13" x14ac:dyDescent="0.35">
      <c r="M649" s="4"/>
    </row>
    <row r="650" spans="13:13" x14ac:dyDescent="0.35">
      <c r="M650" s="4"/>
    </row>
    <row r="651" spans="13:13" x14ac:dyDescent="0.35">
      <c r="M651" s="4"/>
    </row>
    <row r="652" spans="13:13" x14ac:dyDescent="0.35">
      <c r="M652" s="4"/>
    </row>
    <row r="653" spans="13:13" x14ac:dyDescent="0.35">
      <c r="M653" s="4"/>
    </row>
    <row r="654" spans="13:13" x14ac:dyDescent="0.35">
      <c r="M654" s="4"/>
    </row>
    <row r="655" spans="13:13" x14ac:dyDescent="0.35">
      <c r="M655" s="4"/>
    </row>
    <row r="656" spans="13:13" x14ac:dyDescent="0.35">
      <c r="M656" s="4"/>
    </row>
    <row r="657" spans="13:13" x14ac:dyDescent="0.35">
      <c r="M657" s="4"/>
    </row>
    <row r="658" spans="13:13" x14ac:dyDescent="0.35">
      <c r="M658" s="4"/>
    </row>
    <row r="659" spans="13:13" x14ac:dyDescent="0.35">
      <c r="M659" s="4"/>
    </row>
    <row r="660" spans="13:13" x14ac:dyDescent="0.35">
      <c r="M660" s="4"/>
    </row>
    <row r="661" spans="13:13" x14ac:dyDescent="0.35">
      <c r="M661" s="4"/>
    </row>
    <row r="662" spans="13:13" x14ac:dyDescent="0.35">
      <c r="M662" s="4"/>
    </row>
    <row r="663" spans="13:13" x14ac:dyDescent="0.35">
      <c r="M663" s="4"/>
    </row>
    <row r="664" spans="13:13" x14ac:dyDescent="0.35">
      <c r="M664" s="4"/>
    </row>
    <row r="665" spans="13:13" x14ac:dyDescent="0.35">
      <c r="M665" s="4"/>
    </row>
    <row r="666" spans="13:13" x14ac:dyDescent="0.35">
      <c r="M666" s="4"/>
    </row>
    <row r="667" spans="13:13" x14ac:dyDescent="0.35">
      <c r="M667" s="4"/>
    </row>
    <row r="668" spans="13:13" x14ac:dyDescent="0.35">
      <c r="M668" s="4"/>
    </row>
    <row r="669" spans="13:13" x14ac:dyDescent="0.35">
      <c r="M669" s="4"/>
    </row>
    <row r="670" spans="13:13" x14ac:dyDescent="0.35">
      <c r="M670" s="4"/>
    </row>
    <row r="671" spans="13:13" x14ac:dyDescent="0.35">
      <c r="M671" s="4"/>
    </row>
    <row r="672" spans="13:13" x14ac:dyDescent="0.35">
      <c r="M672" s="4"/>
    </row>
    <row r="673" spans="13:13" x14ac:dyDescent="0.35">
      <c r="M673" s="4"/>
    </row>
    <row r="674" spans="13:13" x14ac:dyDescent="0.35">
      <c r="M674" s="4"/>
    </row>
    <row r="675" spans="13:13" x14ac:dyDescent="0.35">
      <c r="M675" s="4"/>
    </row>
    <row r="676" spans="13:13" x14ac:dyDescent="0.35">
      <c r="M676" s="4"/>
    </row>
    <row r="677" spans="13:13" x14ac:dyDescent="0.35">
      <c r="M677" s="4"/>
    </row>
    <row r="678" spans="13:13" x14ac:dyDescent="0.35">
      <c r="M678" s="4"/>
    </row>
    <row r="679" spans="13:13" x14ac:dyDescent="0.35">
      <c r="M679" s="4"/>
    </row>
    <row r="680" spans="13:13" x14ac:dyDescent="0.35">
      <c r="M680" s="4"/>
    </row>
    <row r="681" spans="13:13" x14ac:dyDescent="0.35">
      <c r="M681" s="4"/>
    </row>
    <row r="682" spans="13:13" x14ac:dyDescent="0.35">
      <c r="M682" s="4"/>
    </row>
    <row r="683" spans="13:13" x14ac:dyDescent="0.35">
      <c r="M683" s="4"/>
    </row>
    <row r="684" spans="13:13" x14ac:dyDescent="0.35">
      <c r="M684" s="4"/>
    </row>
    <row r="685" spans="13:13" x14ac:dyDescent="0.35">
      <c r="M685" s="4"/>
    </row>
    <row r="686" spans="13:13" x14ac:dyDescent="0.35">
      <c r="M686" s="4"/>
    </row>
    <row r="687" spans="13:13" x14ac:dyDescent="0.35">
      <c r="M687" s="4"/>
    </row>
    <row r="688" spans="13:13" x14ac:dyDescent="0.35">
      <c r="M688" s="4"/>
    </row>
    <row r="689" spans="13:13" x14ac:dyDescent="0.35">
      <c r="M689" s="4"/>
    </row>
    <row r="690" spans="13:13" x14ac:dyDescent="0.35">
      <c r="M690" s="4"/>
    </row>
    <row r="691" spans="13:13" x14ac:dyDescent="0.35">
      <c r="M691" s="4"/>
    </row>
    <row r="692" spans="13:13" x14ac:dyDescent="0.35">
      <c r="M692" s="4"/>
    </row>
    <row r="693" spans="13:13" x14ac:dyDescent="0.35">
      <c r="M693" s="4"/>
    </row>
    <row r="694" spans="13:13" x14ac:dyDescent="0.35">
      <c r="M694" s="4"/>
    </row>
    <row r="695" spans="13:13" x14ac:dyDescent="0.35">
      <c r="M695" s="4"/>
    </row>
    <row r="696" spans="13:13" x14ac:dyDescent="0.35">
      <c r="M696" s="4"/>
    </row>
    <row r="697" spans="13:13" x14ac:dyDescent="0.35">
      <c r="M697" s="4"/>
    </row>
    <row r="698" spans="13:13" x14ac:dyDescent="0.35">
      <c r="M698" s="4"/>
    </row>
    <row r="699" spans="13:13" x14ac:dyDescent="0.35">
      <c r="M699" s="4"/>
    </row>
    <row r="700" spans="13:13" x14ac:dyDescent="0.35">
      <c r="M700" s="4"/>
    </row>
    <row r="701" spans="13:13" x14ac:dyDescent="0.35">
      <c r="M701" s="4"/>
    </row>
    <row r="702" spans="13:13" x14ac:dyDescent="0.35">
      <c r="M702" s="4"/>
    </row>
    <row r="703" spans="13:13" x14ac:dyDescent="0.35">
      <c r="M703" s="4"/>
    </row>
    <row r="704" spans="13:13" x14ac:dyDescent="0.35">
      <c r="M704" s="4"/>
    </row>
    <row r="705" spans="13:13" x14ac:dyDescent="0.35">
      <c r="M705" s="4"/>
    </row>
    <row r="706" spans="13:13" x14ac:dyDescent="0.35">
      <c r="M706" s="4"/>
    </row>
    <row r="707" spans="13:13" x14ac:dyDescent="0.35">
      <c r="M707" s="4"/>
    </row>
    <row r="708" spans="13:13" x14ac:dyDescent="0.35">
      <c r="M708" s="4"/>
    </row>
    <row r="709" spans="13:13" x14ac:dyDescent="0.35">
      <c r="M709" s="4"/>
    </row>
    <row r="710" spans="13:13" x14ac:dyDescent="0.35">
      <c r="M710" s="4"/>
    </row>
    <row r="711" spans="13:13" x14ac:dyDescent="0.35">
      <c r="M711" s="4"/>
    </row>
    <row r="712" spans="13:13" x14ac:dyDescent="0.35">
      <c r="M712" s="4"/>
    </row>
    <row r="713" spans="13:13" x14ac:dyDescent="0.35">
      <c r="M713" s="4"/>
    </row>
    <row r="714" spans="13:13" x14ac:dyDescent="0.35">
      <c r="M714" s="4"/>
    </row>
    <row r="715" spans="13:13" x14ac:dyDescent="0.35">
      <c r="M715" s="4"/>
    </row>
    <row r="716" spans="13:13" x14ac:dyDescent="0.35">
      <c r="M716" s="4"/>
    </row>
    <row r="717" spans="13:13" x14ac:dyDescent="0.35">
      <c r="M717" s="4"/>
    </row>
    <row r="718" spans="13:13" x14ac:dyDescent="0.35">
      <c r="M718" s="4"/>
    </row>
    <row r="719" spans="13:13" x14ac:dyDescent="0.35">
      <c r="M719" s="4"/>
    </row>
    <row r="720" spans="13:13" x14ac:dyDescent="0.35">
      <c r="M720" s="4"/>
    </row>
    <row r="721" spans="13:13" x14ac:dyDescent="0.35">
      <c r="M721" s="4"/>
    </row>
    <row r="722" spans="13:13" x14ac:dyDescent="0.35">
      <c r="M722" s="4"/>
    </row>
    <row r="723" spans="13:13" x14ac:dyDescent="0.35">
      <c r="M723" s="4"/>
    </row>
    <row r="724" spans="13:13" x14ac:dyDescent="0.35">
      <c r="M724" s="4"/>
    </row>
    <row r="725" spans="13:13" x14ac:dyDescent="0.35">
      <c r="M725" s="4"/>
    </row>
    <row r="726" spans="13:13" x14ac:dyDescent="0.35">
      <c r="M726" s="4"/>
    </row>
    <row r="727" spans="13:13" x14ac:dyDescent="0.35">
      <c r="M727" s="4"/>
    </row>
    <row r="728" spans="13:13" x14ac:dyDescent="0.35">
      <c r="M728" s="4"/>
    </row>
    <row r="729" spans="13:13" x14ac:dyDescent="0.35">
      <c r="M729" s="4"/>
    </row>
    <row r="730" spans="13:13" x14ac:dyDescent="0.35">
      <c r="M730" s="4"/>
    </row>
    <row r="731" spans="13:13" x14ac:dyDescent="0.35">
      <c r="M731" s="4"/>
    </row>
    <row r="732" spans="13:13" x14ac:dyDescent="0.35">
      <c r="M732" s="4"/>
    </row>
    <row r="733" spans="13:13" x14ac:dyDescent="0.35">
      <c r="M733" s="4"/>
    </row>
    <row r="734" spans="13:13" x14ac:dyDescent="0.35">
      <c r="M734" s="4"/>
    </row>
    <row r="735" spans="13:13" x14ac:dyDescent="0.35">
      <c r="M735" s="4"/>
    </row>
    <row r="736" spans="13:13" x14ac:dyDescent="0.35">
      <c r="M736" s="4"/>
    </row>
    <row r="737" spans="13:13" x14ac:dyDescent="0.35">
      <c r="M737" s="4"/>
    </row>
    <row r="738" spans="13:13" x14ac:dyDescent="0.35">
      <c r="M738" s="4"/>
    </row>
    <row r="739" spans="13:13" x14ac:dyDescent="0.35">
      <c r="M739" s="4"/>
    </row>
    <row r="740" spans="13:13" x14ac:dyDescent="0.35">
      <c r="M740" s="4"/>
    </row>
    <row r="741" spans="13:13" x14ac:dyDescent="0.35">
      <c r="M741" s="4"/>
    </row>
    <row r="742" spans="13:13" x14ac:dyDescent="0.35">
      <c r="M742" s="4"/>
    </row>
    <row r="743" spans="13:13" x14ac:dyDescent="0.35">
      <c r="M743" s="4"/>
    </row>
    <row r="744" spans="13:13" x14ac:dyDescent="0.35">
      <c r="M744" s="4"/>
    </row>
    <row r="745" spans="13:13" x14ac:dyDescent="0.35">
      <c r="M745" s="4"/>
    </row>
    <row r="746" spans="13:13" x14ac:dyDescent="0.35">
      <c r="M746" s="4"/>
    </row>
    <row r="747" spans="13:13" x14ac:dyDescent="0.35">
      <c r="M747" s="4"/>
    </row>
    <row r="748" spans="13:13" x14ac:dyDescent="0.35">
      <c r="M748" s="4"/>
    </row>
    <row r="749" spans="13:13" x14ac:dyDescent="0.35">
      <c r="M749" s="4"/>
    </row>
    <row r="750" spans="13:13" x14ac:dyDescent="0.35">
      <c r="M750" s="4"/>
    </row>
    <row r="751" spans="13:13" x14ac:dyDescent="0.35">
      <c r="M751" s="4"/>
    </row>
    <row r="752" spans="13:13" x14ac:dyDescent="0.35">
      <c r="M752" s="4"/>
    </row>
    <row r="753" spans="13:13" x14ac:dyDescent="0.35">
      <c r="M753" s="4"/>
    </row>
    <row r="754" spans="13:13" x14ac:dyDescent="0.35">
      <c r="M754" s="4"/>
    </row>
    <row r="755" spans="13:13" x14ac:dyDescent="0.35">
      <c r="M755" s="4"/>
    </row>
    <row r="756" spans="13:13" x14ac:dyDescent="0.35">
      <c r="M756" s="4"/>
    </row>
    <row r="757" spans="13:13" x14ac:dyDescent="0.35">
      <c r="M757" s="4"/>
    </row>
    <row r="758" spans="13:13" x14ac:dyDescent="0.35">
      <c r="M758" s="4"/>
    </row>
    <row r="759" spans="13:13" x14ac:dyDescent="0.35">
      <c r="M759" s="4"/>
    </row>
    <row r="760" spans="13:13" x14ac:dyDescent="0.35">
      <c r="M760" s="4"/>
    </row>
    <row r="761" spans="13:13" x14ac:dyDescent="0.35">
      <c r="M761" s="4"/>
    </row>
    <row r="762" spans="13:13" x14ac:dyDescent="0.35">
      <c r="M762" s="4"/>
    </row>
    <row r="763" spans="13:13" x14ac:dyDescent="0.35">
      <c r="M763" s="4"/>
    </row>
    <row r="764" spans="13:13" x14ac:dyDescent="0.35">
      <c r="M764" s="4"/>
    </row>
    <row r="765" spans="13:13" x14ac:dyDescent="0.35">
      <c r="M765" s="4"/>
    </row>
    <row r="766" spans="13:13" x14ac:dyDescent="0.35">
      <c r="M766" s="4"/>
    </row>
    <row r="767" spans="13:13" x14ac:dyDescent="0.35">
      <c r="M767" s="4"/>
    </row>
    <row r="768" spans="13:13" x14ac:dyDescent="0.35">
      <c r="M768" s="4"/>
    </row>
    <row r="769" spans="13:13" x14ac:dyDescent="0.35">
      <c r="M769" s="4"/>
    </row>
    <row r="770" spans="13:13" x14ac:dyDescent="0.35">
      <c r="M770" s="4"/>
    </row>
    <row r="771" spans="13:13" x14ac:dyDescent="0.35">
      <c r="M771" s="4"/>
    </row>
    <row r="772" spans="13:13" x14ac:dyDescent="0.35">
      <c r="M772" s="4"/>
    </row>
    <row r="773" spans="13:13" x14ac:dyDescent="0.35">
      <c r="M773" s="4"/>
    </row>
    <row r="774" spans="13:13" x14ac:dyDescent="0.35">
      <c r="M774" s="4"/>
    </row>
    <row r="775" spans="13:13" x14ac:dyDescent="0.35">
      <c r="M775" s="4"/>
    </row>
    <row r="776" spans="13:13" x14ac:dyDescent="0.35">
      <c r="M776" s="4"/>
    </row>
    <row r="777" spans="13:13" x14ac:dyDescent="0.35">
      <c r="M777" s="4"/>
    </row>
    <row r="778" spans="13:13" x14ac:dyDescent="0.35">
      <c r="M778" s="4"/>
    </row>
    <row r="779" spans="13:13" x14ac:dyDescent="0.35">
      <c r="M779" s="4"/>
    </row>
    <row r="780" spans="13:13" x14ac:dyDescent="0.35">
      <c r="M780" s="4"/>
    </row>
    <row r="781" spans="13:13" x14ac:dyDescent="0.35">
      <c r="M781" s="4"/>
    </row>
    <row r="782" spans="13:13" x14ac:dyDescent="0.35">
      <c r="M782" s="4"/>
    </row>
    <row r="783" spans="13:13" x14ac:dyDescent="0.35">
      <c r="M783" s="4"/>
    </row>
    <row r="784" spans="13:13" x14ac:dyDescent="0.35">
      <c r="M784" s="4"/>
    </row>
    <row r="785" spans="13:13" x14ac:dyDescent="0.35">
      <c r="M785" s="4"/>
    </row>
    <row r="786" spans="13:13" x14ac:dyDescent="0.35">
      <c r="M786" s="4"/>
    </row>
    <row r="787" spans="13:13" x14ac:dyDescent="0.35">
      <c r="M787" s="4"/>
    </row>
    <row r="788" spans="13:13" x14ac:dyDescent="0.35">
      <c r="M788" s="4"/>
    </row>
    <row r="789" spans="13:13" x14ac:dyDescent="0.35">
      <c r="M789" s="4"/>
    </row>
    <row r="790" spans="13:13" x14ac:dyDescent="0.35">
      <c r="M790" s="4"/>
    </row>
    <row r="791" spans="13:13" x14ac:dyDescent="0.35">
      <c r="M791" s="4"/>
    </row>
    <row r="792" spans="13:13" x14ac:dyDescent="0.35">
      <c r="M792" s="4"/>
    </row>
    <row r="793" spans="13:13" x14ac:dyDescent="0.35">
      <c r="M793" s="4"/>
    </row>
    <row r="794" spans="13:13" x14ac:dyDescent="0.35">
      <c r="M794" s="4"/>
    </row>
    <row r="795" spans="13:13" x14ac:dyDescent="0.35">
      <c r="M795" s="4"/>
    </row>
    <row r="796" spans="13:13" x14ac:dyDescent="0.35">
      <c r="M796" s="4"/>
    </row>
    <row r="797" spans="13:13" x14ac:dyDescent="0.35">
      <c r="M797" s="4"/>
    </row>
    <row r="798" spans="13:13" x14ac:dyDescent="0.35">
      <c r="M798" s="4"/>
    </row>
    <row r="799" spans="13:13" x14ac:dyDescent="0.35">
      <c r="M799" s="4"/>
    </row>
    <row r="800" spans="13:13" x14ac:dyDescent="0.35">
      <c r="M800" s="4"/>
    </row>
    <row r="801" spans="13:13" x14ac:dyDescent="0.35">
      <c r="M801" s="4"/>
    </row>
    <row r="802" spans="13:13" x14ac:dyDescent="0.35">
      <c r="M802" s="4"/>
    </row>
    <row r="803" spans="13:13" x14ac:dyDescent="0.35">
      <c r="M803" s="4"/>
    </row>
    <row r="804" spans="13:13" x14ac:dyDescent="0.35">
      <c r="M804" s="4"/>
    </row>
    <row r="805" spans="13:13" x14ac:dyDescent="0.35">
      <c r="M805" s="4"/>
    </row>
    <row r="806" spans="13:13" x14ac:dyDescent="0.35">
      <c r="M806" s="4"/>
    </row>
    <row r="807" spans="13:13" x14ac:dyDescent="0.35">
      <c r="M807" s="4"/>
    </row>
    <row r="808" spans="13:13" x14ac:dyDescent="0.35">
      <c r="M808" s="4"/>
    </row>
    <row r="809" spans="13:13" x14ac:dyDescent="0.35">
      <c r="M809" s="4"/>
    </row>
    <row r="810" spans="13:13" x14ac:dyDescent="0.35">
      <c r="M810" s="4"/>
    </row>
    <row r="811" spans="13:13" x14ac:dyDescent="0.35">
      <c r="M811" s="4"/>
    </row>
    <row r="812" spans="13:13" x14ac:dyDescent="0.35">
      <c r="M812" s="4"/>
    </row>
    <row r="813" spans="13:13" x14ac:dyDescent="0.35">
      <c r="M813" s="4"/>
    </row>
    <row r="814" spans="13:13" x14ac:dyDescent="0.35">
      <c r="M814" s="4"/>
    </row>
    <row r="815" spans="13:13" x14ac:dyDescent="0.35">
      <c r="M815" s="4"/>
    </row>
    <row r="816" spans="13:13" x14ac:dyDescent="0.35">
      <c r="M816" s="4"/>
    </row>
    <row r="817" spans="13:13" x14ac:dyDescent="0.35">
      <c r="M817" s="4"/>
    </row>
    <row r="818" spans="13:13" x14ac:dyDescent="0.35">
      <c r="M818" s="4"/>
    </row>
    <row r="819" spans="13:13" x14ac:dyDescent="0.35">
      <c r="M819" s="4"/>
    </row>
    <row r="820" spans="13:13" x14ac:dyDescent="0.35">
      <c r="M820" s="4"/>
    </row>
    <row r="821" spans="13:13" x14ac:dyDescent="0.35">
      <c r="M821" s="4"/>
    </row>
    <row r="822" spans="13:13" x14ac:dyDescent="0.35">
      <c r="M822" s="4"/>
    </row>
    <row r="823" spans="13:13" x14ac:dyDescent="0.35">
      <c r="M823" s="4"/>
    </row>
    <row r="824" spans="13:13" x14ac:dyDescent="0.35">
      <c r="M824" s="4"/>
    </row>
    <row r="825" spans="13:13" x14ac:dyDescent="0.35">
      <c r="M825" s="4"/>
    </row>
    <row r="826" spans="13:13" x14ac:dyDescent="0.35">
      <c r="M826" s="4"/>
    </row>
    <row r="827" spans="13:13" x14ac:dyDescent="0.35">
      <c r="M827" s="4"/>
    </row>
    <row r="828" spans="13:13" x14ac:dyDescent="0.35">
      <c r="M828" s="4"/>
    </row>
    <row r="829" spans="13:13" x14ac:dyDescent="0.35">
      <c r="M829" s="4"/>
    </row>
    <row r="830" spans="13:13" x14ac:dyDescent="0.35">
      <c r="M830" s="4"/>
    </row>
    <row r="831" spans="13:13" x14ac:dyDescent="0.35">
      <c r="M831" s="4"/>
    </row>
    <row r="832" spans="13:13" x14ac:dyDescent="0.35">
      <c r="M832" s="4"/>
    </row>
    <row r="833" spans="13:13" x14ac:dyDescent="0.35">
      <c r="M833" s="4"/>
    </row>
    <row r="834" spans="13:13" x14ac:dyDescent="0.35">
      <c r="M834" s="4"/>
    </row>
    <row r="835" spans="13:13" x14ac:dyDescent="0.35">
      <c r="M835" s="4"/>
    </row>
    <row r="836" spans="13:13" x14ac:dyDescent="0.35">
      <c r="M836" s="4"/>
    </row>
    <row r="837" spans="13:13" x14ac:dyDescent="0.35">
      <c r="M837" s="4"/>
    </row>
    <row r="838" spans="13:13" x14ac:dyDescent="0.35">
      <c r="M838" s="4"/>
    </row>
    <row r="839" spans="13:13" x14ac:dyDescent="0.35">
      <c r="M839" s="4"/>
    </row>
    <row r="840" spans="13:13" x14ac:dyDescent="0.35">
      <c r="M840" s="4"/>
    </row>
    <row r="841" spans="13:13" x14ac:dyDescent="0.35">
      <c r="M841" s="4"/>
    </row>
    <row r="842" spans="13:13" x14ac:dyDescent="0.35">
      <c r="M842" s="4"/>
    </row>
    <row r="843" spans="13:13" x14ac:dyDescent="0.35">
      <c r="M843" s="4"/>
    </row>
    <row r="844" spans="13:13" x14ac:dyDescent="0.35">
      <c r="M844" s="4"/>
    </row>
    <row r="845" spans="13:13" x14ac:dyDescent="0.35">
      <c r="M845" s="4"/>
    </row>
    <row r="846" spans="13:13" x14ac:dyDescent="0.35">
      <c r="M846" s="4"/>
    </row>
    <row r="847" spans="13:13" x14ac:dyDescent="0.35">
      <c r="M847" s="4"/>
    </row>
    <row r="848" spans="13:13" x14ac:dyDescent="0.35">
      <c r="M848" s="4"/>
    </row>
    <row r="849" spans="13:13" x14ac:dyDescent="0.35">
      <c r="M849" s="4"/>
    </row>
    <row r="850" spans="13:13" x14ac:dyDescent="0.35">
      <c r="M850" s="4"/>
    </row>
    <row r="851" spans="13:13" x14ac:dyDescent="0.35">
      <c r="M851" s="4"/>
    </row>
    <row r="852" spans="13:13" x14ac:dyDescent="0.35">
      <c r="M852" s="4"/>
    </row>
    <row r="853" spans="13:13" x14ac:dyDescent="0.35">
      <c r="M853" s="4"/>
    </row>
    <row r="854" spans="13:13" x14ac:dyDescent="0.35">
      <c r="M854" s="4"/>
    </row>
    <row r="855" spans="13:13" x14ac:dyDescent="0.35">
      <c r="M855" s="4"/>
    </row>
    <row r="856" spans="13:13" x14ac:dyDescent="0.35">
      <c r="M856" s="4"/>
    </row>
    <row r="857" spans="13:13" x14ac:dyDescent="0.35">
      <c r="M857" s="4"/>
    </row>
    <row r="858" spans="13:13" x14ac:dyDescent="0.35">
      <c r="M858" s="4"/>
    </row>
    <row r="859" spans="13:13" x14ac:dyDescent="0.35">
      <c r="M859" s="4"/>
    </row>
    <row r="860" spans="13:13" x14ac:dyDescent="0.35">
      <c r="M860" s="4"/>
    </row>
    <row r="861" spans="13:13" x14ac:dyDescent="0.35">
      <c r="M861" s="4"/>
    </row>
    <row r="862" spans="13:13" x14ac:dyDescent="0.35">
      <c r="M862" s="4"/>
    </row>
    <row r="863" spans="13:13" x14ac:dyDescent="0.35">
      <c r="M863" s="4"/>
    </row>
    <row r="864" spans="13:13" x14ac:dyDescent="0.35">
      <c r="M864" s="4"/>
    </row>
    <row r="865" spans="13:13" x14ac:dyDescent="0.35">
      <c r="M865" s="4"/>
    </row>
    <row r="866" spans="13:13" x14ac:dyDescent="0.35">
      <c r="M866" s="4"/>
    </row>
    <row r="867" spans="13:13" x14ac:dyDescent="0.35">
      <c r="M867" s="4"/>
    </row>
    <row r="868" spans="13:13" x14ac:dyDescent="0.35">
      <c r="M868" s="4"/>
    </row>
    <row r="869" spans="13:13" x14ac:dyDescent="0.35">
      <c r="M869" s="4"/>
    </row>
    <row r="870" spans="13:13" x14ac:dyDescent="0.35">
      <c r="M870" s="4"/>
    </row>
    <row r="871" spans="13:13" x14ac:dyDescent="0.35">
      <c r="M871" s="4"/>
    </row>
    <row r="872" spans="13:13" x14ac:dyDescent="0.35">
      <c r="M872" s="4"/>
    </row>
    <row r="873" spans="13:13" x14ac:dyDescent="0.35">
      <c r="M873" s="4"/>
    </row>
    <row r="874" spans="13:13" x14ac:dyDescent="0.35">
      <c r="M874" s="4"/>
    </row>
    <row r="875" spans="13:13" x14ac:dyDescent="0.35">
      <c r="M875" s="4"/>
    </row>
    <row r="876" spans="13:13" x14ac:dyDescent="0.35">
      <c r="M876" s="4"/>
    </row>
    <row r="877" spans="13:13" x14ac:dyDescent="0.35">
      <c r="M877" s="4"/>
    </row>
    <row r="878" spans="13:13" x14ac:dyDescent="0.35">
      <c r="M878" s="4"/>
    </row>
    <row r="879" spans="13:13" x14ac:dyDescent="0.35">
      <c r="M879" s="4"/>
    </row>
    <row r="880" spans="13:13" x14ac:dyDescent="0.35">
      <c r="M880" s="4"/>
    </row>
    <row r="881" spans="13:13" x14ac:dyDescent="0.35">
      <c r="M881" s="4"/>
    </row>
    <row r="882" spans="13:13" x14ac:dyDescent="0.35">
      <c r="M882" s="4"/>
    </row>
    <row r="883" spans="13:13" x14ac:dyDescent="0.35">
      <c r="M883" s="4"/>
    </row>
    <row r="884" spans="13:13" x14ac:dyDescent="0.35">
      <c r="M884" s="4"/>
    </row>
    <row r="885" spans="13:13" x14ac:dyDescent="0.35">
      <c r="M885" s="4"/>
    </row>
    <row r="886" spans="13:13" x14ac:dyDescent="0.35">
      <c r="M886" s="4"/>
    </row>
    <row r="887" spans="13:13" x14ac:dyDescent="0.35">
      <c r="M887" s="4"/>
    </row>
    <row r="888" spans="13:13" x14ac:dyDescent="0.35">
      <c r="M888" s="4"/>
    </row>
    <row r="889" spans="13:13" x14ac:dyDescent="0.35">
      <c r="M889" s="4"/>
    </row>
    <row r="890" spans="13:13" x14ac:dyDescent="0.35">
      <c r="M890" s="4"/>
    </row>
    <row r="891" spans="13:13" x14ac:dyDescent="0.35">
      <c r="M891" s="4"/>
    </row>
    <row r="892" spans="13:13" x14ac:dyDescent="0.35">
      <c r="M892" s="4"/>
    </row>
    <row r="893" spans="13:13" x14ac:dyDescent="0.35">
      <c r="M893" s="4"/>
    </row>
    <row r="894" spans="13:13" x14ac:dyDescent="0.35">
      <c r="M894" s="4"/>
    </row>
    <row r="895" spans="13:13" x14ac:dyDescent="0.35">
      <c r="M895" s="4"/>
    </row>
    <row r="896" spans="13:13" x14ac:dyDescent="0.35">
      <c r="M896" s="4"/>
    </row>
    <row r="897" spans="13:13" x14ac:dyDescent="0.35">
      <c r="M897" s="4"/>
    </row>
    <row r="898" spans="13:13" x14ac:dyDescent="0.35">
      <c r="M898" s="4"/>
    </row>
    <row r="899" spans="13:13" x14ac:dyDescent="0.35">
      <c r="M899" s="4"/>
    </row>
    <row r="900" spans="13:13" x14ac:dyDescent="0.35">
      <c r="M900" s="4"/>
    </row>
    <row r="901" spans="13:13" x14ac:dyDescent="0.35">
      <c r="M901" s="4"/>
    </row>
    <row r="902" spans="13:13" x14ac:dyDescent="0.35">
      <c r="M902" s="4"/>
    </row>
    <row r="903" spans="13:13" x14ac:dyDescent="0.35">
      <c r="M903" s="4"/>
    </row>
    <row r="904" spans="13:13" x14ac:dyDescent="0.35">
      <c r="M904" s="4"/>
    </row>
    <row r="905" spans="13:13" x14ac:dyDescent="0.35">
      <c r="M905" s="4"/>
    </row>
    <row r="906" spans="13:13" x14ac:dyDescent="0.35">
      <c r="M906" s="4"/>
    </row>
    <row r="907" spans="13:13" x14ac:dyDescent="0.35">
      <c r="M907" s="4"/>
    </row>
    <row r="908" spans="13:13" x14ac:dyDescent="0.35">
      <c r="M908" s="4"/>
    </row>
    <row r="909" spans="13:13" x14ac:dyDescent="0.35">
      <c r="M909" s="4"/>
    </row>
    <row r="910" spans="13:13" x14ac:dyDescent="0.35">
      <c r="M910" s="4"/>
    </row>
    <row r="911" spans="13:13" x14ac:dyDescent="0.35">
      <c r="M911" s="4"/>
    </row>
    <row r="912" spans="13:13" x14ac:dyDescent="0.35">
      <c r="M912" s="4"/>
    </row>
    <row r="913" spans="13:13" x14ac:dyDescent="0.35">
      <c r="M913" s="4"/>
    </row>
    <row r="914" spans="13:13" x14ac:dyDescent="0.35">
      <c r="M914" s="4"/>
    </row>
    <row r="915" spans="13:13" x14ac:dyDescent="0.35">
      <c r="M915" s="4"/>
    </row>
    <row r="916" spans="13:13" x14ac:dyDescent="0.35">
      <c r="M916" s="4"/>
    </row>
    <row r="917" spans="13:13" x14ac:dyDescent="0.35">
      <c r="M917" s="4"/>
    </row>
    <row r="918" spans="13:13" x14ac:dyDescent="0.35">
      <c r="M918" s="4"/>
    </row>
    <row r="919" spans="13:13" x14ac:dyDescent="0.35">
      <c r="M919" s="4"/>
    </row>
    <row r="920" spans="13:13" x14ac:dyDescent="0.35">
      <c r="M920" s="4"/>
    </row>
    <row r="921" spans="13:13" x14ac:dyDescent="0.35">
      <c r="M921" s="4"/>
    </row>
    <row r="922" spans="13:13" x14ac:dyDescent="0.35">
      <c r="M922" s="4"/>
    </row>
    <row r="923" spans="13:13" x14ac:dyDescent="0.35">
      <c r="M923" s="4"/>
    </row>
    <row r="924" spans="13:13" x14ac:dyDescent="0.35">
      <c r="M924" s="4"/>
    </row>
    <row r="925" spans="13:13" x14ac:dyDescent="0.35">
      <c r="M925" s="4"/>
    </row>
    <row r="926" spans="13:13" x14ac:dyDescent="0.35">
      <c r="M926" s="4"/>
    </row>
    <row r="927" spans="13:13" x14ac:dyDescent="0.35">
      <c r="M927" s="4"/>
    </row>
    <row r="928" spans="13:13" x14ac:dyDescent="0.35">
      <c r="M928" s="4"/>
    </row>
    <row r="929" spans="13:13" x14ac:dyDescent="0.35">
      <c r="M929" s="4"/>
    </row>
    <row r="930" spans="13:13" x14ac:dyDescent="0.35">
      <c r="M930" s="4"/>
    </row>
    <row r="931" spans="13:13" x14ac:dyDescent="0.35">
      <c r="M931" s="4"/>
    </row>
    <row r="932" spans="13:13" x14ac:dyDescent="0.35">
      <c r="M932" s="4"/>
    </row>
    <row r="933" spans="13:13" x14ac:dyDescent="0.35">
      <c r="M933" s="4"/>
    </row>
    <row r="934" spans="13:13" x14ac:dyDescent="0.35">
      <c r="M934" s="4"/>
    </row>
    <row r="935" spans="13:13" x14ac:dyDescent="0.35">
      <c r="M935" s="4"/>
    </row>
    <row r="936" spans="13:13" x14ac:dyDescent="0.35">
      <c r="M936" s="4"/>
    </row>
    <row r="937" spans="13:13" x14ac:dyDescent="0.35">
      <c r="M937" s="4"/>
    </row>
    <row r="938" spans="13:13" x14ac:dyDescent="0.35">
      <c r="M938" s="4"/>
    </row>
    <row r="939" spans="13:13" x14ac:dyDescent="0.35">
      <c r="M939" s="4"/>
    </row>
    <row r="940" spans="13:13" x14ac:dyDescent="0.35">
      <c r="M940" s="4"/>
    </row>
    <row r="941" spans="13:13" x14ac:dyDescent="0.35">
      <c r="M941" s="4"/>
    </row>
    <row r="942" spans="13:13" x14ac:dyDescent="0.35">
      <c r="M942" s="4"/>
    </row>
    <row r="943" spans="13:13" x14ac:dyDescent="0.35">
      <c r="M943" s="4"/>
    </row>
    <row r="944" spans="13:13" x14ac:dyDescent="0.35">
      <c r="M944" s="4"/>
    </row>
    <row r="945" spans="13:13" x14ac:dyDescent="0.35">
      <c r="M945" s="4"/>
    </row>
    <row r="946" spans="13:13" x14ac:dyDescent="0.35">
      <c r="M946" s="4"/>
    </row>
    <row r="947" spans="13:13" x14ac:dyDescent="0.35">
      <c r="M947" s="4"/>
    </row>
    <row r="948" spans="13:13" x14ac:dyDescent="0.35">
      <c r="M948" s="4"/>
    </row>
    <row r="949" spans="13:13" x14ac:dyDescent="0.35">
      <c r="M949" s="4"/>
    </row>
    <row r="950" spans="13:13" x14ac:dyDescent="0.35">
      <c r="M950" s="4"/>
    </row>
    <row r="951" spans="13:13" x14ac:dyDescent="0.35">
      <c r="M951" s="4"/>
    </row>
    <row r="952" spans="13:13" x14ac:dyDescent="0.35">
      <c r="M952" s="4"/>
    </row>
    <row r="953" spans="13:13" x14ac:dyDescent="0.35">
      <c r="M953" s="4"/>
    </row>
    <row r="954" spans="13:13" x14ac:dyDescent="0.35">
      <c r="M954" s="4"/>
    </row>
    <row r="955" spans="13:13" x14ac:dyDescent="0.35">
      <c r="M955" s="4"/>
    </row>
    <row r="956" spans="13:13" x14ac:dyDescent="0.35">
      <c r="M956" s="4"/>
    </row>
    <row r="957" spans="13:13" x14ac:dyDescent="0.35">
      <c r="M957" s="4"/>
    </row>
    <row r="958" spans="13:13" x14ac:dyDescent="0.35">
      <c r="M958" s="4"/>
    </row>
    <row r="959" spans="13:13" x14ac:dyDescent="0.35">
      <c r="M959" s="4"/>
    </row>
    <row r="960" spans="13:13" x14ac:dyDescent="0.35">
      <c r="M960" s="4"/>
    </row>
    <row r="961" spans="13:13" x14ac:dyDescent="0.35">
      <c r="M961" s="4"/>
    </row>
    <row r="962" spans="13:13" x14ac:dyDescent="0.35">
      <c r="M962" s="4"/>
    </row>
    <row r="963" spans="13:13" x14ac:dyDescent="0.35">
      <c r="M963" s="4"/>
    </row>
    <row r="964" spans="13:13" x14ac:dyDescent="0.35">
      <c r="M964" s="4"/>
    </row>
    <row r="965" spans="13:13" x14ac:dyDescent="0.35">
      <c r="M965" s="4"/>
    </row>
    <row r="966" spans="13:13" x14ac:dyDescent="0.35">
      <c r="M966" s="4"/>
    </row>
    <row r="967" spans="13:13" x14ac:dyDescent="0.35">
      <c r="M967" s="4"/>
    </row>
    <row r="968" spans="13:13" x14ac:dyDescent="0.35">
      <c r="M968" s="4"/>
    </row>
    <row r="969" spans="13:13" x14ac:dyDescent="0.35">
      <c r="M969" s="4"/>
    </row>
    <row r="970" spans="13:13" x14ac:dyDescent="0.35">
      <c r="M970" s="4"/>
    </row>
    <row r="971" spans="13:13" x14ac:dyDescent="0.35">
      <c r="M971" s="4"/>
    </row>
    <row r="972" spans="13:13" x14ac:dyDescent="0.35">
      <c r="M972" s="4"/>
    </row>
    <row r="973" spans="13:13" x14ac:dyDescent="0.35">
      <c r="M973" s="4"/>
    </row>
    <row r="974" spans="13:13" x14ac:dyDescent="0.35">
      <c r="M974" s="4"/>
    </row>
    <row r="975" spans="13:13" x14ac:dyDescent="0.35">
      <c r="M975" s="4"/>
    </row>
    <row r="976" spans="13:13" x14ac:dyDescent="0.35">
      <c r="M976" s="4"/>
    </row>
    <row r="977" spans="13:13" x14ac:dyDescent="0.35">
      <c r="M977" s="4"/>
    </row>
    <row r="978" spans="13:13" x14ac:dyDescent="0.35">
      <c r="M978" s="4"/>
    </row>
    <row r="979" spans="13:13" x14ac:dyDescent="0.35">
      <c r="M979" s="4"/>
    </row>
    <row r="980" spans="13:13" x14ac:dyDescent="0.35">
      <c r="M980" s="4"/>
    </row>
    <row r="981" spans="13:13" x14ac:dyDescent="0.35">
      <c r="M981" s="4"/>
    </row>
    <row r="982" spans="13:13" x14ac:dyDescent="0.35">
      <c r="M982" s="4"/>
    </row>
    <row r="983" spans="13:13" x14ac:dyDescent="0.35">
      <c r="M983" s="4"/>
    </row>
    <row r="984" spans="13:13" x14ac:dyDescent="0.35">
      <c r="M984" s="4"/>
    </row>
    <row r="985" spans="13:13" x14ac:dyDescent="0.35">
      <c r="M985" s="4"/>
    </row>
    <row r="986" spans="13:13" x14ac:dyDescent="0.35">
      <c r="M986" s="4"/>
    </row>
    <row r="987" spans="13:13" x14ac:dyDescent="0.35">
      <c r="M987" s="4"/>
    </row>
    <row r="988" spans="13:13" x14ac:dyDescent="0.35">
      <c r="M988" s="4"/>
    </row>
    <row r="989" spans="13:13" x14ac:dyDescent="0.35">
      <c r="M989" s="4"/>
    </row>
    <row r="990" spans="13:13" x14ac:dyDescent="0.35">
      <c r="M990" s="4"/>
    </row>
    <row r="991" spans="13:13" x14ac:dyDescent="0.35">
      <c r="M991" s="4"/>
    </row>
    <row r="992" spans="13:13" x14ac:dyDescent="0.35">
      <c r="M992" s="4"/>
    </row>
    <row r="993" spans="13:13" x14ac:dyDescent="0.35">
      <c r="M993" s="4"/>
    </row>
    <row r="994" spans="13:13" x14ac:dyDescent="0.35">
      <c r="M994" s="4"/>
    </row>
    <row r="995" spans="13:13" x14ac:dyDescent="0.35">
      <c r="M995" s="4"/>
    </row>
    <row r="996" spans="13:13" x14ac:dyDescent="0.35">
      <c r="M996" s="4"/>
    </row>
    <row r="997" spans="13:13" x14ac:dyDescent="0.35">
      <c r="M997" s="4"/>
    </row>
    <row r="998" spans="13:13" x14ac:dyDescent="0.35">
      <c r="M998" s="4"/>
    </row>
    <row r="999" spans="13:13" x14ac:dyDescent="0.35">
      <c r="M999" s="4"/>
    </row>
    <row r="1000" spans="13:13" x14ac:dyDescent="0.35">
      <c r="M1000" s="4"/>
    </row>
    <row r="1001" spans="13:13" x14ac:dyDescent="0.35">
      <c r="M1001" s="4"/>
    </row>
    <row r="1002" spans="13:13" x14ac:dyDescent="0.35">
      <c r="M1002" s="4"/>
    </row>
    <row r="1003" spans="13:13" x14ac:dyDescent="0.35">
      <c r="M1003" s="4"/>
    </row>
    <row r="1004" spans="13:13" x14ac:dyDescent="0.35">
      <c r="M1004" s="4"/>
    </row>
    <row r="1005" spans="13:13" x14ac:dyDescent="0.35">
      <c r="M1005" s="4"/>
    </row>
    <row r="1006" spans="13:13" x14ac:dyDescent="0.35">
      <c r="M1006" s="4"/>
    </row>
    <row r="1007" spans="13:13" x14ac:dyDescent="0.35">
      <c r="M1007" s="4"/>
    </row>
    <row r="1008" spans="13:13" x14ac:dyDescent="0.35">
      <c r="M1008" s="4"/>
    </row>
    <row r="1009" spans="13:13" x14ac:dyDescent="0.35">
      <c r="M1009" s="4"/>
    </row>
    <row r="1010" spans="13:13" x14ac:dyDescent="0.35">
      <c r="M1010" s="4"/>
    </row>
    <row r="1011" spans="13:13" x14ac:dyDescent="0.35">
      <c r="M1011" s="4"/>
    </row>
    <row r="1012" spans="13:13" x14ac:dyDescent="0.35">
      <c r="M1012" s="4"/>
    </row>
    <row r="1013" spans="13:13" x14ac:dyDescent="0.35">
      <c r="M1013" s="4"/>
    </row>
    <row r="1014" spans="13:13" x14ac:dyDescent="0.35">
      <c r="M1014" s="4"/>
    </row>
    <row r="1015" spans="13:13" x14ac:dyDescent="0.35">
      <c r="M1015" s="4"/>
    </row>
    <row r="1016" spans="13:13" x14ac:dyDescent="0.35">
      <c r="M1016" s="4"/>
    </row>
    <row r="1017" spans="13:13" x14ac:dyDescent="0.35">
      <c r="M1017" s="4"/>
    </row>
    <row r="1018" spans="13:13" x14ac:dyDescent="0.35">
      <c r="M1018" s="4"/>
    </row>
    <row r="1019" spans="13:13" x14ac:dyDescent="0.35">
      <c r="M1019" s="4"/>
    </row>
    <row r="1020" spans="13:13" x14ac:dyDescent="0.35">
      <c r="M1020" s="4"/>
    </row>
    <row r="1021" spans="13:13" x14ac:dyDescent="0.35">
      <c r="M1021" s="4"/>
    </row>
    <row r="1022" spans="13:13" x14ac:dyDescent="0.35">
      <c r="M1022" s="4"/>
    </row>
    <row r="1023" spans="13:13" x14ac:dyDescent="0.35">
      <c r="M1023" s="4"/>
    </row>
    <row r="1024" spans="13:13" x14ac:dyDescent="0.35">
      <c r="M1024" s="4"/>
    </row>
    <row r="1025" spans="13:13" x14ac:dyDescent="0.35">
      <c r="M1025" s="4"/>
    </row>
    <row r="1026" spans="13:13" x14ac:dyDescent="0.35">
      <c r="M1026" s="4"/>
    </row>
    <row r="1027" spans="13:13" x14ac:dyDescent="0.35">
      <c r="M1027" s="4"/>
    </row>
    <row r="1028" spans="13:13" x14ac:dyDescent="0.35">
      <c r="M1028" s="4"/>
    </row>
    <row r="1029" spans="13:13" x14ac:dyDescent="0.35">
      <c r="M1029" s="4"/>
    </row>
    <row r="1030" spans="13:13" x14ac:dyDescent="0.35">
      <c r="M1030" s="4"/>
    </row>
    <row r="1031" spans="13:13" x14ac:dyDescent="0.35">
      <c r="M1031" s="4"/>
    </row>
    <row r="1032" spans="13:13" x14ac:dyDescent="0.35">
      <c r="M1032" s="4"/>
    </row>
    <row r="1033" spans="13:13" x14ac:dyDescent="0.35">
      <c r="M1033" s="4"/>
    </row>
    <row r="1034" spans="13:13" x14ac:dyDescent="0.35">
      <c r="M1034" s="4"/>
    </row>
    <row r="1035" spans="13:13" x14ac:dyDescent="0.35">
      <c r="M1035" s="4"/>
    </row>
    <row r="1036" spans="13:13" x14ac:dyDescent="0.35">
      <c r="M1036" s="4"/>
    </row>
    <row r="1037" spans="13:13" x14ac:dyDescent="0.35">
      <c r="M1037" s="4"/>
    </row>
    <row r="1038" spans="13:13" x14ac:dyDescent="0.35">
      <c r="M1038" s="4"/>
    </row>
    <row r="1039" spans="13:13" x14ac:dyDescent="0.35">
      <c r="M1039" s="4"/>
    </row>
    <row r="1040" spans="13:13" x14ac:dyDescent="0.35">
      <c r="M1040" s="4"/>
    </row>
    <row r="1041" spans="13:13" x14ac:dyDescent="0.35">
      <c r="M1041" s="4"/>
    </row>
    <row r="1042" spans="13:13" x14ac:dyDescent="0.35">
      <c r="M1042" s="4"/>
    </row>
    <row r="1043" spans="13:13" x14ac:dyDescent="0.35">
      <c r="M1043" s="4"/>
    </row>
    <row r="1044" spans="13:13" x14ac:dyDescent="0.35">
      <c r="M1044" s="4"/>
    </row>
    <row r="1045" spans="13:13" x14ac:dyDescent="0.35">
      <c r="M1045" s="4"/>
    </row>
    <row r="1046" spans="13:13" x14ac:dyDescent="0.35">
      <c r="M1046" s="4"/>
    </row>
    <row r="1047" spans="13:13" x14ac:dyDescent="0.35">
      <c r="M1047" s="4"/>
    </row>
    <row r="1048" spans="13:13" x14ac:dyDescent="0.35">
      <c r="M1048" s="4"/>
    </row>
    <row r="1049" spans="13:13" x14ac:dyDescent="0.35">
      <c r="M1049" s="4"/>
    </row>
    <row r="1050" spans="13:13" x14ac:dyDescent="0.35">
      <c r="M1050" s="4"/>
    </row>
    <row r="1051" spans="13:13" x14ac:dyDescent="0.35">
      <c r="M1051" s="4"/>
    </row>
    <row r="1052" spans="13:13" x14ac:dyDescent="0.35">
      <c r="M1052" s="4"/>
    </row>
    <row r="1053" spans="13:13" x14ac:dyDescent="0.35">
      <c r="M1053" s="4"/>
    </row>
    <row r="1054" spans="13:13" x14ac:dyDescent="0.35">
      <c r="M1054" s="4"/>
    </row>
    <row r="1055" spans="13:13" x14ac:dyDescent="0.35">
      <c r="M1055" s="4"/>
    </row>
    <row r="1056" spans="13:13" x14ac:dyDescent="0.35">
      <c r="M1056" s="4"/>
    </row>
    <row r="1057" spans="13:13" x14ac:dyDescent="0.35">
      <c r="M1057" s="4"/>
    </row>
    <row r="1058" spans="13:13" x14ac:dyDescent="0.35">
      <c r="M1058" s="4"/>
    </row>
    <row r="1059" spans="13:13" x14ac:dyDescent="0.35">
      <c r="M1059" s="4"/>
    </row>
    <row r="1060" spans="13:13" x14ac:dyDescent="0.35">
      <c r="M1060" s="4"/>
    </row>
    <row r="1061" spans="13:13" x14ac:dyDescent="0.35">
      <c r="M1061" s="4"/>
    </row>
    <row r="1062" spans="13:13" x14ac:dyDescent="0.35">
      <c r="M1062" s="4"/>
    </row>
    <row r="1063" spans="13:13" x14ac:dyDescent="0.35">
      <c r="M1063" s="4"/>
    </row>
    <row r="1064" spans="13:13" x14ac:dyDescent="0.35">
      <c r="M1064" s="4"/>
    </row>
    <row r="1065" spans="13:13" x14ac:dyDescent="0.35">
      <c r="M1065" s="4"/>
    </row>
    <row r="1066" spans="13:13" x14ac:dyDescent="0.35">
      <c r="M1066" s="4"/>
    </row>
    <row r="1067" spans="13:13" x14ac:dyDescent="0.35">
      <c r="M1067" s="4"/>
    </row>
    <row r="1068" spans="13:13" x14ac:dyDescent="0.35">
      <c r="M1068" s="4"/>
    </row>
    <row r="1069" spans="13:13" x14ac:dyDescent="0.35">
      <c r="M1069" s="4"/>
    </row>
    <row r="1070" spans="13:13" x14ac:dyDescent="0.35">
      <c r="M1070" s="4"/>
    </row>
    <row r="1071" spans="13:13" x14ac:dyDescent="0.35">
      <c r="M1071" s="4"/>
    </row>
    <row r="1072" spans="13:13" x14ac:dyDescent="0.35">
      <c r="M1072" s="4"/>
    </row>
    <row r="1073" spans="13:13" x14ac:dyDescent="0.35">
      <c r="M1073" s="4"/>
    </row>
    <row r="1074" spans="13:13" x14ac:dyDescent="0.35">
      <c r="M1074" s="4"/>
    </row>
    <row r="1075" spans="13:13" x14ac:dyDescent="0.35">
      <c r="M1075" s="4"/>
    </row>
    <row r="1076" spans="13:13" x14ac:dyDescent="0.35">
      <c r="M1076" s="4"/>
    </row>
    <row r="1077" spans="13:13" x14ac:dyDescent="0.35">
      <c r="M1077" s="4"/>
    </row>
    <row r="1078" spans="13:13" x14ac:dyDescent="0.35">
      <c r="M1078" s="4"/>
    </row>
    <row r="1079" spans="13:13" x14ac:dyDescent="0.35">
      <c r="M1079" s="4"/>
    </row>
    <row r="1080" spans="13:13" x14ac:dyDescent="0.35">
      <c r="M1080" s="4"/>
    </row>
    <row r="1081" spans="13:13" x14ac:dyDescent="0.35">
      <c r="M1081" s="4"/>
    </row>
    <row r="1082" spans="13:13" x14ac:dyDescent="0.35">
      <c r="M1082" s="4"/>
    </row>
    <row r="1083" spans="13:13" x14ac:dyDescent="0.35">
      <c r="M1083" s="4"/>
    </row>
    <row r="1084" spans="13:13" x14ac:dyDescent="0.35">
      <c r="M1084" s="4"/>
    </row>
    <row r="1085" spans="13:13" x14ac:dyDescent="0.35">
      <c r="M1085" s="4"/>
    </row>
    <row r="1086" spans="13:13" x14ac:dyDescent="0.35">
      <c r="M1086" s="4"/>
    </row>
    <row r="1087" spans="13:13" x14ac:dyDescent="0.35">
      <c r="M1087" s="4"/>
    </row>
    <row r="1088" spans="13:13" x14ac:dyDescent="0.35">
      <c r="M1088" s="4"/>
    </row>
    <row r="1089" spans="13:13" x14ac:dyDescent="0.35">
      <c r="M1089" s="4"/>
    </row>
    <row r="1090" spans="13:13" x14ac:dyDescent="0.35">
      <c r="M1090" s="4"/>
    </row>
    <row r="1091" spans="13:13" x14ac:dyDescent="0.35">
      <c r="M1091" s="4"/>
    </row>
    <row r="1092" spans="13:13" x14ac:dyDescent="0.35">
      <c r="M1092" s="4"/>
    </row>
    <row r="1093" spans="13:13" x14ac:dyDescent="0.35">
      <c r="M1093" s="4"/>
    </row>
    <row r="1094" spans="13:13" x14ac:dyDescent="0.35">
      <c r="M1094" s="4"/>
    </row>
    <row r="1095" spans="13:13" x14ac:dyDescent="0.35">
      <c r="M1095" s="4"/>
    </row>
    <row r="1096" spans="13:13" x14ac:dyDescent="0.35">
      <c r="M1096" s="4"/>
    </row>
    <row r="1097" spans="13:13" x14ac:dyDescent="0.35">
      <c r="M1097" s="4"/>
    </row>
    <row r="1098" spans="13:13" x14ac:dyDescent="0.35">
      <c r="M1098" s="4"/>
    </row>
    <row r="1099" spans="13:13" x14ac:dyDescent="0.35">
      <c r="M1099" s="4"/>
    </row>
    <row r="1100" spans="13:13" x14ac:dyDescent="0.35">
      <c r="M1100" s="4"/>
    </row>
    <row r="1101" spans="13:13" x14ac:dyDescent="0.35">
      <c r="M1101" s="4"/>
    </row>
    <row r="1102" spans="13:13" x14ac:dyDescent="0.35">
      <c r="M1102" s="4"/>
    </row>
    <row r="1103" spans="13:13" x14ac:dyDescent="0.35">
      <c r="M1103" s="4"/>
    </row>
    <row r="1104" spans="13:13" x14ac:dyDescent="0.35">
      <c r="M1104" s="4"/>
    </row>
    <row r="1105" spans="13:13" x14ac:dyDescent="0.35">
      <c r="M1105" s="4"/>
    </row>
    <row r="1106" spans="13:13" x14ac:dyDescent="0.35">
      <c r="M1106" s="4"/>
    </row>
    <row r="1107" spans="13:13" x14ac:dyDescent="0.35">
      <c r="M1107" s="4"/>
    </row>
    <row r="1108" spans="13:13" x14ac:dyDescent="0.35">
      <c r="M1108" s="4"/>
    </row>
    <row r="1109" spans="13:13" x14ac:dyDescent="0.35">
      <c r="M1109" s="4"/>
    </row>
    <row r="1110" spans="13:13" x14ac:dyDescent="0.35">
      <c r="M1110" s="4"/>
    </row>
    <row r="1111" spans="13:13" x14ac:dyDescent="0.35">
      <c r="M1111" s="4"/>
    </row>
    <row r="1112" spans="13:13" x14ac:dyDescent="0.35">
      <c r="M1112" s="4"/>
    </row>
    <row r="1113" spans="13:13" x14ac:dyDescent="0.35">
      <c r="M1113" s="4"/>
    </row>
    <row r="1114" spans="13:13" x14ac:dyDescent="0.35">
      <c r="M1114" s="4"/>
    </row>
    <row r="1115" spans="13:13" x14ac:dyDescent="0.35">
      <c r="M1115" s="4"/>
    </row>
    <row r="1116" spans="13:13" x14ac:dyDescent="0.35">
      <c r="M1116" s="4"/>
    </row>
    <row r="1117" spans="13:13" x14ac:dyDescent="0.35">
      <c r="M1117" s="4"/>
    </row>
    <row r="1118" spans="13:13" x14ac:dyDescent="0.35">
      <c r="M1118" s="4"/>
    </row>
    <row r="1119" spans="13:13" x14ac:dyDescent="0.35">
      <c r="M1119" s="4"/>
    </row>
    <row r="1120" spans="13:13" x14ac:dyDescent="0.35">
      <c r="M1120" s="4"/>
    </row>
    <row r="1121" spans="13:13" x14ac:dyDescent="0.35">
      <c r="M1121" s="4"/>
    </row>
    <row r="1122" spans="13:13" x14ac:dyDescent="0.35">
      <c r="M1122" s="4"/>
    </row>
    <row r="1123" spans="13:13" x14ac:dyDescent="0.35">
      <c r="M1123" s="4"/>
    </row>
    <row r="1124" spans="13:13" x14ac:dyDescent="0.35">
      <c r="M1124" s="4"/>
    </row>
    <row r="1125" spans="13:13" x14ac:dyDescent="0.35">
      <c r="M1125" s="4"/>
    </row>
    <row r="1126" spans="13:13" x14ac:dyDescent="0.35">
      <c r="M1126" s="4"/>
    </row>
    <row r="1127" spans="13:13" x14ac:dyDescent="0.35">
      <c r="M1127" s="4"/>
    </row>
    <row r="1128" spans="13:13" x14ac:dyDescent="0.35">
      <c r="M1128" s="4"/>
    </row>
    <row r="1129" spans="13:13" x14ac:dyDescent="0.35">
      <c r="M1129" s="4"/>
    </row>
    <row r="1130" spans="13:13" x14ac:dyDescent="0.35">
      <c r="M1130" s="4"/>
    </row>
    <row r="1131" spans="13:13" x14ac:dyDescent="0.35">
      <c r="M1131" s="4"/>
    </row>
    <row r="1132" spans="13:13" x14ac:dyDescent="0.35">
      <c r="M1132" s="4"/>
    </row>
    <row r="1133" spans="13:13" x14ac:dyDescent="0.35">
      <c r="M1133" s="4"/>
    </row>
    <row r="1134" spans="13:13" x14ac:dyDescent="0.35">
      <c r="M1134" s="4"/>
    </row>
    <row r="1135" spans="13:13" x14ac:dyDescent="0.35">
      <c r="M1135" s="4"/>
    </row>
    <row r="1136" spans="13:13" x14ac:dyDescent="0.35">
      <c r="M1136" s="4"/>
    </row>
    <row r="1137" spans="13:13" x14ac:dyDescent="0.35">
      <c r="M1137" s="4"/>
    </row>
    <row r="1138" spans="13:13" x14ac:dyDescent="0.35">
      <c r="M1138" s="4"/>
    </row>
    <row r="1139" spans="13:13" x14ac:dyDescent="0.35">
      <c r="M1139" s="4"/>
    </row>
    <row r="1140" spans="13:13" x14ac:dyDescent="0.35">
      <c r="M1140" s="4"/>
    </row>
    <row r="1141" spans="13:13" x14ac:dyDescent="0.35">
      <c r="M1141" s="4"/>
    </row>
    <row r="1142" spans="13:13" x14ac:dyDescent="0.35">
      <c r="M1142" s="4"/>
    </row>
    <row r="1143" spans="13:13" x14ac:dyDescent="0.35">
      <c r="M1143" s="4"/>
    </row>
    <row r="1144" spans="13:13" x14ac:dyDescent="0.35">
      <c r="M1144" s="4"/>
    </row>
    <row r="1145" spans="13:13" x14ac:dyDescent="0.35">
      <c r="M1145" s="4"/>
    </row>
    <row r="1146" spans="13:13" x14ac:dyDescent="0.35">
      <c r="M1146" s="4"/>
    </row>
    <row r="1147" spans="13:13" x14ac:dyDescent="0.35">
      <c r="M1147" s="4"/>
    </row>
    <row r="1148" spans="13:13" x14ac:dyDescent="0.35">
      <c r="M1148" s="4"/>
    </row>
    <row r="1149" spans="13:13" x14ac:dyDescent="0.35">
      <c r="M1149" s="4"/>
    </row>
    <row r="1150" spans="13:13" x14ac:dyDescent="0.35">
      <c r="M1150" s="4"/>
    </row>
    <row r="1151" spans="13:13" x14ac:dyDescent="0.35">
      <c r="M1151" s="4"/>
    </row>
    <row r="1152" spans="13:13" x14ac:dyDescent="0.35">
      <c r="M1152" s="4"/>
    </row>
    <row r="1153" spans="13:13" x14ac:dyDescent="0.35">
      <c r="M1153" s="4"/>
    </row>
    <row r="1154" spans="13:13" x14ac:dyDescent="0.35">
      <c r="M1154" s="4"/>
    </row>
    <row r="1155" spans="13:13" x14ac:dyDescent="0.35">
      <c r="M1155" s="4"/>
    </row>
    <row r="1156" spans="13:13" x14ac:dyDescent="0.35">
      <c r="M1156" s="4"/>
    </row>
    <row r="1157" spans="13:13" x14ac:dyDescent="0.35">
      <c r="M1157" s="4"/>
    </row>
    <row r="1158" spans="13:13" x14ac:dyDescent="0.35">
      <c r="M1158" s="4"/>
    </row>
    <row r="1159" spans="13:13" x14ac:dyDescent="0.35">
      <c r="M1159" s="4"/>
    </row>
    <row r="1160" spans="13:13" x14ac:dyDescent="0.35">
      <c r="M1160" s="4"/>
    </row>
    <row r="1161" spans="13:13" x14ac:dyDescent="0.35">
      <c r="M1161" s="4"/>
    </row>
    <row r="1162" spans="13:13" x14ac:dyDescent="0.35">
      <c r="M1162" s="4"/>
    </row>
    <row r="1163" spans="13:13" x14ac:dyDescent="0.35">
      <c r="M1163" s="4"/>
    </row>
    <row r="1164" spans="13:13" x14ac:dyDescent="0.35">
      <c r="M1164" s="4"/>
    </row>
    <row r="1165" spans="13:13" x14ac:dyDescent="0.35">
      <c r="M1165" s="4"/>
    </row>
    <row r="1166" spans="13:13" x14ac:dyDescent="0.35">
      <c r="M1166" s="4"/>
    </row>
    <row r="1167" spans="13:13" x14ac:dyDescent="0.35">
      <c r="M1167" s="4"/>
    </row>
    <row r="1168" spans="13:13" x14ac:dyDescent="0.35">
      <c r="M1168" s="4"/>
    </row>
    <row r="1169" spans="13:13" x14ac:dyDescent="0.35">
      <c r="M1169" s="4"/>
    </row>
    <row r="1170" spans="13:13" x14ac:dyDescent="0.35">
      <c r="M1170" s="4"/>
    </row>
    <row r="1171" spans="13:13" x14ac:dyDescent="0.35">
      <c r="M1171" s="4"/>
    </row>
    <row r="1172" spans="13:13" x14ac:dyDescent="0.35">
      <c r="M1172" s="4"/>
    </row>
    <row r="1173" spans="13:13" x14ac:dyDescent="0.35">
      <c r="M1173" s="4"/>
    </row>
    <row r="1174" spans="13:13" x14ac:dyDescent="0.35">
      <c r="M1174" s="4"/>
    </row>
    <row r="1175" spans="13:13" x14ac:dyDescent="0.35">
      <c r="M1175" s="4"/>
    </row>
    <row r="1176" spans="13:13" x14ac:dyDescent="0.35">
      <c r="M1176" s="4"/>
    </row>
    <row r="1177" spans="13:13" x14ac:dyDescent="0.35">
      <c r="M1177" s="4"/>
    </row>
    <row r="1178" spans="13:13" x14ac:dyDescent="0.35">
      <c r="M1178" s="4"/>
    </row>
    <row r="1179" spans="13:13" x14ac:dyDescent="0.35">
      <c r="M1179" s="4"/>
    </row>
    <row r="1180" spans="13:13" x14ac:dyDescent="0.35">
      <c r="M1180" s="4"/>
    </row>
    <row r="1181" spans="13:13" x14ac:dyDescent="0.35">
      <c r="M1181" s="4"/>
    </row>
    <row r="1182" spans="13:13" x14ac:dyDescent="0.35">
      <c r="M1182" s="4"/>
    </row>
    <row r="1183" spans="13:13" x14ac:dyDescent="0.35">
      <c r="M1183" s="4"/>
    </row>
    <row r="1184" spans="13:13" x14ac:dyDescent="0.35">
      <c r="M1184" s="4"/>
    </row>
    <row r="1185" spans="13:13" x14ac:dyDescent="0.35">
      <c r="M1185" s="4"/>
    </row>
    <row r="1186" spans="13:13" x14ac:dyDescent="0.35">
      <c r="M1186" s="4"/>
    </row>
    <row r="1187" spans="13:13" x14ac:dyDescent="0.35">
      <c r="M1187" s="4"/>
    </row>
    <row r="1188" spans="13:13" x14ac:dyDescent="0.35">
      <c r="M1188" s="4"/>
    </row>
    <row r="1189" spans="13:13" x14ac:dyDescent="0.35">
      <c r="M1189" s="4"/>
    </row>
    <row r="1190" spans="13:13" x14ac:dyDescent="0.35">
      <c r="M1190" s="4"/>
    </row>
    <row r="1191" spans="13:13" x14ac:dyDescent="0.35">
      <c r="M1191" s="4"/>
    </row>
    <row r="1192" spans="13:13" x14ac:dyDescent="0.35">
      <c r="M1192" s="4"/>
    </row>
    <row r="1193" spans="13:13" x14ac:dyDescent="0.35">
      <c r="M1193" s="4"/>
    </row>
    <row r="1194" spans="13:13" x14ac:dyDescent="0.35">
      <c r="M1194" s="4"/>
    </row>
    <row r="1195" spans="13:13" x14ac:dyDescent="0.35">
      <c r="M1195" s="4"/>
    </row>
    <row r="1196" spans="13:13" x14ac:dyDescent="0.35">
      <c r="M1196" s="4"/>
    </row>
    <row r="1197" spans="13:13" x14ac:dyDescent="0.35">
      <c r="M1197" s="4"/>
    </row>
    <row r="1198" spans="13:13" x14ac:dyDescent="0.35">
      <c r="M1198" s="4"/>
    </row>
    <row r="1199" spans="13:13" x14ac:dyDescent="0.35">
      <c r="M1199" s="4"/>
    </row>
    <row r="1200" spans="13:13" x14ac:dyDescent="0.35">
      <c r="M1200" s="4"/>
    </row>
    <row r="1201" spans="13:13" x14ac:dyDescent="0.35">
      <c r="M1201" s="4"/>
    </row>
    <row r="1202" spans="13:13" x14ac:dyDescent="0.35">
      <c r="M1202" s="4"/>
    </row>
    <row r="1203" spans="13:13" x14ac:dyDescent="0.35">
      <c r="M1203" s="4"/>
    </row>
    <row r="1204" spans="13:13" x14ac:dyDescent="0.35">
      <c r="M1204" s="4"/>
    </row>
    <row r="1205" spans="13:13" x14ac:dyDescent="0.35">
      <c r="M1205" s="4"/>
    </row>
    <row r="1206" spans="13:13" x14ac:dyDescent="0.35">
      <c r="M1206" s="4"/>
    </row>
    <row r="1207" spans="13:13" x14ac:dyDescent="0.35">
      <c r="M1207" s="4"/>
    </row>
    <row r="1208" spans="13:13" x14ac:dyDescent="0.35">
      <c r="M1208" s="4"/>
    </row>
    <row r="1209" spans="13:13" x14ac:dyDescent="0.35">
      <c r="M1209" s="4"/>
    </row>
    <row r="1210" spans="13:13" x14ac:dyDescent="0.35">
      <c r="M1210" s="4"/>
    </row>
    <row r="1211" spans="13:13" x14ac:dyDescent="0.35">
      <c r="M1211" s="4"/>
    </row>
    <row r="1212" spans="13:13" x14ac:dyDescent="0.35">
      <c r="M1212" s="4"/>
    </row>
    <row r="1213" spans="13:13" x14ac:dyDescent="0.35">
      <c r="M1213" s="4"/>
    </row>
    <row r="1214" spans="13:13" x14ac:dyDescent="0.35">
      <c r="M1214" s="4"/>
    </row>
    <row r="1215" spans="13:13" x14ac:dyDescent="0.35">
      <c r="M1215" s="4"/>
    </row>
    <row r="1216" spans="13:13" x14ac:dyDescent="0.35">
      <c r="M1216" s="4"/>
    </row>
    <row r="1217" spans="13:13" x14ac:dyDescent="0.35">
      <c r="M1217" s="4"/>
    </row>
    <row r="1218" spans="13:13" x14ac:dyDescent="0.35">
      <c r="M1218" s="4"/>
    </row>
    <row r="1219" spans="13:13" x14ac:dyDescent="0.35">
      <c r="M1219" s="4"/>
    </row>
    <row r="1220" spans="13:13" x14ac:dyDescent="0.35">
      <c r="M1220" s="4"/>
    </row>
    <row r="1221" spans="13:13" x14ac:dyDescent="0.35">
      <c r="M1221" s="4"/>
    </row>
    <row r="1222" spans="13:13" x14ac:dyDescent="0.35">
      <c r="M1222" s="4"/>
    </row>
    <row r="1223" spans="13:13" x14ac:dyDescent="0.35">
      <c r="M1223" s="4"/>
    </row>
    <row r="1224" spans="13:13" x14ac:dyDescent="0.35">
      <c r="M1224" s="4"/>
    </row>
    <row r="1225" spans="13:13" x14ac:dyDescent="0.35">
      <c r="M1225" s="4"/>
    </row>
    <row r="1226" spans="13:13" x14ac:dyDescent="0.35">
      <c r="M1226" s="4"/>
    </row>
    <row r="1227" spans="13:13" x14ac:dyDescent="0.35">
      <c r="M1227" s="4"/>
    </row>
    <row r="1228" spans="13:13" x14ac:dyDescent="0.35">
      <c r="M1228" s="4"/>
    </row>
    <row r="1229" spans="13:13" x14ac:dyDescent="0.35">
      <c r="M1229" s="4"/>
    </row>
    <row r="1230" spans="13:13" x14ac:dyDescent="0.35">
      <c r="M1230" s="4"/>
    </row>
    <row r="1231" spans="13:13" x14ac:dyDescent="0.35">
      <c r="M1231" s="4"/>
    </row>
    <row r="1232" spans="13:13" x14ac:dyDescent="0.35">
      <c r="M1232" s="4"/>
    </row>
    <row r="1233" spans="13:13" x14ac:dyDescent="0.35">
      <c r="M1233" s="4"/>
    </row>
    <row r="1234" spans="13:13" x14ac:dyDescent="0.35">
      <c r="M1234" s="4"/>
    </row>
    <row r="1235" spans="13:13" x14ac:dyDescent="0.35">
      <c r="M1235" s="4"/>
    </row>
    <row r="1236" spans="13:13" x14ac:dyDescent="0.35">
      <c r="M1236" s="4"/>
    </row>
    <row r="1237" spans="13:13" x14ac:dyDescent="0.35">
      <c r="M1237" s="4"/>
    </row>
    <row r="1238" spans="13:13" x14ac:dyDescent="0.35">
      <c r="M1238" s="4"/>
    </row>
    <row r="1239" spans="13:13" x14ac:dyDescent="0.35">
      <c r="M1239" s="4"/>
    </row>
    <row r="1240" spans="13:13" x14ac:dyDescent="0.35">
      <c r="M1240" s="4"/>
    </row>
    <row r="1241" spans="13:13" x14ac:dyDescent="0.35">
      <c r="M1241" s="4"/>
    </row>
    <row r="1242" spans="13:13" x14ac:dyDescent="0.35">
      <c r="M1242" s="4"/>
    </row>
    <row r="1243" spans="13:13" x14ac:dyDescent="0.35">
      <c r="M1243" s="4"/>
    </row>
    <row r="1244" spans="13:13" x14ac:dyDescent="0.35">
      <c r="M1244" s="4"/>
    </row>
    <row r="1245" spans="13:13" x14ac:dyDescent="0.35">
      <c r="M1245" s="4"/>
    </row>
    <row r="1246" spans="13:13" x14ac:dyDescent="0.35">
      <c r="M1246" s="4"/>
    </row>
    <row r="1247" spans="13:13" x14ac:dyDescent="0.35">
      <c r="M1247" s="4"/>
    </row>
    <row r="1248" spans="13:13" x14ac:dyDescent="0.35">
      <c r="M1248" s="4"/>
    </row>
    <row r="1249" spans="13:13" x14ac:dyDescent="0.35">
      <c r="M1249" s="4"/>
    </row>
    <row r="1250" spans="13:13" x14ac:dyDescent="0.35">
      <c r="M1250" s="4"/>
    </row>
    <row r="1251" spans="13:13" x14ac:dyDescent="0.35">
      <c r="M1251" s="4"/>
    </row>
    <row r="1252" spans="13:13" x14ac:dyDescent="0.35">
      <c r="M1252" s="4"/>
    </row>
    <row r="1253" spans="13:13" x14ac:dyDescent="0.35">
      <c r="M1253" s="4"/>
    </row>
    <row r="1254" spans="13:13" x14ac:dyDescent="0.35">
      <c r="M1254" s="4"/>
    </row>
    <row r="1255" spans="13:13" x14ac:dyDescent="0.35">
      <c r="M1255" s="4"/>
    </row>
    <row r="1256" spans="13:13" x14ac:dyDescent="0.35">
      <c r="M1256" s="4"/>
    </row>
    <row r="1257" spans="13:13" x14ac:dyDescent="0.35">
      <c r="M1257" s="4"/>
    </row>
    <row r="1258" spans="13:13" x14ac:dyDescent="0.35">
      <c r="M1258" s="4"/>
    </row>
    <row r="1259" spans="13:13" x14ac:dyDescent="0.35">
      <c r="M1259" s="4"/>
    </row>
    <row r="1260" spans="13:13" x14ac:dyDescent="0.35">
      <c r="M1260" s="4"/>
    </row>
    <row r="1261" spans="13:13" x14ac:dyDescent="0.35">
      <c r="M1261" s="4"/>
    </row>
    <row r="1262" spans="13:13" x14ac:dyDescent="0.35">
      <c r="M1262" s="4"/>
    </row>
    <row r="1263" spans="13:13" x14ac:dyDescent="0.35">
      <c r="M1263" s="4"/>
    </row>
    <row r="1264" spans="13:13" x14ac:dyDescent="0.35">
      <c r="M1264" s="4"/>
    </row>
    <row r="1265" spans="13:13" x14ac:dyDescent="0.35">
      <c r="M1265" s="4"/>
    </row>
    <row r="1266" spans="13:13" x14ac:dyDescent="0.35">
      <c r="M1266" s="4"/>
    </row>
    <row r="1267" spans="13:13" x14ac:dyDescent="0.35">
      <c r="M1267" s="4"/>
    </row>
    <row r="1268" spans="13:13" x14ac:dyDescent="0.35">
      <c r="M1268" s="4"/>
    </row>
    <row r="1269" spans="13:13" x14ac:dyDescent="0.35">
      <c r="M1269" s="4"/>
    </row>
    <row r="1270" spans="13:13" x14ac:dyDescent="0.35">
      <c r="M1270" s="4"/>
    </row>
    <row r="1271" spans="13:13" x14ac:dyDescent="0.35">
      <c r="M1271" s="4"/>
    </row>
    <row r="1272" spans="13:13" x14ac:dyDescent="0.35">
      <c r="M1272" s="4"/>
    </row>
    <row r="1273" spans="13:13" x14ac:dyDescent="0.35">
      <c r="M1273" s="4"/>
    </row>
    <row r="1274" spans="13:13" x14ac:dyDescent="0.35">
      <c r="M1274" s="4"/>
    </row>
    <row r="1275" spans="13:13" x14ac:dyDescent="0.35">
      <c r="M1275" s="4"/>
    </row>
    <row r="1276" spans="13:13" x14ac:dyDescent="0.35">
      <c r="M1276" s="4"/>
    </row>
    <row r="1277" spans="13:13" x14ac:dyDescent="0.35">
      <c r="M1277" s="4"/>
    </row>
    <row r="1278" spans="13:13" x14ac:dyDescent="0.35">
      <c r="M1278" s="4"/>
    </row>
    <row r="1279" spans="13:13" x14ac:dyDescent="0.35">
      <c r="M1279" s="4"/>
    </row>
    <row r="1280" spans="13:13" x14ac:dyDescent="0.35">
      <c r="M1280" s="4"/>
    </row>
    <row r="1281" spans="13:13" x14ac:dyDescent="0.35">
      <c r="M1281" s="4"/>
    </row>
    <row r="1282" spans="13:13" x14ac:dyDescent="0.35">
      <c r="M1282" s="4"/>
    </row>
    <row r="1283" spans="13:13" x14ac:dyDescent="0.35">
      <c r="M1283" s="4"/>
    </row>
    <row r="1284" spans="13:13" x14ac:dyDescent="0.35">
      <c r="M1284" s="4"/>
    </row>
    <row r="1285" spans="13:13" x14ac:dyDescent="0.35">
      <c r="M1285" s="4"/>
    </row>
    <row r="1286" spans="13:13" x14ac:dyDescent="0.35">
      <c r="M1286" s="4"/>
    </row>
    <row r="1287" spans="13:13" x14ac:dyDescent="0.35">
      <c r="M1287" s="4"/>
    </row>
    <row r="1288" spans="13:13" x14ac:dyDescent="0.35">
      <c r="M1288" s="4"/>
    </row>
    <row r="1289" spans="13:13" x14ac:dyDescent="0.35">
      <c r="M1289" s="4"/>
    </row>
    <row r="1290" spans="13:13" x14ac:dyDescent="0.35">
      <c r="M1290" s="4"/>
    </row>
    <row r="1291" spans="13:13" x14ac:dyDescent="0.35">
      <c r="M1291" s="4"/>
    </row>
    <row r="1292" spans="13:13" x14ac:dyDescent="0.35">
      <c r="M1292" s="4"/>
    </row>
    <row r="1293" spans="13:13" x14ac:dyDescent="0.35">
      <c r="M1293" s="4"/>
    </row>
    <row r="1294" spans="13:13" x14ac:dyDescent="0.35">
      <c r="M1294" s="4"/>
    </row>
    <row r="1295" spans="13:13" x14ac:dyDescent="0.35">
      <c r="M1295" s="4"/>
    </row>
    <row r="1296" spans="13:13" x14ac:dyDescent="0.35">
      <c r="M1296" s="4"/>
    </row>
    <row r="1297" spans="13:13" x14ac:dyDescent="0.35">
      <c r="M1297" s="4"/>
    </row>
    <row r="1298" spans="13:13" x14ac:dyDescent="0.35">
      <c r="M1298" s="4"/>
    </row>
    <row r="1299" spans="13:13" x14ac:dyDescent="0.35">
      <c r="M1299" s="4"/>
    </row>
    <row r="1300" spans="13:13" x14ac:dyDescent="0.35">
      <c r="M1300" s="4"/>
    </row>
    <row r="1301" spans="13:13" x14ac:dyDescent="0.35">
      <c r="M1301" s="4"/>
    </row>
    <row r="1302" spans="13:13" x14ac:dyDescent="0.35">
      <c r="M1302" s="4"/>
    </row>
    <row r="1303" spans="13:13" x14ac:dyDescent="0.35">
      <c r="M1303" s="4"/>
    </row>
    <row r="1304" spans="13:13" x14ac:dyDescent="0.35">
      <c r="M1304" s="4"/>
    </row>
    <row r="1305" spans="13:13" x14ac:dyDescent="0.35">
      <c r="M1305" s="4"/>
    </row>
    <row r="1306" spans="13:13" x14ac:dyDescent="0.35">
      <c r="M1306" s="4"/>
    </row>
    <row r="1307" spans="13:13" x14ac:dyDescent="0.35">
      <c r="M1307" s="4"/>
    </row>
    <row r="1308" spans="13:13" x14ac:dyDescent="0.35">
      <c r="M1308" s="4"/>
    </row>
    <row r="1309" spans="13:13" x14ac:dyDescent="0.35">
      <c r="M1309" s="4"/>
    </row>
    <row r="1310" spans="13:13" x14ac:dyDescent="0.35">
      <c r="M1310" s="4"/>
    </row>
    <row r="1311" spans="13:13" x14ac:dyDescent="0.35">
      <c r="M1311" s="4"/>
    </row>
    <row r="1312" spans="13:13" x14ac:dyDescent="0.35">
      <c r="M1312" s="4"/>
    </row>
    <row r="1313" spans="13:13" x14ac:dyDescent="0.35">
      <c r="M1313" s="4"/>
    </row>
    <row r="1314" spans="13:13" x14ac:dyDescent="0.35">
      <c r="M1314" s="4"/>
    </row>
    <row r="1315" spans="13:13" x14ac:dyDescent="0.35">
      <c r="M1315" s="4"/>
    </row>
    <row r="1316" spans="13:13" x14ac:dyDescent="0.35">
      <c r="M1316" s="4"/>
    </row>
    <row r="1317" spans="13:13" x14ac:dyDescent="0.35">
      <c r="M1317" s="4"/>
    </row>
    <row r="1318" spans="13:13" x14ac:dyDescent="0.35">
      <c r="M1318" s="4"/>
    </row>
    <row r="1319" spans="13:13" x14ac:dyDescent="0.35">
      <c r="M1319" s="4"/>
    </row>
    <row r="1320" spans="13:13" x14ac:dyDescent="0.35">
      <c r="M1320" s="4"/>
    </row>
    <row r="1321" spans="13:13" x14ac:dyDescent="0.35">
      <c r="M1321" s="4"/>
    </row>
    <row r="1322" spans="13:13" x14ac:dyDescent="0.35">
      <c r="M1322" s="4"/>
    </row>
    <row r="1323" spans="13:13" x14ac:dyDescent="0.35">
      <c r="M1323" s="4"/>
    </row>
    <row r="1324" spans="13:13" x14ac:dyDescent="0.35">
      <c r="M1324" s="4"/>
    </row>
    <row r="1325" spans="13:13" x14ac:dyDescent="0.35">
      <c r="M1325" s="4"/>
    </row>
    <row r="1326" spans="13:13" x14ac:dyDescent="0.35">
      <c r="M1326" s="4"/>
    </row>
    <row r="1327" spans="13:13" x14ac:dyDescent="0.35">
      <c r="M1327" s="4"/>
    </row>
    <row r="1328" spans="13:13" x14ac:dyDescent="0.35">
      <c r="M1328" s="4"/>
    </row>
    <row r="1329" spans="13:13" x14ac:dyDescent="0.35">
      <c r="M1329" s="4"/>
    </row>
    <row r="1330" spans="13:13" x14ac:dyDescent="0.35">
      <c r="M1330" s="4"/>
    </row>
    <row r="1331" spans="13:13" x14ac:dyDescent="0.35">
      <c r="M1331" s="4"/>
    </row>
    <row r="1332" spans="13:13" x14ac:dyDescent="0.35">
      <c r="M1332" s="4"/>
    </row>
    <row r="1333" spans="13:13" x14ac:dyDescent="0.35">
      <c r="M1333" s="4"/>
    </row>
    <row r="1334" spans="13:13" x14ac:dyDescent="0.35">
      <c r="M1334" s="4"/>
    </row>
    <row r="1335" spans="13:13" x14ac:dyDescent="0.35">
      <c r="M1335" s="4"/>
    </row>
    <row r="1336" spans="13:13" x14ac:dyDescent="0.35">
      <c r="M1336" s="4"/>
    </row>
    <row r="1337" spans="13:13" x14ac:dyDescent="0.35">
      <c r="M1337" s="4"/>
    </row>
    <row r="1338" spans="13:13" x14ac:dyDescent="0.35">
      <c r="M1338" s="4"/>
    </row>
    <row r="1339" spans="13:13" x14ac:dyDescent="0.35">
      <c r="M1339" s="4"/>
    </row>
    <row r="1340" spans="13:13" x14ac:dyDescent="0.35">
      <c r="M1340" s="4"/>
    </row>
    <row r="1341" spans="13:13" x14ac:dyDescent="0.35">
      <c r="M1341" s="4"/>
    </row>
    <row r="1342" spans="13:13" x14ac:dyDescent="0.35">
      <c r="M1342" s="4"/>
    </row>
    <row r="1343" spans="13:13" x14ac:dyDescent="0.35">
      <c r="M1343" s="4"/>
    </row>
    <row r="1344" spans="13:13" x14ac:dyDescent="0.35">
      <c r="M1344" s="4"/>
    </row>
    <row r="1345" spans="13:13" x14ac:dyDescent="0.35">
      <c r="M1345" s="4"/>
    </row>
    <row r="1346" spans="13:13" x14ac:dyDescent="0.35">
      <c r="M1346" s="4"/>
    </row>
    <row r="1347" spans="13:13" x14ac:dyDescent="0.35">
      <c r="M1347" s="4"/>
    </row>
    <row r="1348" spans="13:13" x14ac:dyDescent="0.35">
      <c r="M1348" s="4"/>
    </row>
    <row r="1349" spans="13:13" x14ac:dyDescent="0.35">
      <c r="M1349" s="4"/>
    </row>
    <row r="1350" spans="13:13" x14ac:dyDescent="0.35">
      <c r="M1350" s="4"/>
    </row>
    <row r="1351" spans="13:13" x14ac:dyDescent="0.35">
      <c r="M1351" s="4"/>
    </row>
    <row r="1352" spans="13:13" x14ac:dyDescent="0.35">
      <c r="M1352" s="4"/>
    </row>
    <row r="1353" spans="13:13" x14ac:dyDescent="0.35">
      <c r="M1353" s="4"/>
    </row>
    <row r="1354" spans="13:13" x14ac:dyDescent="0.35">
      <c r="M1354" s="4"/>
    </row>
    <row r="1355" spans="13:13" x14ac:dyDescent="0.35">
      <c r="M1355" s="4"/>
    </row>
    <row r="1356" spans="13:13" x14ac:dyDescent="0.35">
      <c r="M1356" s="4"/>
    </row>
    <row r="1357" spans="13:13" x14ac:dyDescent="0.35">
      <c r="M1357" s="4"/>
    </row>
    <row r="1358" spans="13:13" x14ac:dyDescent="0.35">
      <c r="M1358" s="4"/>
    </row>
    <row r="1359" spans="13:13" x14ac:dyDescent="0.35">
      <c r="M1359" s="4"/>
    </row>
    <row r="1360" spans="13:13" x14ac:dyDescent="0.35">
      <c r="M1360" s="4"/>
    </row>
    <row r="1361" spans="13:13" x14ac:dyDescent="0.35">
      <c r="M1361" s="4"/>
    </row>
    <row r="1362" spans="13:13" x14ac:dyDescent="0.35">
      <c r="M1362" s="4"/>
    </row>
    <row r="1363" spans="13:13" x14ac:dyDescent="0.35">
      <c r="M1363" s="4"/>
    </row>
    <row r="1364" spans="13:13" x14ac:dyDescent="0.35">
      <c r="M1364" s="4"/>
    </row>
    <row r="1365" spans="13:13" x14ac:dyDescent="0.35">
      <c r="M1365" s="4"/>
    </row>
    <row r="1366" spans="13:13" x14ac:dyDescent="0.35">
      <c r="M1366" s="4"/>
    </row>
    <row r="1367" spans="13:13" x14ac:dyDescent="0.35">
      <c r="M1367" s="4"/>
    </row>
    <row r="1368" spans="13:13" x14ac:dyDescent="0.35">
      <c r="M1368" s="4"/>
    </row>
    <row r="1369" spans="13:13" x14ac:dyDescent="0.35">
      <c r="M1369" s="4"/>
    </row>
    <row r="1370" spans="13:13" x14ac:dyDescent="0.35">
      <c r="M1370" s="4"/>
    </row>
    <row r="1371" spans="13:13" x14ac:dyDescent="0.35">
      <c r="M1371" s="4"/>
    </row>
    <row r="1372" spans="13:13" x14ac:dyDescent="0.35">
      <c r="M1372" s="4"/>
    </row>
    <row r="1373" spans="13:13" x14ac:dyDescent="0.35">
      <c r="M1373" s="4"/>
    </row>
    <row r="1374" spans="13:13" x14ac:dyDescent="0.35">
      <c r="M1374" s="4"/>
    </row>
    <row r="1375" spans="13:13" x14ac:dyDescent="0.35">
      <c r="M1375" s="4"/>
    </row>
    <row r="1376" spans="13:13" x14ac:dyDescent="0.35">
      <c r="M1376" s="4"/>
    </row>
    <row r="1377" spans="13:13" x14ac:dyDescent="0.35">
      <c r="M1377" s="4"/>
    </row>
    <row r="1378" spans="13:13" x14ac:dyDescent="0.35">
      <c r="M1378" s="4"/>
    </row>
    <row r="1379" spans="13:13" x14ac:dyDescent="0.35">
      <c r="M1379" s="4"/>
    </row>
    <row r="1380" spans="13:13" x14ac:dyDescent="0.35">
      <c r="M1380" s="4"/>
    </row>
    <row r="1381" spans="13:13" x14ac:dyDescent="0.35">
      <c r="M1381" s="4"/>
    </row>
    <row r="1382" spans="13:13" x14ac:dyDescent="0.35">
      <c r="M1382" s="4"/>
    </row>
    <row r="1383" spans="13:13" x14ac:dyDescent="0.35">
      <c r="M1383" s="4"/>
    </row>
    <row r="1384" spans="13:13" x14ac:dyDescent="0.35">
      <c r="M1384" s="4"/>
    </row>
    <row r="1385" spans="13:13" x14ac:dyDescent="0.35">
      <c r="M1385" s="4"/>
    </row>
    <row r="1386" spans="13:13" x14ac:dyDescent="0.35">
      <c r="M1386" s="4"/>
    </row>
    <row r="1387" spans="13:13" x14ac:dyDescent="0.35">
      <c r="M1387" s="4"/>
    </row>
    <row r="1388" spans="13:13" x14ac:dyDescent="0.35">
      <c r="M1388" s="4"/>
    </row>
    <row r="1389" spans="13:13" x14ac:dyDescent="0.35">
      <c r="M1389" s="4"/>
    </row>
    <row r="1390" spans="13:13" x14ac:dyDescent="0.35">
      <c r="M1390" s="4"/>
    </row>
    <row r="1391" spans="13:13" x14ac:dyDescent="0.35">
      <c r="M1391" s="4"/>
    </row>
    <row r="1392" spans="13:13" x14ac:dyDescent="0.35">
      <c r="M1392" s="4"/>
    </row>
    <row r="1393" spans="13:13" x14ac:dyDescent="0.35">
      <c r="M1393" s="4"/>
    </row>
    <row r="1394" spans="13:13" x14ac:dyDescent="0.35">
      <c r="M1394" s="4"/>
    </row>
    <row r="1395" spans="13:13" x14ac:dyDescent="0.35">
      <c r="M1395" s="4"/>
    </row>
    <row r="1396" spans="13:13" x14ac:dyDescent="0.35">
      <c r="M1396" s="4"/>
    </row>
    <row r="1397" spans="13:13" x14ac:dyDescent="0.35">
      <c r="M1397" s="4"/>
    </row>
    <row r="1398" spans="13:13" x14ac:dyDescent="0.35">
      <c r="M1398" s="4"/>
    </row>
    <row r="1399" spans="13:13" x14ac:dyDescent="0.35">
      <c r="M1399" s="4"/>
    </row>
    <row r="1400" spans="13:13" x14ac:dyDescent="0.35">
      <c r="M1400" s="4"/>
    </row>
    <row r="1401" spans="13:13" x14ac:dyDescent="0.35">
      <c r="M1401" s="4"/>
    </row>
    <row r="1402" spans="13:13" x14ac:dyDescent="0.35">
      <c r="M1402" s="4"/>
    </row>
    <row r="1403" spans="13:13" x14ac:dyDescent="0.35">
      <c r="M1403" s="4"/>
    </row>
    <row r="1404" spans="13:13" x14ac:dyDescent="0.35">
      <c r="M1404" s="4"/>
    </row>
    <row r="1405" spans="13:13" x14ac:dyDescent="0.35">
      <c r="M1405" s="4"/>
    </row>
    <row r="1406" spans="13:13" x14ac:dyDescent="0.35">
      <c r="M1406" s="4"/>
    </row>
    <row r="1407" spans="13:13" x14ac:dyDescent="0.35">
      <c r="M1407" s="4"/>
    </row>
    <row r="1408" spans="13:13" x14ac:dyDescent="0.35">
      <c r="M1408" s="4"/>
    </row>
    <row r="1409" spans="13:13" x14ac:dyDescent="0.35">
      <c r="M1409" s="4"/>
    </row>
    <row r="1410" spans="13:13" x14ac:dyDescent="0.35">
      <c r="M1410" s="4"/>
    </row>
    <row r="1411" spans="13:13" x14ac:dyDescent="0.35">
      <c r="M1411" s="4"/>
    </row>
    <row r="1412" spans="13:13" x14ac:dyDescent="0.35">
      <c r="M1412" s="4"/>
    </row>
    <row r="1413" spans="13:13" x14ac:dyDescent="0.35">
      <c r="M1413" s="4"/>
    </row>
    <row r="1414" spans="13:13" x14ac:dyDescent="0.35">
      <c r="M1414" s="4"/>
    </row>
    <row r="1415" spans="13:13" x14ac:dyDescent="0.35">
      <c r="M1415" s="4"/>
    </row>
    <row r="1416" spans="13:13" x14ac:dyDescent="0.35">
      <c r="M1416" s="4"/>
    </row>
    <row r="1417" spans="13:13" x14ac:dyDescent="0.35">
      <c r="M1417" s="4"/>
    </row>
    <row r="1418" spans="13:13" x14ac:dyDescent="0.35">
      <c r="M1418" s="4"/>
    </row>
    <row r="1419" spans="13:13" x14ac:dyDescent="0.35">
      <c r="M1419" s="4"/>
    </row>
    <row r="1420" spans="13:13" x14ac:dyDescent="0.35">
      <c r="M1420" s="4"/>
    </row>
    <row r="1421" spans="13:13" x14ac:dyDescent="0.35">
      <c r="M1421" s="4"/>
    </row>
    <row r="1422" spans="13:13" x14ac:dyDescent="0.35">
      <c r="M1422" s="4"/>
    </row>
    <row r="1423" spans="13:13" x14ac:dyDescent="0.35">
      <c r="M1423" s="4"/>
    </row>
    <row r="1424" spans="13:13" x14ac:dyDescent="0.35">
      <c r="M1424" s="4"/>
    </row>
    <row r="1425" spans="13:13" x14ac:dyDescent="0.35">
      <c r="M1425" s="4"/>
    </row>
    <row r="1426" spans="13:13" x14ac:dyDescent="0.35">
      <c r="M1426" s="4"/>
    </row>
    <row r="1427" spans="13:13" x14ac:dyDescent="0.35">
      <c r="M1427" s="4"/>
    </row>
    <row r="1428" spans="13:13" x14ac:dyDescent="0.35">
      <c r="M1428" s="4"/>
    </row>
    <row r="1429" spans="13:13" x14ac:dyDescent="0.35">
      <c r="M1429" s="4"/>
    </row>
    <row r="1430" spans="13:13" x14ac:dyDescent="0.35">
      <c r="M1430" s="4"/>
    </row>
    <row r="1431" spans="13:13" x14ac:dyDescent="0.35">
      <c r="M1431" s="4"/>
    </row>
    <row r="1432" spans="13:13" x14ac:dyDescent="0.35">
      <c r="M1432" s="4"/>
    </row>
    <row r="1433" spans="13:13" x14ac:dyDescent="0.35">
      <c r="M1433" s="4"/>
    </row>
    <row r="1434" spans="13:13" x14ac:dyDescent="0.35">
      <c r="M1434" s="4"/>
    </row>
    <row r="1435" spans="13:13" x14ac:dyDescent="0.35">
      <c r="M1435" s="4"/>
    </row>
    <row r="1436" spans="13:13" x14ac:dyDescent="0.35">
      <c r="M1436" s="4"/>
    </row>
    <row r="1437" spans="13:13" x14ac:dyDescent="0.35">
      <c r="M1437" s="4"/>
    </row>
    <row r="1438" spans="13:13" x14ac:dyDescent="0.35">
      <c r="M1438" s="4"/>
    </row>
    <row r="1439" spans="13:13" x14ac:dyDescent="0.35">
      <c r="M1439" s="4"/>
    </row>
    <row r="1440" spans="13:13" x14ac:dyDescent="0.35">
      <c r="M1440" s="4"/>
    </row>
    <row r="1441" spans="13:13" x14ac:dyDescent="0.35">
      <c r="M1441" s="4"/>
    </row>
    <row r="1442" spans="13:13" x14ac:dyDescent="0.35">
      <c r="M1442" s="4"/>
    </row>
    <row r="1443" spans="13:13" x14ac:dyDescent="0.35">
      <c r="M1443" s="4"/>
    </row>
    <row r="1444" spans="13:13" x14ac:dyDescent="0.35">
      <c r="M1444" s="4"/>
    </row>
    <row r="1445" spans="13:13" x14ac:dyDescent="0.35">
      <c r="M1445" s="4"/>
    </row>
    <row r="1446" spans="13:13" x14ac:dyDescent="0.35">
      <c r="M1446" s="4"/>
    </row>
    <row r="1447" spans="13:13" x14ac:dyDescent="0.35">
      <c r="M1447" s="4"/>
    </row>
    <row r="1448" spans="13:13" x14ac:dyDescent="0.35">
      <c r="M1448" s="4"/>
    </row>
    <row r="1449" spans="13:13" x14ac:dyDescent="0.35">
      <c r="M1449" s="4"/>
    </row>
    <row r="1450" spans="13:13" x14ac:dyDescent="0.35">
      <c r="M1450" s="4"/>
    </row>
    <row r="1451" spans="13:13" x14ac:dyDescent="0.35">
      <c r="M1451" s="4"/>
    </row>
    <row r="1452" spans="13:13" x14ac:dyDescent="0.35">
      <c r="M1452" s="4"/>
    </row>
    <row r="1453" spans="13:13" x14ac:dyDescent="0.35">
      <c r="M1453" s="4"/>
    </row>
    <row r="1454" spans="13:13" x14ac:dyDescent="0.35">
      <c r="M1454" s="4"/>
    </row>
    <row r="1455" spans="13:13" x14ac:dyDescent="0.35">
      <c r="M1455" s="4"/>
    </row>
    <row r="1456" spans="13:13" x14ac:dyDescent="0.35">
      <c r="M1456" s="4"/>
    </row>
    <row r="1457" spans="13:13" x14ac:dyDescent="0.35">
      <c r="M1457" s="4"/>
    </row>
    <row r="1458" spans="13:13" x14ac:dyDescent="0.35">
      <c r="M1458" s="4"/>
    </row>
    <row r="1459" spans="13:13" x14ac:dyDescent="0.35">
      <c r="M1459" s="4"/>
    </row>
    <row r="1460" spans="13:13" x14ac:dyDescent="0.35">
      <c r="M1460" s="4"/>
    </row>
    <row r="1461" spans="13:13" x14ac:dyDescent="0.35">
      <c r="M1461" s="4"/>
    </row>
    <row r="1462" spans="13:13" x14ac:dyDescent="0.35">
      <c r="M1462" s="4"/>
    </row>
    <row r="1463" spans="13:13" x14ac:dyDescent="0.35">
      <c r="M1463" s="4"/>
    </row>
    <row r="1464" spans="13:13" x14ac:dyDescent="0.35">
      <c r="M1464" s="4"/>
    </row>
    <row r="1465" spans="13:13" x14ac:dyDescent="0.35">
      <c r="M1465" s="4"/>
    </row>
    <row r="1466" spans="13:13" x14ac:dyDescent="0.35">
      <c r="M1466" s="4"/>
    </row>
    <row r="1467" spans="13:13" x14ac:dyDescent="0.35">
      <c r="M1467" s="4"/>
    </row>
    <row r="1468" spans="13:13" x14ac:dyDescent="0.35">
      <c r="M1468" s="4"/>
    </row>
    <row r="1469" spans="13:13" x14ac:dyDescent="0.35">
      <c r="M1469" s="4"/>
    </row>
    <row r="1470" spans="13:13" x14ac:dyDescent="0.35">
      <c r="M1470" s="4"/>
    </row>
    <row r="1471" spans="13:13" x14ac:dyDescent="0.35">
      <c r="M1471" s="4"/>
    </row>
    <row r="1472" spans="13:13" x14ac:dyDescent="0.35">
      <c r="M1472" s="4"/>
    </row>
    <row r="1473" spans="13:13" x14ac:dyDescent="0.35">
      <c r="M1473" s="4"/>
    </row>
    <row r="1474" spans="13:13" x14ac:dyDescent="0.35">
      <c r="M1474" s="4"/>
    </row>
    <row r="1475" spans="13:13" x14ac:dyDescent="0.35">
      <c r="M1475" s="4"/>
    </row>
    <row r="1476" spans="13:13" x14ac:dyDescent="0.35">
      <c r="M1476" s="4"/>
    </row>
    <row r="1477" spans="13:13" x14ac:dyDescent="0.35">
      <c r="M1477" s="4"/>
    </row>
    <row r="1478" spans="13:13" x14ac:dyDescent="0.35">
      <c r="M1478" s="4"/>
    </row>
    <row r="1479" spans="13:13" x14ac:dyDescent="0.35">
      <c r="M1479" s="4"/>
    </row>
    <row r="1480" spans="13:13" x14ac:dyDescent="0.35">
      <c r="M1480" s="4"/>
    </row>
    <row r="1481" spans="13:13" x14ac:dyDescent="0.35">
      <c r="M1481" s="4"/>
    </row>
    <row r="1482" spans="13:13" x14ac:dyDescent="0.35">
      <c r="M1482" s="4"/>
    </row>
    <row r="1483" spans="13:13" x14ac:dyDescent="0.35">
      <c r="M1483" s="4"/>
    </row>
    <row r="1484" spans="13:13" x14ac:dyDescent="0.35">
      <c r="M1484" s="4"/>
    </row>
    <row r="1485" spans="13:13" x14ac:dyDescent="0.35">
      <c r="M1485" s="4"/>
    </row>
    <row r="1486" spans="13:13" x14ac:dyDescent="0.35">
      <c r="M1486" s="4"/>
    </row>
    <row r="1487" spans="13:13" x14ac:dyDescent="0.35">
      <c r="M1487" s="4"/>
    </row>
    <row r="1488" spans="13:13" x14ac:dyDescent="0.35">
      <c r="M1488" s="4"/>
    </row>
    <row r="1489" spans="13:13" x14ac:dyDescent="0.35">
      <c r="M1489" s="4"/>
    </row>
    <row r="1490" spans="13:13" x14ac:dyDescent="0.35">
      <c r="M1490" s="4"/>
    </row>
    <row r="1491" spans="13:13" x14ac:dyDescent="0.35">
      <c r="M1491" s="4"/>
    </row>
    <row r="1492" spans="13:13" x14ac:dyDescent="0.35">
      <c r="M1492" s="4"/>
    </row>
    <row r="1493" spans="13:13" x14ac:dyDescent="0.35">
      <c r="M1493" s="4"/>
    </row>
    <row r="1494" spans="13:13" x14ac:dyDescent="0.35">
      <c r="M1494" s="4"/>
    </row>
    <row r="1495" spans="13:13" x14ac:dyDescent="0.35">
      <c r="M1495" s="4"/>
    </row>
    <row r="1496" spans="13:13" x14ac:dyDescent="0.35">
      <c r="M1496" s="4"/>
    </row>
    <row r="1497" spans="13:13" x14ac:dyDescent="0.35">
      <c r="M1497" s="4"/>
    </row>
    <row r="1498" spans="13:13" x14ac:dyDescent="0.35">
      <c r="M1498" s="4"/>
    </row>
    <row r="1499" spans="13:13" x14ac:dyDescent="0.35">
      <c r="M1499" s="4"/>
    </row>
    <row r="1500" spans="13:13" x14ac:dyDescent="0.35">
      <c r="M1500" s="4"/>
    </row>
    <row r="1501" spans="13:13" x14ac:dyDescent="0.35">
      <c r="M1501" s="4"/>
    </row>
    <row r="1502" spans="13:13" x14ac:dyDescent="0.35">
      <c r="M1502" s="4"/>
    </row>
    <row r="1503" spans="13:13" x14ac:dyDescent="0.35">
      <c r="M1503" s="4"/>
    </row>
    <row r="1504" spans="13:13" x14ac:dyDescent="0.35">
      <c r="M1504" s="4"/>
    </row>
    <row r="1505" spans="13:13" x14ac:dyDescent="0.35">
      <c r="M1505" s="4"/>
    </row>
    <row r="1506" spans="13:13" x14ac:dyDescent="0.35">
      <c r="M1506" s="4"/>
    </row>
    <row r="1507" spans="13:13" x14ac:dyDescent="0.35">
      <c r="M1507" s="4"/>
    </row>
    <row r="1508" spans="13:13" x14ac:dyDescent="0.35">
      <c r="M1508" s="4"/>
    </row>
    <row r="1509" spans="13:13" x14ac:dyDescent="0.35">
      <c r="M1509" s="4"/>
    </row>
    <row r="1510" spans="13:13" x14ac:dyDescent="0.35">
      <c r="M1510" s="4"/>
    </row>
    <row r="1511" spans="13:13" x14ac:dyDescent="0.35">
      <c r="M1511" s="4"/>
    </row>
    <row r="1512" spans="13:13" x14ac:dyDescent="0.35">
      <c r="M1512" s="4"/>
    </row>
    <row r="1513" spans="13:13" x14ac:dyDescent="0.35">
      <c r="M1513" s="4"/>
    </row>
    <row r="1514" spans="13:13" x14ac:dyDescent="0.35">
      <c r="M1514" s="4"/>
    </row>
    <row r="1515" spans="13:13" x14ac:dyDescent="0.35">
      <c r="M1515" s="4"/>
    </row>
    <row r="1516" spans="13:13" x14ac:dyDescent="0.35">
      <c r="M1516" s="4"/>
    </row>
    <row r="1517" spans="13:13" x14ac:dyDescent="0.35">
      <c r="M1517" s="4"/>
    </row>
    <row r="1518" spans="13:13" x14ac:dyDescent="0.35">
      <c r="M1518" s="4"/>
    </row>
    <row r="1519" spans="13:13" x14ac:dyDescent="0.35">
      <c r="M1519" s="4"/>
    </row>
    <row r="1520" spans="13:13" x14ac:dyDescent="0.35">
      <c r="M1520" s="4"/>
    </row>
    <row r="1521" spans="13:13" x14ac:dyDescent="0.35">
      <c r="M1521" s="4"/>
    </row>
    <row r="1522" spans="13:13" x14ac:dyDescent="0.35">
      <c r="M1522" s="4"/>
    </row>
    <row r="1523" spans="13:13" x14ac:dyDescent="0.35">
      <c r="M1523" s="4"/>
    </row>
    <row r="1524" spans="13:13" x14ac:dyDescent="0.35">
      <c r="M1524" s="4"/>
    </row>
    <row r="1525" spans="13:13" x14ac:dyDescent="0.35">
      <c r="M1525" s="4"/>
    </row>
    <row r="1526" spans="13:13" x14ac:dyDescent="0.35">
      <c r="M1526" s="4"/>
    </row>
    <row r="1527" spans="13:13" x14ac:dyDescent="0.35">
      <c r="M1527" s="4"/>
    </row>
    <row r="1528" spans="13:13" x14ac:dyDescent="0.35">
      <c r="M1528" s="4"/>
    </row>
    <row r="1529" spans="13:13" x14ac:dyDescent="0.35">
      <c r="M1529" s="4"/>
    </row>
    <row r="1530" spans="13:13" x14ac:dyDescent="0.35">
      <c r="M1530" s="4"/>
    </row>
    <row r="1531" spans="13:13" x14ac:dyDescent="0.35">
      <c r="M1531" s="4"/>
    </row>
    <row r="1532" spans="13:13" x14ac:dyDescent="0.35">
      <c r="M1532" s="4"/>
    </row>
    <row r="1533" spans="13:13" x14ac:dyDescent="0.35">
      <c r="M1533" s="4"/>
    </row>
    <row r="1534" spans="13:13" x14ac:dyDescent="0.35">
      <c r="M1534" s="4"/>
    </row>
    <row r="1535" spans="13:13" x14ac:dyDescent="0.35">
      <c r="M1535" s="4"/>
    </row>
    <row r="1536" spans="13:13" x14ac:dyDescent="0.35">
      <c r="M1536" s="4"/>
    </row>
    <row r="1537" spans="13:13" x14ac:dyDescent="0.35">
      <c r="M1537" s="4"/>
    </row>
    <row r="1538" spans="13:13" x14ac:dyDescent="0.35">
      <c r="M1538" s="4"/>
    </row>
    <row r="1539" spans="13:13" x14ac:dyDescent="0.35">
      <c r="M1539" s="4"/>
    </row>
    <row r="1540" spans="13:13" x14ac:dyDescent="0.35">
      <c r="M1540" s="4"/>
    </row>
    <row r="1541" spans="13:13" x14ac:dyDescent="0.35">
      <c r="M1541" s="4"/>
    </row>
    <row r="1542" spans="13:13" x14ac:dyDescent="0.35">
      <c r="M1542" s="4"/>
    </row>
    <row r="1543" spans="13:13" x14ac:dyDescent="0.35">
      <c r="M1543" s="4"/>
    </row>
    <row r="1544" spans="13:13" x14ac:dyDescent="0.35">
      <c r="M1544" s="4"/>
    </row>
    <row r="1545" spans="13:13" x14ac:dyDescent="0.35">
      <c r="M1545" s="4"/>
    </row>
    <row r="1546" spans="13:13" x14ac:dyDescent="0.35">
      <c r="M1546" s="4"/>
    </row>
    <row r="1547" spans="13:13" x14ac:dyDescent="0.35">
      <c r="M1547" s="4"/>
    </row>
    <row r="1548" spans="13:13" x14ac:dyDescent="0.35">
      <c r="M1548" s="4"/>
    </row>
    <row r="1549" spans="13:13" x14ac:dyDescent="0.35">
      <c r="M1549" s="4"/>
    </row>
    <row r="1550" spans="13:13" x14ac:dyDescent="0.35">
      <c r="M1550" s="4"/>
    </row>
    <row r="1551" spans="13:13" x14ac:dyDescent="0.35">
      <c r="M1551" s="4"/>
    </row>
    <row r="1552" spans="13:13" x14ac:dyDescent="0.35">
      <c r="M1552" s="4"/>
    </row>
    <row r="1553" spans="13:13" x14ac:dyDescent="0.35">
      <c r="M1553" s="4"/>
    </row>
    <row r="1554" spans="13:13" x14ac:dyDescent="0.35">
      <c r="M1554" s="4"/>
    </row>
    <row r="1555" spans="13:13" x14ac:dyDescent="0.35">
      <c r="M1555" s="4"/>
    </row>
    <row r="1556" spans="13:13" x14ac:dyDescent="0.35">
      <c r="M1556" s="4"/>
    </row>
    <row r="1557" spans="13:13" x14ac:dyDescent="0.35">
      <c r="M1557" s="4"/>
    </row>
    <row r="1558" spans="13:13" x14ac:dyDescent="0.35">
      <c r="M1558" s="4"/>
    </row>
    <row r="1559" spans="13:13" x14ac:dyDescent="0.35">
      <c r="M1559" s="4"/>
    </row>
    <row r="1560" spans="13:13" x14ac:dyDescent="0.35">
      <c r="M1560" s="4"/>
    </row>
    <row r="1561" spans="13:13" x14ac:dyDescent="0.35">
      <c r="M1561" s="4"/>
    </row>
    <row r="1562" spans="13:13" x14ac:dyDescent="0.35">
      <c r="M1562" s="4"/>
    </row>
    <row r="1563" spans="13:13" x14ac:dyDescent="0.35">
      <c r="M1563" s="4"/>
    </row>
    <row r="1564" spans="13:13" x14ac:dyDescent="0.35">
      <c r="M1564" s="4"/>
    </row>
    <row r="1565" spans="13:13" x14ac:dyDescent="0.35">
      <c r="M1565" s="4"/>
    </row>
    <row r="1566" spans="13:13" x14ac:dyDescent="0.35">
      <c r="M1566" s="4"/>
    </row>
    <row r="1567" spans="13:13" x14ac:dyDescent="0.35">
      <c r="M1567" s="4"/>
    </row>
    <row r="1568" spans="13:13" x14ac:dyDescent="0.35">
      <c r="M1568" s="4"/>
    </row>
    <row r="1569" spans="13:13" x14ac:dyDescent="0.35">
      <c r="M1569" s="4"/>
    </row>
    <row r="1570" spans="13:13" x14ac:dyDescent="0.35">
      <c r="M1570" s="4"/>
    </row>
    <row r="1571" spans="13:13" x14ac:dyDescent="0.35">
      <c r="M1571" s="4"/>
    </row>
    <row r="1572" spans="13:13" x14ac:dyDescent="0.35">
      <c r="M1572" s="4"/>
    </row>
    <row r="1573" spans="13:13" x14ac:dyDescent="0.35">
      <c r="M1573" s="4"/>
    </row>
    <row r="1574" spans="13:13" x14ac:dyDescent="0.35">
      <c r="M1574" s="4"/>
    </row>
    <row r="1575" spans="13:13" x14ac:dyDescent="0.35">
      <c r="M1575" s="4"/>
    </row>
    <row r="1576" spans="13:13" x14ac:dyDescent="0.35">
      <c r="M1576" s="4"/>
    </row>
    <row r="1577" spans="13:13" x14ac:dyDescent="0.35">
      <c r="M1577" s="4"/>
    </row>
    <row r="1578" spans="13:13" x14ac:dyDescent="0.35">
      <c r="M1578" s="4"/>
    </row>
    <row r="1579" spans="13:13" x14ac:dyDescent="0.35">
      <c r="M1579" s="4"/>
    </row>
    <row r="1580" spans="13:13" x14ac:dyDescent="0.35">
      <c r="M1580" s="4"/>
    </row>
    <row r="1581" spans="13:13" x14ac:dyDescent="0.35">
      <c r="M1581" s="4"/>
    </row>
    <row r="1582" spans="13:13" x14ac:dyDescent="0.35">
      <c r="M1582" s="4"/>
    </row>
    <row r="1583" spans="13:13" x14ac:dyDescent="0.35">
      <c r="M1583" s="4"/>
    </row>
    <row r="1584" spans="13:13" x14ac:dyDescent="0.35">
      <c r="M1584" s="4"/>
    </row>
    <row r="1585" spans="13:13" x14ac:dyDescent="0.35">
      <c r="M1585" s="4"/>
    </row>
    <row r="1586" spans="13:13" x14ac:dyDescent="0.35">
      <c r="M1586" s="4"/>
    </row>
    <row r="1587" spans="13:13" x14ac:dyDescent="0.35">
      <c r="M1587" s="4"/>
    </row>
    <row r="1588" spans="13:13" x14ac:dyDescent="0.35">
      <c r="M1588" s="4"/>
    </row>
    <row r="1589" spans="13:13" x14ac:dyDescent="0.35">
      <c r="M1589" s="4"/>
    </row>
    <row r="1590" spans="13:13" x14ac:dyDescent="0.35">
      <c r="M1590" s="4"/>
    </row>
    <row r="1591" spans="13:13" x14ac:dyDescent="0.35">
      <c r="M1591" s="4"/>
    </row>
    <row r="1592" spans="13:13" x14ac:dyDescent="0.35">
      <c r="M1592" s="4"/>
    </row>
    <row r="1593" spans="13:13" x14ac:dyDescent="0.35">
      <c r="M1593" s="4"/>
    </row>
    <row r="1594" spans="13:13" x14ac:dyDescent="0.35">
      <c r="M1594" s="4"/>
    </row>
    <row r="1595" spans="13:13" x14ac:dyDescent="0.35">
      <c r="M1595" s="4"/>
    </row>
    <row r="1596" spans="13:13" x14ac:dyDescent="0.35">
      <c r="M1596" s="4"/>
    </row>
    <row r="1597" spans="13:13" x14ac:dyDescent="0.35">
      <c r="M1597" s="4"/>
    </row>
    <row r="1598" spans="13:13" x14ac:dyDescent="0.35">
      <c r="M1598" s="4"/>
    </row>
    <row r="1599" spans="13:13" x14ac:dyDescent="0.35">
      <c r="M1599" s="4"/>
    </row>
    <row r="1600" spans="13:13" x14ac:dyDescent="0.35">
      <c r="M1600" s="4"/>
    </row>
    <row r="1601" spans="13:13" x14ac:dyDescent="0.35">
      <c r="M1601" s="4"/>
    </row>
    <row r="1602" spans="13:13" x14ac:dyDescent="0.35">
      <c r="M1602" s="4"/>
    </row>
    <row r="1603" spans="13:13" x14ac:dyDescent="0.35">
      <c r="M1603" s="4"/>
    </row>
    <row r="1604" spans="13:13" x14ac:dyDescent="0.35">
      <c r="M1604" s="4"/>
    </row>
    <row r="1605" spans="13:13" x14ac:dyDescent="0.35">
      <c r="M1605" s="4"/>
    </row>
    <row r="1606" spans="13:13" x14ac:dyDescent="0.35">
      <c r="M1606" s="4"/>
    </row>
    <row r="1607" spans="13:13" x14ac:dyDescent="0.35">
      <c r="M1607" s="4"/>
    </row>
    <row r="1608" spans="13:13" x14ac:dyDescent="0.35">
      <c r="M1608" s="4"/>
    </row>
    <row r="1609" spans="13:13" x14ac:dyDescent="0.35">
      <c r="M1609" s="4"/>
    </row>
    <row r="1610" spans="13:13" x14ac:dyDescent="0.35">
      <c r="M1610" s="4"/>
    </row>
    <row r="1611" spans="13:13" x14ac:dyDescent="0.35">
      <c r="M1611" s="4"/>
    </row>
    <row r="1612" spans="13:13" x14ac:dyDescent="0.35">
      <c r="M1612" s="4"/>
    </row>
    <row r="1613" spans="13:13" x14ac:dyDescent="0.35">
      <c r="M1613" s="4"/>
    </row>
    <row r="1614" spans="13:13" x14ac:dyDescent="0.35">
      <c r="M1614" s="4"/>
    </row>
    <row r="1615" spans="13:13" x14ac:dyDescent="0.35">
      <c r="M1615" s="4"/>
    </row>
    <row r="1616" spans="13:13" x14ac:dyDescent="0.35">
      <c r="M1616" s="4"/>
    </row>
    <row r="1617" spans="13:13" x14ac:dyDescent="0.35">
      <c r="M1617" s="4"/>
    </row>
    <row r="1618" spans="13:13" x14ac:dyDescent="0.35">
      <c r="M1618" s="4"/>
    </row>
    <row r="1619" spans="13:13" x14ac:dyDescent="0.35">
      <c r="M1619" s="4"/>
    </row>
    <row r="1620" spans="13:13" x14ac:dyDescent="0.35">
      <c r="M1620" s="4"/>
    </row>
    <row r="1621" spans="13:13" x14ac:dyDescent="0.35">
      <c r="M1621" s="4"/>
    </row>
    <row r="1622" spans="13:13" x14ac:dyDescent="0.35">
      <c r="M1622" s="4"/>
    </row>
    <row r="1623" spans="13:13" x14ac:dyDescent="0.35">
      <c r="M1623" s="4"/>
    </row>
    <row r="1624" spans="13:13" x14ac:dyDescent="0.35">
      <c r="M1624" s="4"/>
    </row>
    <row r="1625" spans="13:13" x14ac:dyDescent="0.35">
      <c r="M1625" s="4"/>
    </row>
    <row r="1626" spans="13:13" x14ac:dyDescent="0.35">
      <c r="M1626" s="4"/>
    </row>
    <row r="1627" spans="13:13" x14ac:dyDescent="0.35">
      <c r="M1627" s="4"/>
    </row>
    <row r="1628" spans="13:13" x14ac:dyDescent="0.35">
      <c r="M1628" s="4"/>
    </row>
    <row r="1629" spans="13:13" x14ac:dyDescent="0.35">
      <c r="M1629" s="4"/>
    </row>
    <row r="1630" spans="13:13" x14ac:dyDescent="0.35">
      <c r="M1630" s="4"/>
    </row>
    <row r="1631" spans="13:13" x14ac:dyDescent="0.35">
      <c r="M1631" s="4"/>
    </row>
    <row r="1632" spans="13:13" x14ac:dyDescent="0.35">
      <c r="M1632" s="4"/>
    </row>
    <row r="1633" spans="13:13" x14ac:dyDescent="0.35">
      <c r="M1633" s="4"/>
    </row>
    <row r="1634" spans="13:13" x14ac:dyDescent="0.35">
      <c r="M1634" s="4"/>
    </row>
    <row r="1635" spans="13:13" x14ac:dyDescent="0.35">
      <c r="M1635" s="4"/>
    </row>
    <row r="1636" spans="13:13" x14ac:dyDescent="0.35">
      <c r="M1636" s="4"/>
    </row>
    <row r="1637" spans="13:13" x14ac:dyDescent="0.35">
      <c r="M1637" s="4"/>
    </row>
    <row r="1638" spans="13:13" x14ac:dyDescent="0.35">
      <c r="M1638" s="4"/>
    </row>
    <row r="1639" spans="13:13" x14ac:dyDescent="0.35">
      <c r="M1639" s="4"/>
    </row>
    <row r="1640" spans="13:13" x14ac:dyDescent="0.35">
      <c r="M1640" s="4"/>
    </row>
    <row r="1641" spans="13:13" x14ac:dyDescent="0.35">
      <c r="M1641" s="4"/>
    </row>
    <row r="1642" spans="13:13" x14ac:dyDescent="0.35">
      <c r="M1642" s="4"/>
    </row>
    <row r="1643" spans="13:13" x14ac:dyDescent="0.35">
      <c r="M1643" s="4"/>
    </row>
    <row r="1644" spans="13:13" x14ac:dyDescent="0.35">
      <c r="M1644" s="4"/>
    </row>
    <row r="1645" spans="13:13" x14ac:dyDescent="0.35">
      <c r="M1645" s="4"/>
    </row>
    <row r="1646" spans="13:13" x14ac:dyDescent="0.35">
      <c r="M1646" s="4"/>
    </row>
    <row r="1647" spans="13:13" x14ac:dyDescent="0.35">
      <c r="M1647" s="4"/>
    </row>
    <row r="1648" spans="13:13" x14ac:dyDescent="0.35">
      <c r="M1648" s="4"/>
    </row>
    <row r="1649" spans="13:13" x14ac:dyDescent="0.35">
      <c r="M1649" s="4"/>
    </row>
    <row r="1650" spans="13:13" x14ac:dyDescent="0.35">
      <c r="M1650" s="4"/>
    </row>
    <row r="1651" spans="13:13" x14ac:dyDescent="0.35">
      <c r="M1651" s="4"/>
    </row>
    <row r="1652" spans="13:13" x14ac:dyDescent="0.35">
      <c r="M1652" s="4"/>
    </row>
    <row r="1653" spans="13:13" x14ac:dyDescent="0.35">
      <c r="M1653" s="4"/>
    </row>
    <row r="1654" spans="13:13" x14ac:dyDescent="0.35">
      <c r="M1654" s="4"/>
    </row>
    <row r="1655" spans="13:13" x14ac:dyDescent="0.35">
      <c r="M1655" s="4"/>
    </row>
    <row r="1656" spans="13:13" x14ac:dyDescent="0.35">
      <c r="M1656" s="4"/>
    </row>
    <row r="1657" spans="13:13" x14ac:dyDescent="0.35">
      <c r="M1657" s="4"/>
    </row>
    <row r="1658" spans="13:13" x14ac:dyDescent="0.35">
      <c r="M1658" s="4"/>
    </row>
    <row r="1659" spans="13:13" x14ac:dyDescent="0.35">
      <c r="M1659" s="4"/>
    </row>
    <row r="1660" spans="13:13" x14ac:dyDescent="0.35">
      <c r="M1660" s="4"/>
    </row>
    <row r="1661" spans="13:13" x14ac:dyDescent="0.35">
      <c r="M1661" s="4"/>
    </row>
    <row r="1662" spans="13:13" x14ac:dyDescent="0.35">
      <c r="M1662" s="4"/>
    </row>
    <row r="1663" spans="13:13" x14ac:dyDescent="0.35">
      <c r="M1663" s="4"/>
    </row>
    <row r="1664" spans="13:13" x14ac:dyDescent="0.35">
      <c r="M1664" s="4"/>
    </row>
    <row r="1665" spans="13:13" x14ac:dyDescent="0.35">
      <c r="M1665" s="4"/>
    </row>
    <row r="1666" spans="13:13" x14ac:dyDescent="0.35">
      <c r="M1666" s="4"/>
    </row>
    <row r="1667" spans="13:13" x14ac:dyDescent="0.35">
      <c r="M1667" s="4"/>
    </row>
    <row r="1668" spans="13:13" x14ac:dyDescent="0.35">
      <c r="M1668" s="4"/>
    </row>
    <row r="1669" spans="13:13" x14ac:dyDescent="0.35">
      <c r="M1669" s="4"/>
    </row>
    <row r="1670" spans="13:13" x14ac:dyDescent="0.35">
      <c r="M1670" s="4"/>
    </row>
    <row r="1671" spans="13:13" x14ac:dyDescent="0.35">
      <c r="M1671" s="4"/>
    </row>
    <row r="1672" spans="13:13" x14ac:dyDescent="0.35">
      <c r="M1672" s="4"/>
    </row>
    <row r="1673" spans="13:13" x14ac:dyDescent="0.35">
      <c r="M1673" s="4"/>
    </row>
    <row r="1674" spans="13:13" x14ac:dyDescent="0.35">
      <c r="M1674" s="4"/>
    </row>
    <row r="1675" spans="13:13" x14ac:dyDescent="0.35">
      <c r="M1675" s="4"/>
    </row>
    <row r="1676" spans="13:13" x14ac:dyDescent="0.35">
      <c r="M1676" s="4"/>
    </row>
    <row r="1677" spans="13:13" x14ac:dyDescent="0.35">
      <c r="M1677" s="4"/>
    </row>
    <row r="1678" spans="13:13" x14ac:dyDescent="0.35">
      <c r="M1678" s="4"/>
    </row>
    <row r="1679" spans="13:13" x14ac:dyDescent="0.35">
      <c r="M1679" s="4"/>
    </row>
    <row r="1680" spans="13:13" x14ac:dyDescent="0.35">
      <c r="M1680" s="4"/>
    </row>
    <row r="1681" spans="13:13" x14ac:dyDescent="0.35">
      <c r="M1681" s="4"/>
    </row>
    <row r="1682" spans="13:13" x14ac:dyDescent="0.35">
      <c r="M1682" s="4"/>
    </row>
    <row r="1683" spans="13:13" x14ac:dyDescent="0.35">
      <c r="M1683" s="4"/>
    </row>
    <row r="1684" spans="13:13" x14ac:dyDescent="0.35">
      <c r="M1684" s="4"/>
    </row>
    <row r="1685" spans="13:13" x14ac:dyDescent="0.35">
      <c r="M1685" s="4"/>
    </row>
    <row r="1686" spans="13:13" x14ac:dyDescent="0.35">
      <c r="M1686" s="4"/>
    </row>
    <row r="1687" spans="13:13" x14ac:dyDescent="0.35">
      <c r="M1687" s="4"/>
    </row>
    <row r="1688" spans="13:13" x14ac:dyDescent="0.35">
      <c r="M1688" s="4"/>
    </row>
    <row r="1689" spans="13:13" x14ac:dyDescent="0.35">
      <c r="M1689" s="4"/>
    </row>
    <row r="1690" spans="13:13" x14ac:dyDescent="0.35">
      <c r="M1690" s="4"/>
    </row>
    <row r="1691" spans="13:13" x14ac:dyDescent="0.35">
      <c r="M1691" s="4"/>
    </row>
    <row r="1692" spans="13:13" x14ac:dyDescent="0.35">
      <c r="M1692" s="4"/>
    </row>
    <row r="1693" spans="13:13" x14ac:dyDescent="0.35">
      <c r="M1693" s="4"/>
    </row>
    <row r="1694" spans="13:13" x14ac:dyDescent="0.35">
      <c r="M1694" s="4"/>
    </row>
    <row r="1695" spans="13:13" x14ac:dyDescent="0.35">
      <c r="M1695" s="4"/>
    </row>
    <row r="1696" spans="13:13" x14ac:dyDescent="0.35">
      <c r="M1696" s="4"/>
    </row>
    <row r="1697" spans="13:13" x14ac:dyDescent="0.35">
      <c r="M1697" s="4"/>
    </row>
    <row r="1698" spans="13:13" x14ac:dyDescent="0.35">
      <c r="M1698" s="4"/>
    </row>
    <row r="1699" spans="13:13" x14ac:dyDescent="0.35">
      <c r="M1699" s="4"/>
    </row>
    <row r="1700" spans="13:13" x14ac:dyDescent="0.35">
      <c r="M1700" s="4"/>
    </row>
    <row r="1701" spans="13:13" x14ac:dyDescent="0.35">
      <c r="M1701" s="4"/>
    </row>
    <row r="1702" spans="13:13" x14ac:dyDescent="0.35">
      <c r="M1702" s="4"/>
    </row>
    <row r="1703" spans="13:13" x14ac:dyDescent="0.35">
      <c r="M1703" s="4"/>
    </row>
    <row r="1704" spans="13:13" x14ac:dyDescent="0.35">
      <c r="M1704" s="4"/>
    </row>
    <row r="1705" spans="13:13" x14ac:dyDescent="0.35">
      <c r="M1705" s="4"/>
    </row>
    <row r="1706" spans="13:13" x14ac:dyDescent="0.35">
      <c r="M1706" s="4"/>
    </row>
    <row r="1707" spans="13:13" x14ac:dyDescent="0.35">
      <c r="M1707" s="4"/>
    </row>
    <row r="1708" spans="13:13" x14ac:dyDescent="0.35">
      <c r="M1708" s="4"/>
    </row>
    <row r="1709" spans="13:13" x14ac:dyDescent="0.35">
      <c r="M1709" s="4"/>
    </row>
    <row r="1710" spans="13:13" x14ac:dyDescent="0.35">
      <c r="M1710" s="4"/>
    </row>
    <row r="1711" spans="13:13" x14ac:dyDescent="0.35">
      <c r="M1711" s="4"/>
    </row>
    <row r="1712" spans="13:13" x14ac:dyDescent="0.35">
      <c r="M1712" s="4"/>
    </row>
    <row r="1713" spans="13:13" x14ac:dyDescent="0.35">
      <c r="M1713" s="4"/>
    </row>
    <row r="1714" spans="13:13" x14ac:dyDescent="0.35">
      <c r="M1714" s="4"/>
    </row>
    <row r="1715" spans="13:13" x14ac:dyDescent="0.35">
      <c r="M1715" s="4"/>
    </row>
    <row r="1716" spans="13:13" x14ac:dyDescent="0.35">
      <c r="M1716" s="4"/>
    </row>
    <row r="1717" spans="13:13" x14ac:dyDescent="0.35">
      <c r="M1717" s="4"/>
    </row>
    <row r="1718" spans="13:13" x14ac:dyDescent="0.35">
      <c r="M1718" s="4"/>
    </row>
    <row r="1719" spans="13:13" x14ac:dyDescent="0.35">
      <c r="M1719" s="4"/>
    </row>
    <row r="1720" spans="13:13" x14ac:dyDescent="0.35">
      <c r="M1720" s="4"/>
    </row>
    <row r="1721" spans="13:13" x14ac:dyDescent="0.35">
      <c r="M1721" s="4"/>
    </row>
    <row r="1722" spans="13:13" x14ac:dyDescent="0.35">
      <c r="M1722" s="4"/>
    </row>
    <row r="1723" spans="13:13" x14ac:dyDescent="0.35">
      <c r="M1723" s="4"/>
    </row>
    <row r="1724" spans="13:13" x14ac:dyDescent="0.35">
      <c r="M1724" s="4"/>
    </row>
    <row r="1725" spans="13:13" x14ac:dyDescent="0.35">
      <c r="M1725" s="4"/>
    </row>
    <row r="1726" spans="13:13" x14ac:dyDescent="0.35">
      <c r="M1726" s="4"/>
    </row>
    <row r="1727" spans="13:13" x14ac:dyDescent="0.35">
      <c r="M1727" s="4"/>
    </row>
    <row r="1728" spans="13:13" x14ac:dyDescent="0.35">
      <c r="M1728" s="4"/>
    </row>
    <row r="1729" spans="13:13" x14ac:dyDescent="0.35">
      <c r="M1729" s="4"/>
    </row>
    <row r="1730" spans="13:13" x14ac:dyDescent="0.35">
      <c r="M1730" s="4"/>
    </row>
    <row r="1731" spans="13:13" x14ac:dyDescent="0.35">
      <c r="M1731" s="4"/>
    </row>
    <row r="1732" spans="13:13" x14ac:dyDescent="0.35">
      <c r="M1732" s="4"/>
    </row>
    <row r="1733" spans="13:13" x14ac:dyDescent="0.35">
      <c r="M1733" s="4"/>
    </row>
    <row r="1734" spans="13:13" x14ac:dyDescent="0.35">
      <c r="M1734" s="4"/>
    </row>
    <row r="1735" spans="13:13" x14ac:dyDescent="0.35">
      <c r="M1735" s="4"/>
    </row>
    <row r="1736" spans="13:13" x14ac:dyDescent="0.35">
      <c r="M1736" s="4"/>
    </row>
    <row r="1737" spans="13:13" x14ac:dyDescent="0.35">
      <c r="M1737" s="4"/>
    </row>
    <row r="1738" spans="13:13" x14ac:dyDescent="0.35">
      <c r="M1738" s="4"/>
    </row>
    <row r="1739" spans="13:13" x14ac:dyDescent="0.35">
      <c r="M1739" s="4"/>
    </row>
    <row r="1740" spans="13:13" x14ac:dyDescent="0.35">
      <c r="M1740" s="4"/>
    </row>
    <row r="1741" spans="13:13" x14ac:dyDescent="0.35">
      <c r="M1741" s="4"/>
    </row>
    <row r="1742" spans="13:13" x14ac:dyDescent="0.35">
      <c r="M1742" s="4"/>
    </row>
    <row r="1743" spans="13:13" x14ac:dyDescent="0.35">
      <c r="M1743" s="4"/>
    </row>
    <row r="1744" spans="13:13" x14ac:dyDescent="0.35">
      <c r="M1744" s="4"/>
    </row>
    <row r="1745" spans="13:13" x14ac:dyDescent="0.35">
      <c r="M1745" s="4"/>
    </row>
    <row r="1746" spans="13:13" x14ac:dyDescent="0.35">
      <c r="M1746" s="4"/>
    </row>
    <row r="1747" spans="13:13" x14ac:dyDescent="0.35">
      <c r="M1747" s="4"/>
    </row>
    <row r="1748" spans="13:13" x14ac:dyDescent="0.35">
      <c r="M1748" s="4"/>
    </row>
    <row r="1749" spans="13:13" x14ac:dyDescent="0.35">
      <c r="M1749" s="4"/>
    </row>
    <row r="1750" spans="13:13" x14ac:dyDescent="0.35">
      <c r="M1750" s="4"/>
    </row>
    <row r="1751" spans="13:13" x14ac:dyDescent="0.35">
      <c r="M1751" s="4"/>
    </row>
    <row r="1752" spans="13:13" x14ac:dyDescent="0.35">
      <c r="M1752" s="4"/>
    </row>
    <row r="1753" spans="13:13" x14ac:dyDescent="0.35">
      <c r="M1753" s="4"/>
    </row>
    <row r="1754" spans="13:13" x14ac:dyDescent="0.35">
      <c r="M1754" s="4"/>
    </row>
    <row r="1755" spans="13:13" x14ac:dyDescent="0.35">
      <c r="M1755" s="4"/>
    </row>
    <row r="1756" spans="13:13" x14ac:dyDescent="0.35">
      <c r="M1756" s="4"/>
    </row>
    <row r="1757" spans="13:13" x14ac:dyDescent="0.35">
      <c r="M1757" s="4"/>
    </row>
    <row r="1758" spans="13:13" x14ac:dyDescent="0.35">
      <c r="M1758" s="4"/>
    </row>
    <row r="1759" spans="13:13" x14ac:dyDescent="0.35">
      <c r="M1759" s="4"/>
    </row>
    <row r="1760" spans="13:13" x14ac:dyDescent="0.35">
      <c r="M1760" s="4"/>
    </row>
    <row r="1761" spans="13:13" x14ac:dyDescent="0.35">
      <c r="M1761" s="4"/>
    </row>
    <row r="1762" spans="13:13" x14ac:dyDescent="0.35">
      <c r="M1762" s="4"/>
    </row>
    <row r="1763" spans="13:13" x14ac:dyDescent="0.35">
      <c r="M1763" s="4"/>
    </row>
    <row r="1764" spans="13:13" x14ac:dyDescent="0.35">
      <c r="M1764" s="4"/>
    </row>
    <row r="1765" spans="13:13" x14ac:dyDescent="0.35">
      <c r="M1765" s="4"/>
    </row>
    <row r="1766" spans="13:13" x14ac:dyDescent="0.35">
      <c r="M1766" s="4"/>
    </row>
    <row r="1767" spans="13:13" x14ac:dyDescent="0.35">
      <c r="M1767" s="4"/>
    </row>
    <row r="1768" spans="13:13" x14ac:dyDescent="0.35">
      <c r="M1768" s="4"/>
    </row>
    <row r="1769" spans="13:13" x14ac:dyDescent="0.35">
      <c r="M1769" s="4"/>
    </row>
    <row r="1770" spans="13:13" x14ac:dyDescent="0.35">
      <c r="M1770" s="4"/>
    </row>
    <row r="1771" spans="13:13" x14ac:dyDescent="0.35">
      <c r="M1771" s="4"/>
    </row>
    <row r="1772" spans="13:13" x14ac:dyDescent="0.35">
      <c r="M1772" s="4"/>
    </row>
    <row r="1773" spans="13:13" x14ac:dyDescent="0.35">
      <c r="M1773" s="4"/>
    </row>
    <row r="1774" spans="13:13" x14ac:dyDescent="0.35">
      <c r="M1774" s="4"/>
    </row>
    <row r="1775" spans="13:13" x14ac:dyDescent="0.35">
      <c r="M1775" s="4"/>
    </row>
    <row r="1776" spans="13:13" x14ac:dyDescent="0.35">
      <c r="M1776" s="4"/>
    </row>
    <row r="1777" spans="13:13" x14ac:dyDescent="0.35">
      <c r="M1777" s="4"/>
    </row>
    <row r="1778" spans="13:13" x14ac:dyDescent="0.35">
      <c r="M1778" s="4"/>
    </row>
    <row r="1779" spans="13:13" x14ac:dyDescent="0.35">
      <c r="M1779" s="4"/>
    </row>
    <row r="1780" spans="13:13" x14ac:dyDescent="0.35">
      <c r="M1780" s="4"/>
    </row>
    <row r="1781" spans="13:13" x14ac:dyDescent="0.35">
      <c r="M1781" s="4"/>
    </row>
    <row r="1782" spans="13:13" x14ac:dyDescent="0.35">
      <c r="M1782" s="4"/>
    </row>
    <row r="1783" spans="13:13" x14ac:dyDescent="0.35">
      <c r="M1783" s="4"/>
    </row>
    <row r="1784" spans="13:13" x14ac:dyDescent="0.35">
      <c r="M1784" s="4"/>
    </row>
    <row r="1785" spans="13:13" x14ac:dyDescent="0.35">
      <c r="M1785" s="4"/>
    </row>
    <row r="1786" spans="13:13" x14ac:dyDescent="0.35">
      <c r="M1786" s="4"/>
    </row>
    <row r="1787" spans="13:13" x14ac:dyDescent="0.35">
      <c r="M1787" s="4"/>
    </row>
    <row r="1788" spans="13:13" x14ac:dyDescent="0.35">
      <c r="M1788" s="4"/>
    </row>
    <row r="1789" spans="13:13" x14ac:dyDescent="0.35">
      <c r="M1789" s="4"/>
    </row>
    <row r="1790" spans="13:13" x14ac:dyDescent="0.35">
      <c r="M1790" s="4"/>
    </row>
    <row r="1791" spans="13:13" x14ac:dyDescent="0.35">
      <c r="M1791" s="4"/>
    </row>
    <row r="1792" spans="13:13" x14ac:dyDescent="0.35">
      <c r="M1792" s="4"/>
    </row>
    <row r="1793" spans="13:13" x14ac:dyDescent="0.35">
      <c r="M1793" s="4"/>
    </row>
    <row r="1794" spans="13:13" x14ac:dyDescent="0.35">
      <c r="M1794" s="4"/>
    </row>
    <row r="1795" spans="13:13" x14ac:dyDescent="0.35">
      <c r="M1795" s="4"/>
    </row>
    <row r="1796" spans="13:13" x14ac:dyDescent="0.35">
      <c r="M1796" s="4"/>
    </row>
    <row r="1797" spans="13:13" x14ac:dyDescent="0.35">
      <c r="M1797" s="4"/>
    </row>
    <row r="1798" spans="13:13" x14ac:dyDescent="0.35">
      <c r="M1798" s="4"/>
    </row>
    <row r="1799" spans="13:13" x14ac:dyDescent="0.35">
      <c r="M1799" s="4"/>
    </row>
    <row r="1800" spans="13:13" x14ac:dyDescent="0.35">
      <c r="M1800" s="4"/>
    </row>
    <row r="1801" spans="13:13" x14ac:dyDescent="0.35">
      <c r="M1801" s="4"/>
    </row>
    <row r="1802" spans="13:13" x14ac:dyDescent="0.35">
      <c r="M1802" s="4"/>
    </row>
    <row r="1803" spans="13:13" x14ac:dyDescent="0.35">
      <c r="M1803" s="4"/>
    </row>
    <row r="1804" spans="13:13" x14ac:dyDescent="0.35">
      <c r="M1804" s="4"/>
    </row>
    <row r="1805" spans="13:13" x14ac:dyDescent="0.35">
      <c r="M1805" s="4"/>
    </row>
    <row r="1806" spans="13:13" x14ac:dyDescent="0.35">
      <c r="M1806" s="4"/>
    </row>
    <row r="1807" spans="13:13" x14ac:dyDescent="0.35">
      <c r="M1807" s="4"/>
    </row>
    <row r="1808" spans="13:13" x14ac:dyDescent="0.35">
      <c r="M1808" s="4"/>
    </row>
    <row r="1809" spans="13:13" x14ac:dyDescent="0.35">
      <c r="M1809" s="4"/>
    </row>
    <row r="1810" spans="13:13" x14ac:dyDescent="0.35">
      <c r="M1810" s="4"/>
    </row>
    <row r="1811" spans="13:13" x14ac:dyDescent="0.35">
      <c r="M1811" s="4"/>
    </row>
    <row r="1812" spans="13:13" x14ac:dyDescent="0.35">
      <c r="M1812" s="4"/>
    </row>
    <row r="1813" spans="13:13" x14ac:dyDescent="0.35">
      <c r="M1813" s="4"/>
    </row>
    <row r="1814" spans="13:13" x14ac:dyDescent="0.35">
      <c r="M1814" s="4"/>
    </row>
    <row r="1815" spans="13:13" x14ac:dyDescent="0.35">
      <c r="M1815" s="4"/>
    </row>
    <row r="1816" spans="13:13" x14ac:dyDescent="0.35">
      <c r="M1816" s="4"/>
    </row>
    <row r="1817" spans="13:13" x14ac:dyDescent="0.35">
      <c r="M1817" s="4"/>
    </row>
    <row r="1818" spans="13:13" x14ac:dyDescent="0.35">
      <c r="M1818" s="4"/>
    </row>
    <row r="1819" spans="13:13" x14ac:dyDescent="0.35">
      <c r="M1819" s="4"/>
    </row>
    <row r="1820" spans="13:13" x14ac:dyDescent="0.35">
      <c r="M1820" s="4"/>
    </row>
    <row r="1821" spans="13:13" x14ac:dyDescent="0.35">
      <c r="M1821" s="4"/>
    </row>
    <row r="1822" spans="13:13" x14ac:dyDescent="0.35">
      <c r="M1822" s="4"/>
    </row>
    <row r="1823" spans="13:13" x14ac:dyDescent="0.35">
      <c r="M1823" s="4"/>
    </row>
    <row r="1824" spans="13:13" x14ac:dyDescent="0.35">
      <c r="M1824" s="4"/>
    </row>
    <row r="1825" spans="13:13" x14ac:dyDescent="0.35">
      <c r="M1825" s="4"/>
    </row>
    <row r="1826" spans="13:13" x14ac:dyDescent="0.35">
      <c r="M1826" s="4"/>
    </row>
    <row r="1827" spans="13:13" x14ac:dyDescent="0.35">
      <c r="M1827" s="4"/>
    </row>
    <row r="1828" spans="13:13" x14ac:dyDescent="0.35">
      <c r="M1828" s="4"/>
    </row>
    <row r="1829" spans="13:13" x14ac:dyDescent="0.35">
      <c r="M1829" s="4"/>
    </row>
    <row r="1830" spans="13:13" x14ac:dyDescent="0.35">
      <c r="M1830" s="4"/>
    </row>
    <row r="1831" spans="13:13" x14ac:dyDescent="0.35">
      <c r="M1831" s="4"/>
    </row>
    <row r="1832" spans="13:13" x14ac:dyDescent="0.35">
      <c r="M1832" s="4"/>
    </row>
    <row r="1833" spans="13:13" x14ac:dyDescent="0.35">
      <c r="M1833" s="4"/>
    </row>
    <row r="1834" spans="13:13" x14ac:dyDescent="0.35">
      <c r="M1834" s="4"/>
    </row>
    <row r="1835" spans="13:13" x14ac:dyDescent="0.35">
      <c r="M1835" s="4"/>
    </row>
    <row r="1836" spans="13:13" x14ac:dyDescent="0.35">
      <c r="M1836" s="4"/>
    </row>
    <row r="1837" spans="13:13" x14ac:dyDescent="0.35">
      <c r="M1837" s="4"/>
    </row>
    <row r="1838" spans="13:13" x14ac:dyDescent="0.35">
      <c r="M1838" s="4"/>
    </row>
    <row r="1839" spans="13:13" x14ac:dyDescent="0.35">
      <c r="M1839" s="4"/>
    </row>
    <row r="1840" spans="13:13" x14ac:dyDescent="0.35">
      <c r="M1840" s="4"/>
    </row>
    <row r="1841" spans="13:13" x14ac:dyDescent="0.35">
      <c r="M1841" s="4"/>
    </row>
    <row r="1842" spans="13:13" x14ac:dyDescent="0.35">
      <c r="M1842" s="4"/>
    </row>
    <row r="1843" spans="13:13" x14ac:dyDescent="0.35">
      <c r="M1843" s="4"/>
    </row>
    <row r="1844" spans="13:13" x14ac:dyDescent="0.35">
      <c r="M1844" s="4"/>
    </row>
    <row r="1845" spans="13:13" x14ac:dyDescent="0.35">
      <c r="M1845" s="4"/>
    </row>
    <row r="1846" spans="13:13" x14ac:dyDescent="0.35">
      <c r="M1846" s="4"/>
    </row>
    <row r="1847" spans="13:13" x14ac:dyDescent="0.35">
      <c r="M1847" s="4"/>
    </row>
    <row r="1848" spans="13:13" x14ac:dyDescent="0.35">
      <c r="M1848" s="4"/>
    </row>
    <row r="1849" spans="13:13" x14ac:dyDescent="0.35">
      <c r="M1849" s="4"/>
    </row>
    <row r="1850" spans="13:13" x14ac:dyDescent="0.35">
      <c r="M1850" s="4"/>
    </row>
    <row r="1851" spans="13:13" x14ac:dyDescent="0.35">
      <c r="M1851" s="4"/>
    </row>
    <row r="1852" spans="13:13" x14ac:dyDescent="0.35">
      <c r="M1852" s="4"/>
    </row>
    <row r="1853" spans="13:13" x14ac:dyDescent="0.35">
      <c r="M1853" s="4"/>
    </row>
    <row r="1854" spans="13:13" x14ac:dyDescent="0.35">
      <c r="M1854" s="4"/>
    </row>
    <row r="1855" spans="13:13" x14ac:dyDescent="0.35">
      <c r="M1855" s="4"/>
    </row>
    <row r="1856" spans="13:13" x14ac:dyDescent="0.35">
      <c r="M1856" s="4"/>
    </row>
    <row r="1857" spans="13:13" x14ac:dyDescent="0.35">
      <c r="M1857" s="4"/>
    </row>
    <row r="1858" spans="13:13" x14ac:dyDescent="0.35">
      <c r="M1858" s="4"/>
    </row>
    <row r="1859" spans="13:13" x14ac:dyDescent="0.35">
      <c r="M1859" s="4"/>
    </row>
    <row r="1860" spans="13:13" x14ac:dyDescent="0.35">
      <c r="M1860" s="4"/>
    </row>
    <row r="1861" spans="13:13" x14ac:dyDescent="0.35">
      <c r="M1861" s="4"/>
    </row>
    <row r="1862" spans="13:13" x14ac:dyDescent="0.35">
      <c r="M1862" s="4"/>
    </row>
    <row r="1863" spans="13:13" x14ac:dyDescent="0.35">
      <c r="M1863" s="4"/>
    </row>
    <row r="1864" spans="13:13" x14ac:dyDescent="0.35">
      <c r="M1864" s="4"/>
    </row>
    <row r="1865" spans="13:13" x14ac:dyDescent="0.35">
      <c r="M1865" s="4"/>
    </row>
    <row r="1866" spans="13:13" x14ac:dyDescent="0.35">
      <c r="M1866" s="4"/>
    </row>
    <row r="1867" spans="13:13" x14ac:dyDescent="0.35">
      <c r="M1867" s="4"/>
    </row>
    <row r="1868" spans="13:13" x14ac:dyDescent="0.35">
      <c r="M1868" s="4"/>
    </row>
    <row r="1869" spans="13:13" x14ac:dyDescent="0.35">
      <c r="M1869" s="4"/>
    </row>
    <row r="1870" spans="13:13" x14ac:dyDescent="0.35">
      <c r="M1870" s="4"/>
    </row>
    <row r="1871" spans="13:13" x14ac:dyDescent="0.35">
      <c r="M1871" s="4"/>
    </row>
    <row r="1872" spans="13:13" x14ac:dyDescent="0.35">
      <c r="M1872" s="4"/>
    </row>
    <row r="1873" spans="13:13" x14ac:dyDescent="0.35">
      <c r="M1873" s="4"/>
    </row>
    <row r="1874" spans="13:13" x14ac:dyDescent="0.35">
      <c r="M1874" s="4"/>
    </row>
    <row r="1875" spans="13:13" x14ac:dyDescent="0.35">
      <c r="M1875" s="4"/>
    </row>
    <row r="1876" spans="13:13" x14ac:dyDescent="0.35">
      <c r="M1876" s="4"/>
    </row>
    <row r="1877" spans="13:13" x14ac:dyDescent="0.35">
      <c r="M1877" s="4"/>
    </row>
    <row r="1878" spans="13:13" x14ac:dyDescent="0.35">
      <c r="M1878" s="4"/>
    </row>
    <row r="1879" spans="13:13" x14ac:dyDescent="0.35">
      <c r="M1879" s="4"/>
    </row>
    <row r="1880" spans="13:13" x14ac:dyDescent="0.35">
      <c r="M1880" s="4"/>
    </row>
    <row r="1881" spans="13:13" x14ac:dyDescent="0.35">
      <c r="M1881" s="4"/>
    </row>
    <row r="1882" spans="13:13" x14ac:dyDescent="0.35">
      <c r="M1882" s="4"/>
    </row>
    <row r="1883" spans="13:13" x14ac:dyDescent="0.35">
      <c r="M1883" s="4"/>
    </row>
    <row r="1884" spans="13:13" x14ac:dyDescent="0.35">
      <c r="M1884" s="4"/>
    </row>
    <row r="1885" spans="13:13" x14ac:dyDescent="0.35">
      <c r="M1885" s="4"/>
    </row>
    <row r="1886" spans="13:13" x14ac:dyDescent="0.35">
      <c r="M1886" s="4"/>
    </row>
    <row r="1887" spans="13:13" x14ac:dyDescent="0.35">
      <c r="M1887" s="4"/>
    </row>
    <row r="1888" spans="13:13" x14ac:dyDescent="0.35">
      <c r="M1888" s="4"/>
    </row>
    <row r="1889" spans="13:13" x14ac:dyDescent="0.35">
      <c r="M1889" s="4"/>
    </row>
    <row r="1890" spans="13:13" x14ac:dyDescent="0.35">
      <c r="M1890" s="4"/>
    </row>
    <row r="1891" spans="13:13" x14ac:dyDescent="0.35">
      <c r="M1891" s="4"/>
    </row>
    <row r="1892" spans="13:13" x14ac:dyDescent="0.35">
      <c r="M1892" s="4"/>
    </row>
    <row r="1893" spans="13:13" x14ac:dyDescent="0.35">
      <c r="M1893" s="4"/>
    </row>
    <row r="1894" spans="13:13" x14ac:dyDescent="0.35">
      <c r="M1894" s="4"/>
    </row>
    <row r="1895" spans="13:13" x14ac:dyDescent="0.35">
      <c r="M1895" s="4"/>
    </row>
    <row r="1896" spans="13:13" x14ac:dyDescent="0.35">
      <c r="M1896" s="4"/>
    </row>
    <row r="1897" spans="13:13" x14ac:dyDescent="0.35">
      <c r="M1897" s="4"/>
    </row>
    <row r="1898" spans="13:13" x14ac:dyDescent="0.35">
      <c r="M1898" s="4"/>
    </row>
    <row r="1899" spans="13:13" x14ac:dyDescent="0.35">
      <c r="M1899" s="4"/>
    </row>
    <row r="1900" spans="13:13" x14ac:dyDescent="0.35">
      <c r="M1900" s="4"/>
    </row>
    <row r="1901" spans="13:13" x14ac:dyDescent="0.35">
      <c r="M1901" s="4"/>
    </row>
    <row r="1902" spans="13:13" x14ac:dyDescent="0.35">
      <c r="M1902" s="4"/>
    </row>
    <row r="1903" spans="13:13" x14ac:dyDescent="0.35">
      <c r="M1903" s="4"/>
    </row>
    <row r="1904" spans="13:13" x14ac:dyDescent="0.35">
      <c r="M1904" s="4"/>
    </row>
    <row r="1905" spans="13:13" x14ac:dyDescent="0.35">
      <c r="M1905" s="4"/>
    </row>
    <row r="1906" spans="13:13" x14ac:dyDescent="0.35">
      <c r="M1906" s="4"/>
    </row>
    <row r="1907" spans="13:13" x14ac:dyDescent="0.35">
      <c r="M1907" s="4"/>
    </row>
    <row r="1908" spans="13:13" x14ac:dyDescent="0.35">
      <c r="M1908" s="4"/>
    </row>
    <row r="1909" spans="13:13" x14ac:dyDescent="0.35">
      <c r="M1909" s="4"/>
    </row>
    <row r="1910" spans="13:13" x14ac:dyDescent="0.35">
      <c r="M1910" s="4"/>
    </row>
    <row r="1911" spans="13:13" x14ac:dyDescent="0.35">
      <c r="M1911" s="4"/>
    </row>
    <row r="1912" spans="13:13" x14ac:dyDescent="0.35">
      <c r="M1912" s="4"/>
    </row>
    <row r="1913" spans="13:13" x14ac:dyDescent="0.35">
      <c r="M1913" s="4"/>
    </row>
    <row r="1914" spans="13:13" x14ac:dyDescent="0.35">
      <c r="M1914" s="4"/>
    </row>
    <row r="1915" spans="13:13" x14ac:dyDescent="0.35">
      <c r="M1915" s="4"/>
    </row>
    <row r="1916" spans="13:13" x14ac:dyDescent="0.35">
      <c r="M1916" s="4"/>
    </row>
    <row r="1917" spans="13:13" x14ac:dyDescent="0.35">
      <c r="M1917" s="4"/>
    </row>
    <row r="1918" spans="13:13" x14ac:dyDescent="0.35">
      <c r="M1918" s="4"/>
    </row>
    <row r="1919" spans="13:13" x14ac:dyDescent="0.35">
      <c r="M1919" s="4"/>
    </row>
    <row r="1920" spans="13:13" x14ac:dyDescent="0.35">
      <c r="M1920" s="4"/>
    </row>
    <row r="1921" spans="13:13" x14ac:dyDescent="0.35">
      <c r="M1921" s="4"/>
    </row>
    <row r="1922" spans="13:13" x14ac:dyDescent="0.35">
      <c r="M1922" s="4"/>
    </row>
    <row r="1923" spans="13:13" x14ac:dyDescent="0.35">
      <c r="M1923" s="4"/>
    </row>
    <row r="1924" spans="13:13" x14ac:dyDescent="0.35">
      <c r="M1924" s="4"/>
    </row>
    <row r="1925" spans="13:13" x14ac:dyDescent="0.35">
      <c r="M1925" s="4"/>
    </row>
    <row r="1926" spans="13:13" x14ac:dyDescent="0.35">
      <c r="M1926" s="4"/>
    </row>
    <row r="1927" spans="13:13" x14ac:dyDescent="0.35">
      <c r="M1927" s="4"/>
    </row>
    <row r="1928" spans="13:13" x14ac:dyDescent="0.35">
      <c r="M1928" s="4"/>
    </row>
    <row r="1929" spans="13:13" x14ac:dyDescent="0.35">
      <c r="M1929" s="4"/>
    </row>
    <row r="1930" spans="13:13" x14ac:dyDescent="0.35">
      <c r="M1930" s="4"/>
    </row>
    <row r="1931" spans="13:13" x14ac:dyDescent="0.35">
      <c r="M1931" s="4"/>
    </row>
    <row r="1932" spans="13:13" x14ac:dyDescent="0.35">
      <c r="M1932" s="4"/>
    </row>
    <row r="1933" spans="13:13" x14ac:dyDescent="0.35">
      <c r="M1933" s="4"/>
    </row>
    <row r="1934" spans="13:13" x14ac:dyDescent="0.35">
      <c r="M1934" s="4"/>
    </row>
    <row r="1935" spans="13:13" x14ac:dyDescent="0.35">
      <c r="M1935" s="4"/>
    </row>
    <row r="1936" spans="13:13" x14ac:dyDescent="0.35">
      <c r="M1936" s="4"/>
    </row>
    <row r="1937" spans="13:13" x14ac:dyDescent="0.35">
      <c r="M1937" s="4"/>
    </row>
    <row r="1938" spans="13:13" x14ac:dyDescent="0.35">
      <c r="M1938" s="4"/>
    </row>
    <row r="1939" spans="13:13" x14ac:dyDescent="0.35">
      <c r="M1939" s="4"/>
    </row>
    <row r="1940" spans="13:13" x14ac:dyDescent="0.35">
      <c r="M1940" s="4"/>
    </row>
    <row r="1941" spans="13:13" x14ac:dyDescent="0.35">
      <c r="M1941" s="4"/>
    </row>
    <row r="1942" spans="13:13" x14ac:dyDescent="0.35">
      <c r="M1942" s="4"/>
    </row>
    <row r="1943" spans="13:13" x14ac:dyDescent="0.35">
      <c r="M1943" s="4"/>
    </row>
    <row r="1944" spans="13:13" x14ac:dyDescent="0.35">
      <c r="M1944" s="4"/>
    </row>
    <row r="1945" spans="13:13" x14ac:dyDescent="0.35">
      <c r="M1945" s="4"/>
    </row>
    <row r="1946" spans="13:13" x14ac:dyDescent="0.35">
      <c r="M1946" s="4"/>
    </row>
    <row r="1947" spans="13:13" x14ac:dyDescent="0.35">
      <c r="M1947" s="4"/>
    </row>
    <row r="1948" spans="13:13" x14ac:dyDescent="0.35">
      <c r="M1948" s="4"/>
    </row>
    <row r="1949" spans="13:13" x14ac:dyDescent="0.35">
      <c r="M1949" s="4"/>
    </row>
    <row r="1950" spans="13:13" x14ac:dyDescent="0.35">
      <c r="M1950" s="4"/>
    </row>
    <row r="1951" spans="13:13" x14ac:dyDescent="0.35">
      <c r="M1951" s="4"/>
    </row>
    <row r="1952" spans="13:13" x14ac:dyDescent="0.35">
      <c r="M1952" s="4"/>
    </row>
    <row r="1953" spans="13:13" x14ac:dyDescent="0.35">
      <c r="M1953" s="4"/>
    </row>
    <row r="1954" spans="13:13" x14ac:dyDescent="0.35">
      <c r="M1954" s="4"/>
    </row>
    <row r="1955" spans="13:13" x14ac:dyDescent="0.35">
      <c r="M1955" s="4"/>
    </row>
    <row r="1956" spans="13:13" x14ac:dyDescent="0.35">
      <c r="M1956" s="4"/>
    </row>
    <row r="1957" spans="13:13" x14ac:dyDescent="0.35">
      <c r="M1957" s="4"/>
    </row>
    <row r="1958" spans="13:13" x14ac:dyDescent="0.35">
      <c r="M1958" s="4"/>
    </row>
    <row r="1959" spans="13:13" x14ac:dyDescent="0.35">
      <c r="M1959" s="4"/>
    </row>
    <row r="1960" spans="13:13" x14ac:dyDescent="0.35">
      <c r="M1960" s="4"/>
    </row>
    <row r="1961" spans="13:13" x14ac:dyDescent="0.35">
      <c r="M1961" s="4"/>
    </row>
    <row r="1962" spans="13:13" x14ac:dyDescent="0.35">
      <c r="M1962" s="4"/>
    </row>
    <row r="1963" spans="13:13" x14ac:dyDescent="0.35">
      <c r="M1963" s="4"/>
    </row>
    <row r="1964" spans="13:13" x14ac:dyDescent="0.35">
      <c r="M1964" s="4"/>
    </row>
    <row r="1965" spans="13:13" x14ac:dyDescent="0.35">
      <c r="M1965" s="4"/>
    </row>
    <row r="1966" spans="13:13" x14ac:dyDescent="0.35">
      <c r="M1966" s="4"/>
    </row>
    <row r="1967" spans="13:13" x14ac:dyDescent="0.35">
      <c r="M1967" s="4"/>
    </row>
    <row r="1968" spans="13:13" x14ac:dyDescent="0.35">
      <c r="M1968" s="4"/>
    </row>
    <row r="1969" spans="13:13" x14ac:dyDescent="0.35">
      <c r="M1969" s="4"/>
    </row>
    <row r="1970" spans="13:13" x14ac:dyDescent="0.35">
      <c r="M1970" s="4"/>
    </row>
    <row r="1971" spans="13:13" x14ac:dyDescent="0.35">
      <c r="M1971" s="4"/>
    </row>
    <row r="1972" spans="13:13" x14ac:dyDescent="0.35">
      <c r="M1972" s="4"/>
    </row>
    <row r="1973" spans="13:13" x14ac:dyDescent="0.35">
      <c r="M1973" s="4"/>
    </row>
    <row r="1974" spans="13:13" x14ac:dyDescent="0.35">
      <c r="M1974" s="4"/>
    </row>
    <row r="1975" spans="13:13" x14ac:dyDescent="0.35">
      <c r="M1975" s="4"/>
    </row>
    <row r="1976" spans="13:13" x14ac:dyDescent="0.35">
      <c r="M1976" s="4"/>
    </row>
    <row r="1977" spans="13:13" x14ac:dyDescent="0.35">
      <c r="M1977" s="4"/>
    </row>
    <row r="1978" spans="13:13" x14ac:dyDescent="0.35">
      <c r="M1978" s="4"/>
    </row>
    <row r="1979" spans="13:13" x14ac:dyDescent="0.35">
      <c r="M1979" s="4"/>
    </row>
    <row r="1980" spans="13:13" x14ac:dyDescent="0.35">
      <c r="M1980" s="4"/>
    </row>
    <row r="1981" spans="13:13" x14ac:dyDescent="0.35">
      <c r="M1981" s="4"/>
    </row>
    <row r="1982" spans="13:13" x14ac:dyDescent="0.35">
      <c r="M1982" s="4"/>
    </row>
    <row r="1983" spans="13:13" x14ac:dyDescent="0.35">
      <c r="M1983" s="4"/>
    </row>
    <row r="1984" spans="13:13" x14ac:dyDescent="0.35">
      <c r="M1984" s="4"/>
    </row>
    <row r="1985" spans="13:13" x14ac:dyDescent="0.35">
      <c r="M1985" s="4"/>
    </row>
    <row r="1986" spans="13:13" x14ac:dyDescent="0.35">
      <c r="M1986" s="4"/>
    </row>
    <row r="1987" spans="13:13" x14ac:dyDescent="0.35">
      <c r="M1987" s="4"/>
    </row>
    <row r="1988" spans="13:13" x14ac:dyDescent="0.35">
      <c r="M1988" s="4"/>
    </row>
    <row r="1989" spans="13:13" x14ac:dyDescent="0.35">
      <c r="M1989" s="4"/>
    </row>
    <row r="1990" spans="13:13" x14ac:dyDescent="0.35">
      <c r="M1990" s="4"/>
    </row>
    <row r="1991" spans="13:13" x14ac:dyDescent="0.35">
      <c r="M1991" s="4"/>
    </row>
    <row r="1992" spans="13:13" x14ac:dyDescent="0.35">
      <c r="M1992" s="4"/>
    </row>
    <row r="1993" spans="13:13" x14ac:dyDescent="0.35">
      <c r="M1993" s="4"/>
    </row>
    <row r="1994" spans="13:13" x14ac:dyDescent="0.35">
      <c r="M1994" s="4"/>
    </row>
    <row r="1995" spans="13:13" x14ac:dyDescent="0.35">
      <c r="M1995" s="4"/>
    </row>
    <row r="1996" spans="13:13" x14ac:dyDescent="0.35">
      <c r="M1996" s="4"/>
    </row>
    <row r="1997" spans="13:13" x14ac:dyDescent="0.35">
      <c r="M1997" s="4"/>
    </row>
    <row r="1998" spans="13:13" x14ac:dyDescent="0.35">
      <c r="M1998" s="4"/>
    </row>
    <row r="1999" spans="13:13" x14ac:dyDescent="0.35">
      <c r="M1999" s="4"/>
    </row>
    <row r="2000" spans="13:13" x14ac:dyDescent="0.35">
      <c r="M2000" s="4"/>
    </row>
    <row r="2001" spans="13:13" x14ac:dyDescent="0.35">
      <c r="M2001" s="4"/>
    </row>
    <row r="2002" spans="13:13" x14ac:dyDescent="0.35">
      <c r="M2002" s="4"/>
    </row>
    <row r="2003" spans="13:13" x14ac:dyDescent="0.35">
      <c r="M2003" s="4"/>
    </row>
    <row r="2004" spans="13:13" x14ac:dyDescent="0.35">
      <c r="M2004" s="4"/>
    </row>
    <row r="2005" spans="13:13" x14ac:dyDescent="0.35">
      <c r="M2005" s="4"/>
    </row>
    <row r="2006" spans="13:13" x14ac:dyDescent="0.35">
      <c r="M2006" s="4"/>
    </row>
    <row r="2007" spans="13:13" x14ac:dyDescent="0.35">
      <c r="M2007" s="4"/>
    </row>
    <row r="2008" spans="13:13" x14ac:dyDescent="0.35">
      <c r="M2008" s="4"/>
    </row>
    <row r="2009" spans="13:13" x14ac:dyDescent="0.35">
      <c r="M2009" s="4"/>
    </row>
    <row r="2010" spans="13:13" x14ac:dyDescent="0.35">
      <c r="M2010" s="4"/>
    </row>
    <row r="2011" spans="13:13" x14ac:dyDescent="0.35">
      <c r="M2011" s="4"/>
    </row>
    <row r="2012" spans="13:13" x14ac:dyDescent="0.35">
      <c r="M2012" s="4"/>
    </row>
    <row r="2013" spans="13:13" x14ac:dyDescent="0.35">
      <c r="M2013" s="4"/>
    </row>
    <row r="2014" spans="13:13" x14ac:dyDescent="0.35">
      <c r="M2014" s="4"/>
    </row>
    <row r="2015" spans="13:13" x14ac:dyDescent="0.35">
      <c r="M2015" s="4"/>
    </row>
    <row r="2016" spans="13:13" x14ac:dyDescent="0.35">
      <c r="M2016" s="4"/>
    </row>
    <row r="2017" spans="13:13" x14ac:dyDescent="0.35">
      <c r="M2017" s="4"/>
    </row>
    <row r="2018" spans="13:13" x14ac:dyDescent="0.35">
      <c r="M2018" s="4"/>
    </row>
    <row r="2019" spans="13:13" x14ac:dyDescent="0.35">
      <c r="M2019" s="4"/>
    </row>
    <row r="2020" spans="13:13" x14ac:dyDescent="0.35">
      <c r="M2020" s="4"/>
    </row>
    <row r="2021" spans="13:13" x14ac:dyDescent="0.35">
      <c r="M2021" s="4"/>
    </row>
    <row r="2022" spans="13:13" x14ac:dyDescent="0.35">
      <c r="M2022" s="4"/>
    </row>
    <row r="2023" spans="13:13" x14ac:dyDescent="0.35">
      <c r="M2023" s="4"/>
    </row>
    <row r="2024" spans="13:13" x14ac:dyDescent="0.35">
      <c r="M2024" s="4"/>
    </row>
    <row r="2025" spans="13:13" x14ac:dyDescent="0.35">
      <c r="M2025" s="4"/>
    </row>
    <row r="2026" spans="13:13" x14ac:dyDescent="0.35">
      <c r="M2026" s="4"/>
    </row>
    <row r="2027" spans="13:13" x14ac:dyDescent="0.35">
      <c r="M2027" s="4"/>
    </row>
    <row r="2028" spans="13:13" x14ac:dyDescent="0.35">
      <c r="M2028" s="4"/>
    </row>
    <row r="2029" spans="13:13" x14ac:dyDescent="0.35">
      <c r="M2029" s="4"/>
    </row>
    <row r="2030" spans="13:13" x14ac:dyDescent="0.35">
      <c r="M2030" s="4"/>
    </row>
    <row r="2031" spans="13:13" x14ac:dyDescent="0.35">
      <c r="M2031" s="4"/>
    </row>
    <row r="2032" spans="13:13" x14ac:dyDescent="0.35">
      <c r="M2032" s="4"/>
    </row>
    <row r="2033" spans="13:13" x14ac:dyDescent="0.35">
      <c r="M2033" s="4"/>
    </row>
    <row r="2034" spans="13:13" x14ac:dyDescent="0.35">
      <c r="M2034" s="4"/>
    </row>
    <row r="2035" spans="13:13" x14ac:dyDescent="0.35">
      <c r="M2035" s="4"/>
    </row>
    <row r="2036" spans="13:13" x14ac:dyDescent="0.35">
      <c r="M2036" s="4"/>
    </row>
    <row r="2037" spans="13:13" x14ac:dyDescent="0.35">
      <c r="M2037" s="4"/>
    </row>
    <row r="2038" spans="13:13" x14ac:dyDescent="0.35">
      <c r="M2038" s="4"/>
    </row>
    <row r="2039" spans="13:13" x14ac:dyDescent="0.35">
      <c r="M2039" s="4"/>
    </row>
    <row r="2040" spans="13:13" x14ac:dyDescent="0.35">
      <c r="M2040" s="4"/>
    </row>
    <row r="2041" spans="13:13" x14ac:dyDescent="0.35">
      <c r="M2041" s="4"/>
    </row>
    <row r="2042" spans="13:13" x14ac:dyDescent="0.35">
      <c r="M2042" s="4"/>
    </row>
    <row r="2043" spans="13:13" x14ac:dyDescent="0.35">
      <c r="M2043" s="4"/>
    </row>
    <row r="2044" spans="13:13" x14ac:dyDescent="0.35">
      <c r="M2044" s="4"/>
    </row>
    <row r="2045" spans="13:13" x14ac:dyDescent="0.35">
      <c r="M2045" s="4"/>
    </row>
    <row r="2046" spans="13:13" x14ac:dyDescent="0.35">
      <c r="M2046" s="4"/>
    </row>
    <row r="2047" spans="13:13" x14ac:dyDescent="0.35">
      <c r="M2047" s="4"/>
    </row>
    <row r="2048" spans="13:13" x14ac:dyDescent="0.35">
      <c r="M2048" s="4"/>
    </row>
    <row r="2049" spans="13:13" x14ac:dyDescent="0.35">
      <c r="M2049" s="4"/>
    </row>
    <row r="2050" spans="13:13" x14ac:dyDescent="0.35">
      <c r="M2050" s="4"/>
    </row>
    <row r="2051" spans="13:13" x14ac:dyDescent="0.35">
      <c r="M2051" s="4"/>
    </row>
    <row r="2052" spans="13:13" x14ac:dyDescent="0.35">
      <c r="M2052" s="4"/>
    </row>
    <row r="2053" spans="13:13" x14ac:dyDescent="0.35">
      <c r="M2053" s="4"/>
    </row>
    <row r="2054" spans="13:13" x14ac:dyDescent="0.35">
      <c r="M2054" s="4"/>
    </row>
    <row r="2055" spans="13:13" x14ac:dyDescent="0.35">
      <c r="M2055" s="4"/>
    </row>
    <row r="2056" spans="13:13" x14ac:dyDescent="0.35">
      <c r="M2056" s="4"/>
    </row>
    <row r="2057" spans="13:13" x14ac:dyDescent="0.35">
      <c r="M2057" s="4"/>
    </row>
    <row r="2058" spans="13:13" x14ac:dyDescent="0.35">
      <c r="M2058" s="4"/>
    </row>
    <row r="2059" spans="13:13" x14ac:dyDescent="0.35">
      <c r="M2059" s="4"/>
    </row>
    <row r="2060" spans="13:13" x14ac:dyDescent="0.35">
      <c r="M2060" s="4"/>
    </row>
    <row r="2061" spans="13:13" x14ac:dyDescent="0.35">
      <c r="M2061" s="4"/>
    </row>
    <row r="2062" spans="13:13" x14ac:dyDescent="0.35">
      <c r="M2062" s="4"/>
    </row>
    <row r="2063" spans="13:13" x14ac:dyDescent="0.35">
      <c r="M2063" s="4"/>
    </row>
    <row r="2064" spans="13:13" x14ac:dyDescent="0.35">
      <c r="M2064" s="4"/>
    </row>
    <row r="2065" spans="13:13" x14ac:dyDescent="0.35">
      <c r="M2065" s="4"/>
    </row>
    <row r="2066" spans="13:13" x14ac:dyDescent="0.35">
      <c r="M2066" s="4"/>
    </row>
    <row r="2067" spans="13:13" x14ac:dyDescent="0.35">
      <c r="M2067" s="4"/>
    </row>
    <row r="2068" spans="13:13" x14ac:dyDescent="0.35">
      <c r="M2068" s="4"/>
    </row>
    <row r="2069" spans="13:13" x14ac:dyDescent="0.35">
      <c r="M2069" s="4"/>
    </row>
    <row r="2070" spans="13:13" x14ac:dyDescent="0.35">
      <c r="M2070" s="4"/>
    </row>
    <row r="2071" spans="13:13" x14ac:dyDescent="0.35">
      <c r="M2071" s="4"/>
    </row>
    <row r="2072" spans="13:13" x14ac:dyDescent="0.35">
      <c r="M2072" s="4"/>
    </row>
    <row r="2073" spans="13:13" x14ac:dyDescent="0.35">
      <c r="M2073" s="4"/>
    </row>
    <row r="2074" spans="13:13" x14ac:dyDescent="0.35">
      <c r="M2074" s="4"/>
    </row>
    <row r="2075" spans="13:13" x14ac:dyDescent="0.35">
      <c r="M2075" s="4"/>
    </row>
    <row r="2076" spans="13:13" x14ac:dyDescent="0.35">
      <c r="M2076" s="4"/>
    </row>
    <row r="2077" spans="13:13" x14ac:dyDescent="0.35">
      <c r="M2077" s="4"/>
    </row>
    <row r="2078" spans="13:13" x14ac:dyDescent="0.35">
      <c r="M2078" s="4"/>
    </row>
    <row r="2079" spans="13:13" x14ac:dyDescent="0.35">
      <c r="M2079" s="4"/>
    </row>
    <row r="2080" spans="13:13" x14ac:dyDescent="0.35">
      <c r="M2080" s="4"/>
    </row>
    <row r="2081" spans="13:13" x14ac:dyDescent="0.35">
      <c r="M2081" s="4"/>
    </row>
    <row r="2082" spans="13:13" x14ac:dyDescent="0.35">
      <c r="M2082" s="4"/>
    </row>
    <row r="2083" spans="13:13" x14ac:dyDescent="0.35">
      <c r="M2083" s="4"/>
    </row>
    <row r="2084" spans="13:13" x14ac:dyDescent="0.35">
      <c r="M2084" s="4"/>
    </row>
    <row r="2085" spans="13:13" x14ac:dyDescent="0.35">
      <c r="M2085" s="4"/>
    </row>
    <row r="2086" spans="13:13" x14ac:dyDescent="0.35">
      <c r="M2086" s="4"/>
    </row>
    <row r="2087" spans="13:13" x14ac:dyDescent="0.35">
      <c r="M2087" s="4"/>
    </row>
    <row r="2088" spans="13:13" x14ac:dyDescent="0.35">
      <c r="M2088" s="4"/>
    </row>
    <row r="2089" spans="13:13" x14ac:dyDescent="0.35">
      <c r="M2089" s="4"/>
    </row>
    <row r="2090" spans="13:13" x14ac:dyDescent="0.35">
      <c r="M2090" s="4"/>
    </row>
    <row r="2091" spans="13:13" x14ac:dyDescent="0.35">
      <c r="M2091" s="4"/>
    </row>
    <row r="2092" spans="13:13" x14ac:dyDescent="0.35">
      <c r="M2092" s="4"/>
    </row>
    <row r="2093" spans="13:13" x14ac:dyDescent="0.35">
      <c r="M2093" s="4"/>
    </row>
    <row r="2094" spans="13:13" x14ac:dyDescent="0.35">
      <c r="M2094" s="4"/>
    </row>
    <row r="2095" spans="13:13" x14ac:dyDescent="0.35">
      <c r="M2095" s="4"/>
    </row>
    <row r="2096" spans="13:13" x14ac:dyDescent="0.35">
      <c r="M2096" s="4"/>
    </row>
    <row r="2097" spans="13:13" x14ac:dyDescent="0.35">
      <c r="M2097" s="4"/>
    </row>
    <row r="2098" spans="13:13" x14ac:dyDescent="0.35">
      <c r="M2098" s="4"/>
    </row>
    <row r="2099" spans="13:13" x14ac:dyDescent="0.35">
      <c r="M2099" s="4"/>
    </row>
    <row r="2100" spans="13:13" x14ac:dyDescent="0.35">
      <c r="M2100" s="4"/>
    </row>
    <row r="2101" spans="13:13" x14ac:dyDescent="0.35">
      <c r="M2101" s="4"/>
    </row>
    <row r="2102" spans="13:13" x14ac:dyDescent="0.35">
      <c r="M2102" s="4"/>
    </row>
    <row r="2103" spans="13:13" x14ac:dyDescent="0.35">
      <c r="M2103" s="4"/>
    </row>
    <row r="2104" spans="13:13" x14ac:dyDescent="0.35">
      <c r="M2104" s="4"/>
    </row>
    <row r="2105" spans="13:13" x14ac:dyDescent="0.35">
      <c r="M2105" s="4"/>
    </row>
    <row r="2106" spans="13:13" x14ac:dyDescent="0.35">
      <c r="M2106" s="4"/>
    </row>
    <row r="2107" spans="13:13" x14ac:dyDescent="0.35">
      <c r="M2107" s="4"/>
    </row>
    <row r="2108" spans="13:13" x14ac:dyDescent="0.35">
      <c r="M2108" s="4"/>
    </row>
    <row r="2109" spans="13:13" x14ac:dyDescent="0.35">
      <c r="M2109" s="4"/>
    </row>
    <row r="2110" spans="13:13" x14ac:dyDescent="0.35">
      <c r="M2110" s="4"/>
    </row>
    <row r="2111" spans="13:13" x14ac:dyDescent="0.35">
      <c r="M2111" s="4"/>
    </row>
    <row r="2112" spans="13:13" x14ac:dyDescent="0.35">
      <c r="M2112" s="4"/>
    </row>
    <row r="2113" spans="13:13" x14ac:dyDescent="0.35">
      <c r="M2113" s="4"/>
    </row>
    <row r="2114" spans="13:13" x14ac:dyDescent="0.35">
      <c r="M2114" s="4"/>
    </row>
    <row r="2115" spans="13:13" x14ac:dyDescent="0.35">
      <c r="M2115" s="4"/>
    </row>
    <row r="2116" spans="13:13" x14ac:dyDescent="0.35">
      <c r="M2116" s="4"/>
    </row>
    <row r="2117" spans="13:13" x14ac:dyDescent="0.35">
      <c r="M2117" s="4"/>
    </row>
    <row r="2118" spans="13:13" x14ac:dyDescent="0.35">
      <c r="M2118" s="4"/>
    </row>
    <row r="2119" spans="13:13" x14ac:dyDescent="0.35">
      <c r="M2119" s="4"/>
    </row>
    <row r="2120" spans="13:13" x14ac:dyDescent="0.35">
      <c r="M2120" s="4"/>
    </row>
    <row r="2121" spans="13:13" x14ac:dyDescent="0.35">
      <c r="M2121" s="4"/>
    </row>
    <row r="2122" spans="13:13" x14ac:dyDescent="0.35">
      <c r="M2122" s="4"/>
    </row>
    <row r="2123" spans="13:13" x14ac:dyDescent="0.35">
      <c r="M2123" s="4"/>
    </row>
    <row r="2124" spans="13:13" x14ac:dyDescent="0.35">
      <c r="M2124" s="4"/>
    </row>
    <row r="2125" spans="13:13" x14ac:dyDescent="0.35">
      <c r="M2125" s="4"/>
    </row>
    <row r="2126" spans="13:13" x14ac:dyDescent="0.35">
      <c r="M2126" s="4"/>
    </row>
    <row r="2127" spans="13:13" x14ac:dyDescent="0.35">
      <c r="M2127" s="4"/>
    </row>
    <row r="2128" spans="13:13" x14ac:dyDescent="0.35">
      <c r="M2128" s="4"/>
    </row>
    <row r="2129" spans="13:13" x14ac:dyDescent="0.35">
      <c r="M2129" s="4"/>
    </row>
    <row r="2130" spans="13:13" x14ac:dyDescent="0.35">
      <c r="M2130" s="4"/>
    </row>
    <row r="2131" spans="13:13" x14ac:dyDescent="0.35">
      <c r="M2131" s="4"/>
    </row>
    <row r="2132" spans="13:13" x14ac:dyDescent="0.35">
      <c r="M2132" s="4"/>
    </row>
    <row r="2133" spans="13:13" x14ac:dyDescent="0.35">
      <c r="M2133" s="4"/>
    </row>
    <row r="2134" spans="13:13" x14ac:dyDescent="0.35">
      <c r="M2134" s="4"/>
    </row>
    <row r="2135" spans="13:13" x14ac:dyDescent="0.35">
      <c r="M2135" s="4"/>
    </row>
    <row r="2136" spans="13:13" x14ac:dyDescent="0.35">
      <c r="M2136" s="4"/>
    </row>
    <row r="2137" spans="13:13" x14ac:dyDescent="0.35">
      <c r="M2137" s="4"/>
    </row>
    <row r="2138" spans="13:13" x14ac:dyDescent="0.35">
      <c r="M2138" s="4"/>
    </row>
    <row r="2139" spans="13:13" x14ac:dyDescent="0.35">
      <c r="M2139" s="4"/>
    </row>
    <row r="2140" spans="13:13" x14ac:dyDescent="0.35">
      <c r="M2140" s="4"/>
    </row>
    <row r="2141" spans="13:13" x14ac:dyDescent="0.35">
      <c r="M2141" s="4"/>
    </row>
    <row r="2142" spans="13:13" x14ac:dyDescent="0.35">
      <c r="M2142" s="4"/>
    </row>
    <row r="2143" spans="13:13" x14ac:dyDescent="0.35">
      <c r="M2143" s="4"/>
    </row>
    <row r="2144" spans="13:13" x14ac:dyDescent="0.35">
      <c r="M2144" s="4"/>
    </row>
    <row r="2145" spans="13:13" x14ac:dyDescent="0.35">
      <c r="M2145" s="4"/>
    </row>
    <row r="2146" spans="13:13" x14ac:dyDescent="0.35">
      <c r="M2146" s="4"/>
    </row>
    <row r="2147" spans="13:13" x14ac:dyDescent="0.35">
      <c r="M2147" s="4"/>
    </row>
    <row r="2148" spans="13:13" x14ac:dyDescent="0.35">
      <c r="M2148" s="4"/>
    </row>
    <row r="2149" spans="13:13" x14ac:dyDescent="0.35">
      <c r="M2149" s="4"/>
    </row>
    <row r="2150" spans="13:13" x14ac:dyDescent="0.35">
      <c r="M2150" s="4"/>
    </row>
    <row r="2151" spans="13:13" x14ac:dyDescent="0.35">
      <c r="M2151" s="4"/>
    </row>
    <row r="2152" spans="13:13" x14ac:dyDescent="0.35">
      <c r="M2152" s="4"/>
    </row>
    <row r="2153" spans="13:13" x14ac:dyDescent="0.35">
      <c r="M2153" s="4"/>
    </row>
    <row r="2154" spans="13:13" x14ac:dyDescent="0.35">
      <c r="M2154" s="4"/>
    </row>
    <row r="2155" spans="13:13" x14ac:dyDescent="0.35">
      <c r="M2155" s="4"/>
    </row>
    <row r="2156" spans="13:13" x14ac:dyDescent="0.35">
      <c r="M2156" s="4"/>
    </row>
    <row r="2157" spans="13:13" x14ac:dyDescent="0.35">
      <c r="M2157" s="4"/>
    </row>
    <row r="2158" spans="13:13" x14ac:dyDescent="0.35">
      <c r="M2158" s="4"/>
    </row>
    <row r="2159" spans="13:13" x14ac:dyDescent="0.35">
      <c r="M2159" s="4"/>
    </row>
    <row r="2160" spans="13:13" x14ac:dyDescent="0.35">
      <c r="M2160" s="4"/>
    </row>
    <row r="2161" spans="13:13" x14ac:dyDescent="0.35">
      <c r="M2161" s="4"/>
    </row>
    <row r="2162" spans="13:13" x14ac:dyDescent="0.35">
      <c r="M2162" s="4"/>
    </row>
    <row r="2163" spans="13:13" x14ac:dyDescent="0.35">
      <c r="M2163" s="4"/>
    </row>
    <row r="2164" spans="13:13" x14ac:dyDescent="0.35">
      <c r="M2164" s="4"/>
    </row>
    <row r="2165" spans="13:13" x14ac:dyDescent="0.35">
      <c r="M2165" s="4"/>
    </row>
    <row r="2166" spans="13:13" x14ac:dyDescent="0.35">
      <c r="M2166" s="4"/>
    </row>
    <row r="2167" spans="13:13" x14ac:dyDescent="0.35">
      <c r="M2167" s="4"/>
    </row>
    <row r="2168" spans="13:13" x14ac:dyDescent="0.35">
      <c r="M2168" s="4"/>
    </row>
    <row r="2169" spans="13:13" x14ac:dyDescent="0.35">
      <c r="M2169" s="4"/>
    </row>
    <row r="2170" spans="13:13" x14ac:dyDescent="0.35">
      <c r="M2170" s="4"/>
    </row>
    <row r="2171" spans="13:13" x14ac:dyDescent="0.35">
      <c r="M2171" s="4"/>
    </row>
    <row r="2172" spans="13:13" x14ac:dyDescent="0.35">
      <c r="M2172" s="4"/>
    </row>
    <row r="2173" spans="13:13" x14ac:dyDescent="0.35">
      <c r="M2173" s="4"/>
    </row>
    <row r="2174" spans="13:13" x14ac:dyDescent="0.35">
      <c r="M2174" s="4"/>
    </row>
    <row r="2175" spans="13:13" x14ac:dyDescent="0.35">
      <c r="M2175" s="4"/>
    </row>
    <row r="2176" spans="13:13" x14ac:dyDescent="0.35">
      <c r="M2176" s="4"/>
    </row>
    <row r="2177" spans="13:13" x14ac:dyDescent="0.35">
      <c r="M2177" s="4"/>
    </row>
    <row r="2178" spans="13:13" x14ac:dyDescent="0.35">
      <c r="M2178" s="4"/>
    </row>
    <row r="2179" spans="13:13" x14ac:dyDescent="0.35">
      <c r="M2179" s="4"/>
    </row>
    <row r="2180" spans="13:13" x14ac:dyDescent="0.35">
      <c r="M2180" s="4"/>
    </row>
    <row r="2181" spans="13:13" x14ac:dyDescent="0.35">
      <c r="M2181" s="4"/>
    </row>
    <row r="2182" spans="13:13" x14ac:dyDescent="0.35">
      <c r="M2182" s="4"/>
    </row>
    <row r="2183" spans="13:13" x14ac:dyDescent="0.35">
      <c r="M2183" s="4"/>
    </row>
    <row r="2184" spans="13:13" x14ac:dyDescent="0.35">
      <c r="M2184" s="4"/>
    </row>
    <row r="2185" spans="13:13" x14ac:dyDescent="0.35">
      <c r="M2185" s="4"/>
    </row>
    <row r="2186" spans="13:13" x14ac:dyDescent="0.35">
      <c r="M2186" s="4"/>
    </row>
    <row r="2187" spans="13:13" x14ac:dyDescent="0.35">
      <c r="M2187" s="4"/>
    </row>
    <row r="2188" spans="13:13" x14ac:dyDescent="0.35">
      <c r="M2188" s="4"/>
    </row>
    <row r="2189" spans="13:13" x14ac:dyDescent="0.35">
      <c r="M2189" s="4"/>
    </row>
    <row r="2190" spans="13:13" x14ac:dyDescent="0.35">
      <c r="M2190" s="4"/>
    </row>
    <row r="2191" spans="13:13" x14ac:dyDescent="0.35">
      <c r="M2191" s="4"/>
    </row>
    <row r="2192" spans="13:13" x14ac:dyDescent="0.35">
      <c r="M2192" s="4"/>
    </row>
    <row r="2193" spans="13:13" x14ac:dyDescent="0.35">
      <c r="M2193" s="4"/>
    </row>
    <row r="2194" spans="13:13" x14ac:dyDescent="0.35">
      <c r="M2194" s="4"/>
    </row>
    <row r="2195" spans="13:13" x14ac:dyDescent="0.35">
      <c r="M2195" s="4"/>
    </row>
    <row r="2196" spans="13:13" x14ac:dyDescent="0.35">
      <c r="M2196" s="4"/>
    </row>
    <row r="2197" spans="13:13" x14ac:dyDescent="0.35">
      <c r="M2197" s="4"/>
    </row>
    <row r="2198" spans="13:13" x14ac:dyDescent="0.35">
      <c r="M2198" s="4"/>
    </row>
    <row r="2199" spans="13:13" x14ac:dyDescent="0.35">
      <c r="M2199" s="4"/>
    </row>
    <row r="2200" spans="13:13" x14ac:dyDescent="0.35">
      <c r="M2200" s="4"/>
    </row>
    <row r="2201" spans="13:13" x14ac:dyDescent="0.35">
      <c r="M2201" s="4"/>
    </row>
    <row r="2202" spans="13:13" x14ac:dyDescent="0.35">
      <c r="M2202" s="4"/>
    </row>
    <row r="2203" spans="13:13" x14ac:dyDescent="0.35">
      <c r="M2203" s="4"/>
    </row>
    <row r="2204" spans="13:13" x14ac:dyDescent="0.35">
      <c r="M2204" s="4"/>
    </row>
    <row r="2205" spans="13:13" x14ac:dyDescent="0.35">
      <c r="M2205" s="4"/>
    </row>
    <row r="2206" spans="13:13" x14ac:dyDescent="0.35">
      <c r="M2206" s="4"/>
    </row>
    <row r="2207" spans="13:13" x14ac:dyDescent="0.35">
      <c r="M2207" s="4"/>
    </row>
    <row r="2208" spans="13:13" x14ac:dyDescent="0.35">
      <c r="M2208" s="4"/>
    </row>
    <row r="2209" spans="13:13" x14ac:dyDescent="0.35">
      <c r="M2209" s="4"/>
    </row>
    <row r="2210" spans="13:13" x14ac:dyDescent="0.35">
      <c r="M2210" s="4"/>
    </row>
    <row r="2211" spans="13:13" x14ac:dyDescent="0.35">
      <c r="M2211" s="4"/>
    </row>
    <row r="2212" spans="13:13" x14ac:dyDescent="0.35">
      <c r="M2212" s="4"/>
    </row>
    <row r="2213" spans="13:13" x14ac:dyDescent="0.35">
      <c r="M2213" s="4"/>
    </row>
    <row r="2214" spans="13:13" x14ac:dyDescent="0.35">
      <c r="M2214" s="4"/>
    </row>
    <row r="2215" spans="13:13" x14ac:dyDescent="0.35">
      <c r="M2215" s="4"/>
    </row>
    <row r="2216" spans="13:13" x14ac:dyDescent="0.35">
      <c r="M2216" s="4"/>
    </row>
    <row r="2217" spans="13:13" x14ac:dyDescent="0.35">
      <c r="M2217" s="4"/>
    </row>
    <row r="2218" spans="13:13" x14ac:dyDescent="0.35">
      <c r="M2218" s="4"/>
    </row>
    <row r="2219" spans="13:13" x14ac:dyDescent="0.35">
      <c r="M2219" s="4"/>
    </row>
    <row r="2220" spans="13:13" x14ac:dyDescent="0.35">
      <c r="M2220" s="4"/>
    </row>
    <row r="2221" spans="13:13" x14ac:dyDescent="0.35">
      <c r="M2221" s="4"/>
    </row>
    <row r="2222" spans="13:13" x14ac:dyDescent="0.35">
      <c r="M2222" s="4"/>
    </row>
    <row r="2223" spans="13:13" x14ac:dyDescent="0.35">
      <c r="M2223" s="4"/>
    </row>
    <row r="2224" spans="13:13" x14ac:dyDescent="0.35">
      <c r="M2224" s="4"/>
    </row>
    <row r="2225" spans="13:13" x14ac:dyDescent="0.35">
      <c r="M2225" s="4"/>
    </row>
    <row r="2226" spans="13:13" x14ac:dyDescent="0.35">
      <c r="M2226" s="4"/>
    </row>
    <row r="2227" spans="13:13" x14ac:dyDescent="0.35">
      <c r="M2227" s="4"/>
    </row>
    <row r="2228" spans="13:13" x14ac:dyDescent="0.35">
      <c r="M2228" s="4"/>
    </row>
    <row r="2229" spans="13:13" x14ac:dyDescent="0.35">
      <c r="M2229" s="4"/>
    </row>
    <row r="2230" spans="13:13" x14ac:dyDescent="0.35">
      <c r="M2230" s="4"/>
    </row>
    <row r="2231" spans="13:13" x14ac:dyDescent="0.35">
      <c r="M2231" s="4"/>
    </row>
    <row r="2232" spans="13:13" x14ac:dyDescent="0.35">
      <c r="M2232" s="4"/>
    </row>
    <row r="2233" spans="13:13" x14ac:dyDescent="0.35">
      <c r="M2233" s="4"/>
    </row>
    <row r="2234" spans="13:13" x14ac:dyDescent="0.35">
      <c r="M2234" s="4"/>
    </row>
    <row r="2235" spans="13:13" x14ac:dyDescent="0.35">
      <c r="M2235" s="4"/>
    </row>
    <row r="2236" spans="13:13" x14ac:dyDescent="0.35">
      <c r="M2236" s="4"/>
    </row>
    <row r="2237" spans="13:13" x14ac:dyDescent="0.35">
      <c r="M2237" s="4"/>
    </row>
    <row r="2238" spans="13:13" x14ac:dyDescent="0.35">
      <c r="M2238" s="4"/>
    </row>
    <row r="2239" spans="13:13" x14ac:dyDescent="0.35">
      <c r="M2239" s="4"/>
    </row>
    <row r="2240" spans="13:13" x14ac:dyDescent="0.35">
      <c r="M2240" s="4"/>
    </row>
    <row r="2241" spans="13:13" x14ac:dyDescent="0.35">
      <c r="M2241" s="4"/>
    </row>
    <row r="2242" spans="13:13" x14ac:dyDescent="0.35">
      <c r="M2242" s="4"/>
    </row>
    <row r="2243" spans="13:13" x14ac:dyDescent="0.35">
      <c r="M2243" s="4"/>
    </row>
    <row r="2244" spans="13:13" x14ac:dyDescent="0.35">
      <c r="M2244" s="4"/>
    </row>
    <row r="2245" spans="13:13" x14ac:dyDescent="0.35">
      <c r="M2245" s="4"/>
    </row>
    <row r="2246" spans="13:13" x14ac:dyDescent="0.35">
      <c r="M2246" s="4"/>
    </row>
    <row r="2247" spans="13:13" x14ac:dyDescent="0.35">
      <c r="M2247" s="4"/>
    </row>
    <row r="2248" spans="13:13" x14ac:dyDescent="0.35">
      <c r="M2248" s="4"/>
    </row>
    <row r="2249" spans="13:13" x14ac:dyDescent="0.35">
      <c r="M2249" s="4"/>
    </row>
    <row r="2250" spans="13:13" x14ac:dyDescent="0.35">
      <c r="M2250" s="4"/>
    </row>
    <row r="2251" spans="13:13" x14ac:dyDescent="0.35">
      <c r="M2251" s="4"/>
    </row>
    <row r="2252" spans="13:13" x14ac:dyDescent="0.35">
      <c r="M2252" s="4"/>
    </row>
    <row r="2253" spans="13:13" x14ac:dyDescent="0.35">
      <c r="M2253" s="4"/>
    </row>
    <row r="2254" spans="13:13" x14ac:dyDescent="0.35">
      <c r="M2254" s="4"/>
    </row>
    <row r="2255" spans="13:13" x14ac:dyDescent="0.35">
      <c r="M2255" s="4"/>
    </row>
    <row r="2256" spans="13:13" x14ac:dyDescent="0.35">
      <c r="M2256" s="4"/>
    </row>
    <row r="2257" spans="13:13" x14ac:dyDescent="0.35">
      <c r="M2257" s="4"/>
    </row>
    <row r="2258" spans="13:13" x14ac:dyDescent="0.35">
      <c r="M2258" s="4"/>
    </row>
    <row r="2259" spans="13:13" x14ac:dyDescent="0.35">
      <c r="M2259" s="4"/>
    </row>
    <row r="2260" spans="13:13" x14ac:dyDescent="0.35">
      <c r="M2260" s="4"/>
    </row>
    <row r="2261" spans="13:13" x14ac:dyDescent="0.35">
      <c r="M2261" s="4"/>
    </row>
    <row r="2262" spans="13:13" x14ac:dyDescent="0.35">
      <c r="M2262" s="4"/>
    </row>
    <row r="2263" spans="13:13" x14ac:dyDescent="0.35">
      <c r="M2263" s="4"/>
    </row>
    <row r="2264" spans="13:13" x14ac:dyDescent="0.35">
      <c r="M2264" s="4"/>
    </row>
    <row r="2265" spans="13:13" x14ac:dyDescent="0.35">
      <c r="M2265" s="4"/>
    </row>
    <row r="2266" spans="13:13" x14ac:dyDescent="0.35">
      <c r="M2266" s="4"/>
    </row>
    <row r="2267" spans="13:13" x14ac:dyDescent="0.35">
      <c r="M2267" s="4"/>
    </row>
    <row r="2268" spans="13:13" x14ac:dyDescent="0.35">
      <c r="M2268" s="4"/>
    </row>
    <row r="2269" spans="13:13" x14ac:dyDescent="0.35">
      <c r="M2269" s="4"/>
    </row>
    <row r="2270" spans="13:13" x14ac:dyDescent="0.35">
      <c r="M2270" s="4"/>
    </row>
    <row r="2271" spans="13:13" x14ac:dyDescent="0.35">
      <c r="M2271" s="4"/>
    </row>
    <row r="2272" spans="13:13" x14ac:dyDescent="0.35">
      <c r="M2272" s="4"/>
    </row>
    <row r="2273" spans="13:13" x14ac:dyDescent="0.35">
      <c r="M2273" s="4"/>
    </row>
    <row r="2274" spans="13:13" x14ac:dyDescent="0.35">
      <c r="M2274" s="4"/>
    </row>
    <row r="2275" spans="13:13" x14ac:dyDescent="0.35">
      <c r="M2275" s="4"/>
    </row>
    <row r="2276" spans="13:13" x14ac:dyDescent="0.35">
      <c r="M2276" s="4"/>
    </row>
    <row r="2277" spans="13:13" x14ac:dyDescent="0.35">
      <c r="M2277" s="4"/>
    </row>
    <row r="2278" spans="13:13" x14ac:dyDescent="0.35">
      <c r="M2278" s="4"/>
    </row>
    <row r="2279" spans="13:13" x14ac:dyDescent="0.35">
      <c r="M2279" s="4"/>
    </row>
    <row r="2280" spans="13:13" x14ac:dyDescent="0.35">
      <c r="M2280" s="4"/>
    </row>
    <row r="2281" spans="13:13" x14ac:dyDescent="0.35">
      <c r="M2281" s="4"/>
    </row>
    <row r="2282" spans="13:13" x14ac:dyDescent="0.35">
      <c r="M2282" s="4"/>
    </row>
    <row r="2283" spans="13:13" x14ac:dyDescent="0.35">
      <c r="M2283" s="4"/>
    </row>
    <row r="2284" spans="13:13" x14ac:dyDescent="0.35">
      <c r="M2284" s="4"/>
    </row>
    <row r="2285" spans="13:13" x14ac:dyDescent="0.35">
      <c r="M2285" s="4"/>
    </row>
    <row r="2286" spans="13:13" x14ac:dyDescent="0.35">
      <c r="M2286" s="4"/>
    </row>
    <row r="2287" spans="13:13" x14ac:dyDescent="0.35">
      <c r="M2287" s="4"/>
    </row>
    <row r="2288" spans="13:13" x14ac:dyDescent="0.35">
      <c r="M2288" s="4"/>
    </row>
    <row r="2289" spans="13:13" x14ac:dyDescent="0.35">
      <c r="M2289" s="4"/>
    </row>
    <row r="2290" spans="13:13" x14ac:dyDescent="0.35">
      <c r="M2290" s="4"/>
    </row>
    <row r="2291" spans="13:13" x14ac:dyDescent="0.35">
      <c r="M2291" s="4"/>
    </row>
    <row r="2292" spans="13:13" x14ac:dyDescent="0.35">
      <c r="M2292" s="4"/>
    </row>
    <row r="2293" spans="13:13" x14ac:dyDescent="0.35">
      <c r="M2293" s="4"/>
    </row>
    <row r="2294" spans="13:13" x14ac:dyDescent="0.35">
      <c r="M2294" s="4"/>
    </row>
    <row r="2295" spans="13:13" x14ac:dyDescent="0.35">
      <c r="M2295" s="4"/>
    </row>
    <row r="2296" spans="13:13" x14ac:dyDescent="0.35">
      <c r="M2296" s="4"/>
    </row>
    <row r="2297" spans="13:13" x14ac:dyDescent="0.35">
      <c r="M2297" s="4"/>
    </row>
    <row r="2298" spans="13:13" x14ac:dyDescent="0.35">
      <c r="M2298" s="4"/>
    </row>
    <row r="2299" spans="13:13" x14ac:dyDescent="0.35">
      <c r="M2299" s="4"/>
    </row>
    <row r="2300" spans="13:13" x14ac:dyDescent="0.35">
      <c r="M2300" s="4"/>
    </row>
    <row r="2301" spans="13:13" x14ac:dyDescent="0.35">
      <c r="M2301" s="4"/>
    </row>
    <row r="2302" spans="13:13" x14ac:dyDescent="0.35">
      <c r="M2302" s="4"/>
    </row>
    <row r="2303" spans="13:13" x14ac:dyDescent="0.35">
      <c r="M2303" s="4"/>
    </row>
    <row r="2304" spans="13:13" x14ac:dyDescent="0.35">
      <c r="M2304" s="4"/>
    </row>
    <row r="2305" spans="13:13" x14ac:dyDescent="0.35">
      <c r="M2305" s="4"/>
    </row>
    <row r="2306" spans="13:13" x14ac:dyDescent="0.35">
      <c r="M2306" s="4"/>
    </row>
    <row r="2307" spans="13:13" x14ac:dyDescent="0.35">
      <c r="M2307" s="4"/>
    </row>
    <row r="2308" spans="13:13" x14ac:dyDescent="0.35">
      <c r="M2308" s="4"/>
    </row>
    <row r="2309" spans="13:13" x14ac:dyDescent="0.35">
      <c r="M2309" s="4"/>
    </row>
    <row r="2310" spans="13:13" x14ac:dyDescent="0.35">
      <c r="M2310" s="4"/>
    </row>
    <row r="2311" spans="13:13" x14ac:dyDescent="0.35">
      <c r="M2311" s="4"/>
    </row>
    <row r="2312" spans="13:13" x14ac:dyDescent="0.35">
      <c r="M2312" s="4"/>
    </row>
    <row r="2313" spans="13:13" x14ac:dyDescent="0.35">
      <c r="M2313" s="4"/>
    </row>
    <row r="2314" spans="13:13" x14ac:dyDescent="0.35">
      <c r="M2314" s="4"/>
    </row>
    <row r="2315" spans="13:13" x14ac:dyDescent="0.35">
      <c r="M2315" s="4"/>
    </row>
    <row r="2316" spans="13:13" x14ac:dyDescent="0.35">
      <c r="M2316" s="4"/>
    </row>
    <row r="2317" spans="13:13" x14ac:dyDescent="0.35">
      <c r="M2317" s="4"/>
    </row>
    <row r="2318" spans="13:13" x14ac:dyDescent="0.35">
      <c r="M2318" s="4"/>
    </row>
    <row r="2319" spans="13:13" x14ac:dyDescent="0.35">
      <c r="M2319" s="4"/>
    </row>
    <row r="2320" spans="13:13" x14ac:dyDescent="0.35">
      <c r="M2320" s="4"/>
    </row>
    <row r="2321" spans="13:13" x14ac:dyDescent="0.35">
      <c r="M2321" s="4"/>
    </row>
    <row r="2322" spans="13:13" x14ac:dyDescent="0.35">
      <c r="M2322" s="4"/>
    </row>
    <row r="2323" spans="13:13" x14ac:dyDescent="0.35">
      <c r="M2323" s="4"/>
    </row>
    <row r="2324" spans="13:13" x14ac:dyDescent="0.35">
      <c r="M2324" s="4"/>
    </row>
    <row r="2325" spans="13:13" x14ac:dyDescent="0.35">
      <c r="M2325" s="4"/>
    </row>
    <row r="2326" spans="13:13" x14ac:dyDescent="0.35">
      <c r="M2326" s="4"/>
    </row>
    <row r="2327" spans="13:13" x14ac:dyDescent="0.35">
      <c r="M2327" s="4"/>
    </row>
    <row r="2328" spans="13:13" x14ac:dyDescent="0.35">
      <c r="M2328" s="4"/>
    </row>
    <row r="2329" spans="13:13" x14ac:dyDescent="0.35">
      <c r="M2329" s="4"/>
    </row>
    <row r="2330" spans="13:13" x14ac:dyDescent="0.35">
      <c r="M2330" s="4"/>
    </row>
    <row r="2331" spans="13:13" x14ac:dyDescent="0.35">
      <c r="M2331" s="4"/>
    </row>
    <row r="2332" spans="13:13" x14ac:dyDescent="0.35">
      <c r="M2332" s="4"/>
    </row>
    <row r="2333" spans="13:13" x14ac:dyDescent="0.35">
      <c r="M2333" s="4"/>
    </row>
    <row r="2334" spans="13:13" x14ac:dyDescent="0.35">
      <c r="M2334" s="4"/>
    </row>
    <row r="2335" spans="13:13" x14ac:dyDescent="0.35">
      <c r="M2335" s="4"/>
    </row>
    <row r="2336" spans="13:13" x14ac:dyDescent="0.35">
      <c r="M2336" s="4"/>
    </row>
    <row r="2337" spans="13:13" x14ac:dyDescent="0.35">
      <c r="M2337" s="4"/>
    </row>
    <row r="2338" spans="13:13" x14ac:dyDescent="0.35">
      <c r="M2338" s="4"/>
    </row>
    <row r="2339" spans="13:13" x14ac:dyDescent="0.35">
      <c r="M2339" s="4"/>
    </row>
    <row r="2340" spans="13:13" x14ac:dyDescent="0.35">
      <c r="M2340" s="4"/>
    </row>
    <row r="2341" spans="13:13" x14ac:dyDescent="0.35">
      <c r="M2341" s="4"/>
    </row>
    <row r="2342" spans="13:13" x14ac:dyDescent="0.35">
      <c r="M2342" s="4"/>
    </row>
    <row r="2343" spans="13:13" x14ac:dyDescent="0.35">
      <c r="M2343" s="4"/>
    </row>
    <row r="2344" spans="13:13" x14ac:dyDescent="0.35">
      <c r="M2344" s="4"/>
    </row>
    <row r="2345" spans="13:13" x14ac:dyDescent="0.35">
      <c r="M2345" s="4"/>
    </row>
    <row r="2346" spans="13:13" x14ac:dyDescent="0.35">
      <c r="M2346" s="4"/>
    </row>
    <row r="2347" spans="13:13" x14ac:dyDescent="0.35">
      <c r="M2347" s="4"/>
    </row>
    <row r="2348" spans="13:13" x14ac:dyDescent="0.35">
      <c r="M2348" s="4"/>
    </row>
    <row r="2349" spans="13:13" x14ac:dyDescent="0.35">
      <c r="M2349" s="4"/>
    </row>
    <row r="2350" spans="13:13" x14ac:dyDescent="0.35">
      <c r="M2350" s="4"/>
    </row>
    <row r="2351" spans="13:13" x14ac:dyDescent="0.35">
      <c r="M2351" s="4"/>
    </row>
    <row r="2352" spans="13:13" x14ac:dyDescent="0.35">
      <c r="M2352" s="4"/>
    </row>
    <row r="2353" spans="13:13" x14ac:dyDescent="0.35">
      <c r="M2353" s="4"/>
    </row>
    <row r="2354" spans="13:13" x14ac:dyDescent="0.35">
      <c r="M2354" s="4"/>
    </row>
    <row r="2355" spans="13:13" x14ac:dyDescent="0.35">
      <c r="M2355" s="4"/>
    </row>
    <row r="2356" spans="13:13" x14ac:dyDescent="0.35">
      <c r="M2356" s="4"/>
    </row>
    <row r="2357" spans="13:13" x14ac:dyDescent="0.35">
      <c r="M2357" s="4"/>
    </row>
    <row r="2358" spans="13:13" x14ac:dyDescent="0.35">
      <c r="M2358" s="4"/>
    </row>
    <row r="2359" spans="13:13" x14ac:dyDescent="0.35">
      <c r="M2359" s="4"/>
    </row>
    <row r="2360" spans="13:13" x14ac:dyDescent="0.35">
      <c r="M2360" s="4"/>
    </row>
    <row r="2361" spans="13:13" x14ac:dyDescent="0.35">
      <c r="M2361" s="4"/>
    </row>
    <row r="2362" spans="13:13" x14ac:dyDescent="0.35">
      <c r="M2362" s="4"/>
    </row>
    <row r="2363" spans="13:13" x14ac:dyDescent="0.35">
      <c r="M2363" s="4"/>
    </row>
    <row r="2364" spans="13:13" x14ac:dyDescent="0.35">
      <c r="M2364" s="4"/>
    </row>
    <row r="2365" spans="13:13" x14ac:dyDescent="0.35">
      <c r="M2365" s="4"/>
    </row>
    <row r="2366" spans="13:13" x14ac:dyDescent="0.35">
      <c r="M2366" s="4"/>
    </row>
    <row r="2367" spans="13:13" x14ac:dyDescent="0.35">
      <c r="M2367" s="4"/>
    </row>
    <row r="2368" spans="13:13" x14ac:dyDescent="0.35">
      <c r="M2368" s="4"/>
    </row>
    <row r="2369" spans="13:13" x14ac:dyDescent="0.35">
      <c r="M2369" s="4"/>
    </row>
    <row r="2370" spans="13:13" x14ac:dyDescent="0.35">
      <c r="M2370" s="4"/>
    </row>
    <row r="2371" spans="13:13" x14ac:dyDescent="0.35">
      <c r="M2371" s="4"/>
    </row>
    <row r="2372" spans="13:13" x14ac:dyDescent="0.35">
      <c r="M2372" s="4"/>
    </row>
    <row r="2373" spans="13:13" x14ac:dyDescent="0.35">
      <c r="M2373" s="4"/>
    </row>
    <row r="2374" spans="13:13" x14ac:dyDescent="0.35">
      <c r="M2374" s="4"/>
    </row>
    <row r="2375" spans="13:13" x14ac:dyDescent="0.35">
      <c r="M2375" s="4"/>
    </row>
    <row r="2376" spans="13:13" x14ac:dyDescent="0.35">
      <c r="M2376" s="4"/>
    </row>
    <row r="2377" spans="13:13" x14ac:dyDescent="0.35">
      <c r="M2377" s="4"/>
    </row>
    <row r="2378" spans="13:13" x14ac:dyDescent="0.35">
      <c r="M2378" s="4"/>
    </row>
    <row r="2379" spans="13:13" x14ac:dyDescent="0.35">
      <c r="M2379" s="4"/>
    </row>
    <row r="2380" spans="13:13" x14ac:dyDescent="0.35">
      <c r="M2380" s="4"/>
    </row>
    <row r="2381" spans="13:13" x14ac:dyDescent="0.35">
      <c r="M2381" s="4"/>
    </row>
    <row r="2382" spans="13:13" x14ac:dyDescent="0.35">
      <c r="M2382" s="4"/>
    </row>
    <row r="2383" spans="13:13" x14ac:dyDescent="0.35">
      <c r="M2383" s="4"/>
    </row>
    <row r="2384" spans="13:13" x14ac:dyDescent="0.35">
      <c r="M2384" s="4"/>
    </row>
    <row r="2385" spans="13:13" x14ac:dyDescent="0.35">
      <c r="M2385" s="4"/>
    </row>
    <row r="2386" spans="13:13" x14ac:dyDescent="0.35">
      <c r="M2386" s="4"/>
    </row>
    <row r="2387" spans="13:13" x14ac:dyDescent="0.35">
      <c r="M2387" s="4"/>
    </row>
    <row r="2388" spans="13:13" x14ac:dyDescent="0.35">
      <c r="M2388" s="4"/>
    </row>
    <row r="2389" spans="13:13" x14ac:dyDescent="0.35">
      <c r="M2389" s="4"/>
    </row>
    <row r="2390" spans="13:13" x14ac:dyDescent="0.35">
      <c r="M2390" s="4"/>
    </row>
    <row r="2391" spans="13:13" x14ac:dyDescent="0.35">
      <c r="M2391" s="4"/>
    </row>
    <row r="2392" spans="13:13" x14ac:dyDescent="0.35">
      <c r="M2392" s="4"/>
    </row>
    <row r="2393" spans="13:13" x14ac:dyDescent="0.35">
      <c r="M2393" s="4"/>
    </row>
    <row r="2394" spans="13:13" x14ac:dyDescent="0.35">
      <c r="M2394" s="4"/>
    </row>
    <row r="2395" spans="13:13" x14ac:dyDescent="0.35">
      <c r="M2395" s="4"/>
    </row>
    <row r="2396" spans="13:13" x14ac:dyDescent="0.35">
      <c r="M2396" s="4"/>
    </row>
    <row r="2397" spans="13:13" x14ac:dyDescent="0.35">
      <c r="M2397" s="4"/>
    </row>
    <row r="2398" spans="13:13" x14ac:dyDescent="0.35">
      <c r="M2398" s="4"/>
    </row>
    <row r="2399" spans="13:13" x14ac:dyDescent="0.35">
      <c r="M2399" s="4"/>
    </row>
    <row r="2400" spans="13:13" x14ac:dyDescent="0.35">
      <c r="M2400" s="4"/>
    </row>
    <row r="2401" spans="13:13" x14ac:dyDescent="0.35">
      <c r="M2401" s="4"/>
    </row>
    <row r="2402" spans="13:13" x14ac:dyDescent="0.35">
      <c r="M2402" s="4"/>
    </row>
    <row r="2403" spans="13:13" x14ac:dyDescent="0.35">
      <c r="M2403" s="4"/>
    </row>
    <row r="2404" spans="13:13" x14ac:dyDescent="0.35">
      <c r="M2404" s="4"/>
    </row>
    <row r="2405" spans="13:13" x14ac:dyDescent="0.35">
      <c r="M2405" s="4"/>
    </row>
    <row r="2406" spans="13:13" x14ac:dyDescent="0.35">
      <c r="M2406" s="4"/>
    </row>
    <row r="2407" spans="13:13" x14ac:dyDescent="0.35">
      <c r="M2407" s="4"/>
    </row>
    <row r="2408" spans="13:13" x14ac:dyDescent="0.35">
      <c r="M2408" s="4"/>
    </row>
    <row r="2409" spans="13:13" x14ac:dyDescent="0.35">
      <c r="M2409" s="4"/>
    </row>
    <row r="2410" spans="13:13" x14ac:dyDescent="0.35">
      <c r="M2410" s="4"/>
    </row>
    <row r="2411" spans="13:13" x14ac:dyDescent="0.35">
      <c r="M2411" s="4"/>
    </row>
    <row r="2412" spans="13:13" x14ac:dyDescent="0.35">
      <c r="M2412" s="4"/>
    </row>
    <row r="2413" spans="13:13" x14ac:dyDescent="0.35">
      <c r="M2413" s="4"/>
    </row>
    <row r="2414" spans="13:13" x14ac:dyDescent="0.35">
      <c r="M2414" s="4"/>
    </row>
    <row r="2415" spans="13:13" x14ac:dyDescent="0.35">
      <c r="M2415" s="4"/>
    </row>
    <row r="2416" spans="13:13" x14ac:dyDescent="0.35">
      <c r="M2416" s="4"/>
    </row>
    <row r="2417" spans="13:13" x14ac:dyDescent="0.35">
      <c r="M2417" s="4"/>
    </row>
    <row r="2418" spans="13:13" x14ac:dyDescent="0.35">
      <c r="M2418" s="4"/>
    </row>
    <row r="2419" spans="13:13" x14ac:dyDescent="0.35">
      <c r="M2419" s="4"/>
    </row>
    <row r="2420" spans="13:13" x14ac:dyDescent="0.35">
      <c r="M2420" s="4"/>
    </row>
    <row r="2421" spans="13:13" x14ac:dyDescent="0.35">
      <c r="M2421" s="4"/>
    </row>
    <row r="2422" spans="13:13" x14ac:dyDescent="0.35">
      <c r="M2422" s="4"/>
    </row>
    <row r="2423" spans="13:13" x14ac:dyDescent="0.35">
      <c r="M2423" s="4"/>
    </row>
    <row r="2424" spans="13:13" x14ac:dyDescent="0.35">
      <c r="M2424" s="4"/>
    </row>
    <row r="2425" spans="13:13" x14ac:dyDescent="0.35">
      <c r="M2425" s="4"/>
    </row>
    <row r="2426" spans="13:13" x14ac:dyDescent="0.35">
      <c r="M2426" s="4"/>
    </row>
    <row r="2427" spans="13:13" x14ac:dyDescent="0.35">
      <c r="M2427" s="4"/>
    </row>
    <row r="2428" spans="13:13" x14ac:dyDescent="0.35">
      <c r="M2428" s="4"/>
    </row>
    <row r="2429" spans="13:13" x14ac:dyDescent="0.35">
      <c r="M2429" s="4"/>
    </row>
    <row r="2430" spans="13:13" x14ac:dyDescent="0.35">
      <c r="M2430" s="4"/>
    </row>
    <row r="2431" spans="13:13" x14ac:dyDescent="0.35">
      <c r="M2431" s="4"/>
    </row>
    <row r="2432" spans="13:13" x14ac:dyDescent="0.35">
      <c r="M2432" s="4"/>
    </row>
    <row r="2433" spans="13:13" x14ac:dyDescent="0.35">
      <c r="M2433" s="4"/>
    </row>
    <row r="2434" spans="13:13" x14ac:dyDescent="0.35">
      <c r="M2434" s="4"/>
    </row>
    <row r="2435" spans="13:13" x14ac:dyDescent="0.35">
      <c r="M2435" s="4"/>
    </row>
    <row r="2436" spans="13:13" x14ac:dyDescent="0.35">
      <c r="M2436" s="4"/>
    </row>
    <row r="2437" spans="13:13" x14ac:dyDescent="0.35">
      <c r="M2437" s="4"/>
    </row>
    <row r="2438" spans="13:13" x14ac:dyDescent="0.35">
      <c r="M2438" s="4"/>
    </row>
    <row r="2439" spans="13:13" x14ac:dyDescent="0.35">
      <c r="M2439" s="4"/>
    </row>
    <row r="2440" spans="13:13" x14ac:dyDescent="0.35">
      <c r="M2440" s="4"/>
    </row>
    <row r="2441" spans="13:13" x14ac:dyDescent="0.35">
      <c r="M2441" s="4"/>
    </row>
    <row r="2442" spans="13:13" x14ac:dyDescent="0.35">
      <c r="M2442" s="4"/>
    </row>
    <row r="2443" spans="13:13" x14ac:dyDescent="0.35">
      <c r="M2443" s="4"/>
    </row>
    <row r="2444" spans="13:13" x14ac:dyDescent="0.35">
      <c r="M2444" s="4"/>
    </row>
    <row r="2445" spans="13:13" x14ac:dyDescent="0.35">
      <c r="M2445" s="4"/>
    </row>
    <row r="2446" spans="13:13" x14ac:dyDescent="0.35">
      <c r="M2446" s="4"/>
    </row>
    <row r="2447" spans="13:13" x14ac:dyDescent="0.35">
      <c r="M2447" s="4"/>
    </row>
    <row r="2448" spans="13:13" x14ac:dyDescent="0.35">
      <c r="M2448" s="4"/>
    </row>
    <row r="2449" spans="13:13" x14ac:dyDescent="0.35">
      <c r="M2449" s="4"/>
    </row>
    <row r="2450" spans="13:13" x14ac:dyDescent="0.35">
      <c r="M2450" s="4"/>
    </row>
    <row r="2451" spans="13:13" x14ac:dyDescent="0.35">
      <c r="M2451" s="4"/>
    </row>
    <row r="2452" spans="13:13" x14ac:dyDescent="0.35">
      <c r="M2452" s="4"/>
    </row>
    <row r="2453" spans="13:13" x14ac:dyDescent="0.35">
      <c r="M2453" s="4"/>
    </row>
    <row r="2454" spans="13:13" x14ac:dyDescent="0.35">
      <c r="M2454" s="4"/>
    </row>
    <row r="2455" spans="13:13" x14ac:dyDescent="0.35">
      <c r="M2455" s="4"/>
    </row>
    <row r="2456" spans="13:13" x14ac:dyDescent="0.35">
      <c r="M2456" s="4"/>
    </row>
    <row r="2457" spans="13:13" x14ac:dyDescent="0.35">
      <c r="M2457" s="4"/>
    </row>
    <row r="2458" spans="13:13" x14ac:dyDescent="0.35">
      <c r="M2458" s="4"/>
    </row>
    <row r="2459" spans="13:13" x14ac:dyDescent="0.35">
      <c r="M2459" s="4"/>
    </row>
    <row r="2460" spans="13:13" x14ac:dyDescent="0.35">
      <c r="M2460" s="4"/>
    </row>
    <row r="2461" spans="13:13" x14ac:dyDescent="0.35">
      <c r="M2461" s="4"/>
    </row>
    <row r="2462" spans="13:13" x14ac:dyDescent="0.35">
      <c r="M2462" s="4"/>
    </row>
    <row r="2463" spans="13:13" x14ac:dyDescent="0.35">
      <c r="M2463" s="4"/>
    </row>
    <row r="2464" spans="13:13" x14ac:dyDescent="0.35">
      <c r="M2464" s="4"/>
    </row>
    <row r="2465" spans="13:13" x14ac:dyDescent="0.35">
      <c r="M2465" s="4"/>
    </row>
    <row r="2466" spans="13:13" x14ac:dyDescent="0.35">
      <c r="M2466" s="4"/>
    </row>
    <row r="2467" spans="13:13" x14ac:dyDescent="0.35">
      <c r="M2467" s="4"/>
    </row>
    <row r="2468" spans="13:13" x14ac:dyDescent="0.35">
      <c r="M2468" s="4"/>
    </row>
    <row r="2469" spans="13:13" x14ac:dyDescent="0.35">
      <c r="M2469" s="4"/>
    </row>
    <row r="2470" spans="13:13" x14ac:dyDescent="0.35">
      <c r="M2470" s="4"/>
    </row>
    <row r="2471" spans="13:13" x14ac:dyDescent="0.35">
      <c r="M2471" s="4"/>
    </row>
    <row r="2472" spans="13:13" x14ac:dyDescent="0.35">
      <c r="M2472" s="4"/>
    </row>
    <row r="2473" spans="13:13" x14ac:dyDescent="0.35">
      <c r="M2473" s="4"/>
    </row>
    <row r="2474" spans="13:13" x14ac:dyDescent="0.35">
      <c r="M2474" s="4"/>
    </row>
    <row r="2475" spans="13:13" x14ac:dyDescent="0.35">
      <c r="M2475" s="4"/>
    </row>
    <row r="2476" spans="13:13" x14ac:dyDescent="0.35">
      <c r="M2476" s="4"/>
    </row>
    <row r="2477" spans="13:13" x14ac:dyDescent="0.35">
      <c r="M2477" s="4"/>
    </row>
    <row r="2478" spans="13:13" x14ac:dyDescent="0.35">
      <c r="M2478" s="4"/>
    </row>
    <row r="2479" spans="13:13" x14ac:dyDescent="0.35">
      <c r="M2479" s="4"/>
    </row>
    <row r="2480" spans="13:13" x14ac:dyDescent="0.35">
      <c r="M2480" s="4"/>
    </row>
    <row r="2481" spans="13:13" x14ac:dyDescent="0.35">
      <c r="M2481" s="4"/>
    </row>
    <row r="2482" spans="13:13" x14ac:dyDescent="0.35">
      <c r="M2482" s="4"/>
    </row>
    <row r="2483" spans="13:13" x14ac:dyDescent="0.35">
      <c r="M2483" s="4"/>
    </row>
    <row r="2484" spans="13:13" x14ac:dyDescent="0.35">
      <c r="M2484" s="4"/>
    </row>
    <row r="2485" spans="13:13" x14ac:dyDescent="0.35">
      <c r="M2485" s="4"/>
    </row>
    <row r="2486" spans="13:13" x14ac:dyDescent="0.35">
      <c r="M2486" s="4"/>
    </row>
    <row r="2487" spans="13:13" x14ac:dyDescent="0.35">
      <c r="M2487" s="4"/>
    </row>
    <row r="2488" spans="13:13" x14ac:dyDescent="0.35">
      <c r="M2488" s="4"/>
    </row>
    <row r="2489" spans="13:13" x14ac:dyDescent="0.35">
      <c r="M2489" s="4"/>
    </row>
    <row r="2490" spans="13:13" x14ac:dyDescent="0.35">
      <c r="M2490" s="4"/>
    </row>
    <row r="2491" spans="13:13" x14ac:dyDescent="0.35">
      <c r="M2491" s="4"/>
    </row>
    <row r="2492" spans="13:13" x14ac:dyDescent="0.35">
      <c r="M2492" s="4"/>
    </row>
    <row r="2493" spans="13:13" x14ac:dyDescent="0.35">
      <c r="M2493" s="4"/>
    </row>
    <row r="2494" spans="13:13" x14ac:dyDescent="0.35">
      <c r="M2494" s="4"/>
    </row>
    <row r="2495" spans="13:13" x14ac:dyDescent="0.35">
      <c r="M2495" s="4"/>
    </row>
    <row r="2496" spans="13:13" x14ac:dyDescent="0.35">
      <c r="M2496" s="4"/>
    </row>
    <row r="2497" spans="13:13" x14ac:dyDescent="0.35">
      <c r="M2497" s="4"/>
    </row>
    <row r="2498" spans="13:13" x14ac:dyDescent="0.35">
      <c r="M2498" s="4"/>
    </row>
    <row r="2499" spans="13:13" x14ac:dyDescent="0.35">
      <c r="M2499" s="4"/>
    </row>
    <row r="2500" spans="13:13" x14ac:dyDescent="0.35">
      <c r="M2500" s="4"/>
    </row>
    <row r="2501" spans="13:13" x14ac:dyDescent="0.35">
      <c r="M2501" s="4"/>
    </row>
    <row r="2502" spans="13:13" x14ac:dyDescent="0.35">
      <c r="M2502" s="4"/>
    </row>
    <row r="2503" spans="13:13" x14ac:dyDescent="0.35">
      <c r="M2503" s="4"/>
    </row>
    <row r="2504" spans="13:13" x14ac:dyDescent="0.35">
      <c r="M2504" s="4"/>
    </row>
    <row r="2505" spans="13:13" x14ac:dyDescent="0.35">
      <c r="M2505" s="4"/>
    </row>
    <row r="2506" spans="13:13" x14ac:dyDescent="0.35">
      <c r="M2506" s="4"/>
    </row>
    <row r="2507" spans="13:13" x14ac:dyDescent="0.35">
      <c r="M2507" s="4"/>
    </row>
    <row r="2508" spans="13:13" x14ac:dyDescent="0.35">
      <c r="M2508" s="4"/>
    </row>
    <row r="2509" spans="13:13" x14ac:dyDescent="0.35">
      <c r="M2509" s="4"/>
    </row>
    <row r="2510" spans="13:13" x14ac:dyDescent="0.35">
      <c r="M2510" s="4"/>
    </row>
    <row r="2511" spans="13:13" x14ac:dyDescent="0.35">
      <c r="M2511" s="4"/>
    </row>
    <row r="2512" spans="13:13" x14ac:dyDescent="0.35">
      <c r="M2512" s="4"/>
    </row>
    <row r="2513" spans="13:13" x14ac:dyDescent="0.35">
      <c r="M2513" s="4"/>
    </row>
    <row r="2514" spans="13:13" x14ac:dyDescent="0.35">
      <c r="M2514" s="4"/>
    </row>
    <row r="2515" spans="13:13" x14ac:dyDescent="0.35">
      <c r="M2515" s="4"/>
    </row>
    <row r="2516" spans="13:13" x14ac:dyDescent="0.35">
      <c r="M2516" s="4"/>
    </row>
    <row r="2517" spans="13:13" x14ac:dyDescent="0.35">
      <c r="M2517" s="4"/>
    </row>
    <row r="2518" spans="13:13" x14ac:dyDescent="0.35">
      <c r="M2518" s="4"/>
    </row>
    <row r="2519" spans="13:13" x14ac:dyDescent="0.35">
      <c r="M2519" s="4"/>
    </row>
    <row r="2520" spans="13:13" x14ac:dyDescent="0.35">
      <c r="M2520" s="4"/>
    </row>
    <row r="2521" spans="13:13" x14ac:dyDescent="0.35">
      <c r="M2521" s="4"/>
    </row>
    <row r="2522" spans="13:13" x14ac:dyDescent="0.35">
      <c r="M2522" s="4"/>
    </row>
    <row r="2523" spans="13:13" x14ac:dyDescent="0.35">
      <c r="M2523" s="4"/>
    </row>
    <row r="2524" spans="13:13" x14ac:dyDescent="0.35">
      <c r="M2524" s="4"/>
    </row>
    <row r="2525" spans="13:13" x14ac:dyDescent="0.35">
      <c r="M2525" s="4"/>
    </row>
    <row r="2526" spans="13:13" x14ac:dyDescent="0.35">
      <c r="M2526" s="4"/>
    </row>
    <row r="2527" spans="13:13" x14ac:dyDescent="0.35">
      <c r="M2527" s="4"/>
    </row>
    <row r="2528" spans="13:13" x14ac:dyDescent="0.35">
      <c r="M2528" s="4"/>
    </row>
    <row r="2529" spans="13:13" x14ac:dyDescent="0.35">
      <c r="M2529" s="4"/>
    </row>
    <row r="2530" spans="13:13" x14ac:dyDescent="0.35">
      <c r="M2530" s="4"/>
    </row>
    <row r="2531" spans="13:13" x14ac:dyDescent="0.35">
      <c r="M2531" s="4"/>
    </row>
    <row r="2532" spans="13:13" x14ac:dyDescent="0.35">
      <c r="M2532" s="4"/>
    </row>
    <row r="2533" spans="13:13" x14ac:dyDescent="0.35">
      <c r="M2533" s="4"/>
    </row>
    <row r="2534" spans="13:13" x14ac:dyDescent="0.35">
      <c r="M2534" s="4"/>
    </row>
    <row r="2535" spans="13:13" x14ac:dyDescent="0.35">
      <c r="M2535" s="4"/>
    </row>
    <row r="2536" spans="13:13" x14ac:dyDescent="0.35">
      <c r="M2536" s="4"/>
    </row>
    <row r="2537" spans="13:13" x14ac:dyDescent="0.35">
      <c r="M2537" s="4"/>
    </row>
    <row r="2538" spans="13:13" x14ac:dyDescent="0.35">
      <c r="M2538" s="4"/>
    </row>
    <row r="2539" spans="13:13" x14ac:dyDescent="0.35">
      <c r="M2539" s="4"/>
    </row>
    <row r="2540" spans="13:13" x14ac:dyDescent="0.35">
      <c r="M2540" s="4"/>
    </row>
    <row r="2541" spans="13:13" x14ac:dyDescent="0.35">
      <c r="M2541" s="4"/>
    </row>
    <row r="2542" spans="13:13" x14ac:dyDescent="0.35">
      <c r="M2542" s="4"/>
    </row>
    <row r="2543" spans="13:13" x14ac:dyDescent="0.35">
      <c r="M2543" s="4"/>
    </row>
    <row r="2544" spans="13:13" x14ac:dyDescent="0.35">
      <c r="M2544" s="4"/>
    </row>
    <row r="2545" spans="13:13" x14ac:dyDescent="0.35">
      <c r="M2545" s="4"/>
    </row>
    <row r="2546" spans="13:13" x14ac:dyDescent="0.35">
      <c r="M2546" s="4"/>
    </row>
    <row r="2547" spans="13:13" x14ac:dyDescent="0.35">
      <c r="M2547" s="4"/>
    </row>
    <row r="2548" spans="13:13" x14ac:dyDescent="0.35">
      <c r="M2548" s="4"/>
    </row>
    <row r="2549" spans="13:13" x14ac:dyDescent="0.35">
      <c r="M2549" s="4"/>
    </row>
    <row r="2550" spans="13:13" x14ac:dyDescent="0.35">
      <c r="M2550" s="4"/>
    </row>
    <row r="2551" spans="13:13" x14ac:dyDescent="0.35">
      <c r="M2551" s="4"/>
    </row>
    <row r="2552" spans="13:13" x14ac:dyDescent="0.35">
      <c r="M2552" s="4"/>
    </row>
    <row r="2553" spans="13:13" x14ac:dyDescent="0.35">
      <c r="M2553" s="4"/>
    </row>
    <row r="2554" spans="13:13" x14ac:dyDescent="0.35">
      <c r="M2554" s="4"/>
    </row>
    <row r="2555" spans="13:13" x14ac:dyDescent="0.35">
      <c r="M2555" s="4"/>
    </row>
    <row r="2556" spans="13:13" x14ac:dyDescent="0.35">
      <c r="M2556" s="4"/>
    </row>
    <row r="2557" spans="13:13" x14ac:dyDescent="0.35">
      <c r="M2557" s="4"/>
    </row>
    <row r="2558" spans="13:13" x14ac:dyDescent="0.35">
      <c r="M2558" s="4"/>
    </row>
    <row r="2559" spans="13:13" x14ac:dyDescent="0.35">
      <c r="M2559" s="4"/>
    </row>
    <row r="2560" spans="13:13" x14ac:dyDescent="0.35">
      <c r="M2560" s="4"/>
    </row>
    <row r="2561" spans="13:13" x14ac:dyDescent="0.35">
      <c r="M2561" s="4"/>
    </row>
    <row r="2562" spans="13:13" x14ac:dyDescent="0.35">
      <c r="M2562" s="4"/>
    </row>
    <row r="2563" spans="13:13" x14ac:dyDescent="0.35">
      <c r="M2563" s="4"/>
    </row>
    <row r="2564" spans="13:13" x14ac:dyDescent="0.35">
      <c r="M2564" s="4"/>
    </row>
    <row r="2565" spans="13:13" x14ac:dyDescent="0.35">
      <c r="M2565" s="4"/>
    </row>
    <row r="2566" spans="13:13" x14ac:dyDescent="0.35">
      <c r="M2566" s="4"/>
    </row>
    <row r="2567" spans="13:13" x14ac:dyDescent="0.35">
      <c r="M2567" s="4"/>
    </row>
    <row r="2568" spans="13:13" x14ac:dyDescent="0.35">
      <c r="M2568" s="4"/>
    </row>
    <row r="2569" spans="13:13" x14ac:dyDescent="0.35">
      <c r="M2569" s="4"/>
    </row>
    <row r="2570" spans="13:13" x14ac:dyDescent="0.35">
      <c r="M2570" s="4"/>
    </row>
    <row r="2571" spans="13:13" x14ac:dyDescent="0.35">
      <c r="M2571" s="4"/>
    </row>
    <row r="2572" spans="13:13" x14ac:dyDescent="0.35">
      <c r="M2572" s="4"/>
    </row>
    <row r="2573" spans="13:13" x14ac:dyDescent="0.35">
      <c r="M2573" s="4"/>
    </row>
    <row r="2574" spans="13:13" x14ac:dyDescent="0.35">
      <c r="M2574" s="4"/>
    </row>
    <row r="2575" spans="13:13" x14ac:dyDescent="0.35">
      <c r="M2575" s="4"/>
    </row>
    <row r="2576" spans="13:13" x14ac:dyDescent="0.35">
      <c r="M2576" s="4"/>
    </row>
    <row r="2577" spans="13:13" x14ac:dyDescent="0.35">
      <c r="M2577" s="4"/>
    </row>
    <row r="2578" spans="13:13" x14ac:dyDescent="0.35">
      <c r="M2578" s="4"/>
    </row>
    <row r="2579" spans="13:13" x14ac:dyDescent="0.35">
      <c r="M2579" s="4"/>
    </row>
    <row r="2580" spans="13:13" x14ac:dyDescent="0.35">
      <c r="M2580" s="4"/>
    </row>
    <row r="2581" spans="13:13" x14ac:dyDescent="0.35">
      <c r="M2581" s="4"/>
    </row>
    <row r="2582" spans="13:13" x14ac:dyDescent="0.35">
      <c r="M2582" s="4"/>
    </row>
    <row r="2583" spans="13:13" x14ac:dyDescent="0.35">
      <c r="M2583" s="4"/>
    </row>
    <row r="2584" spans="13:13" x14ac:dyDescent="0.35">
      <c r="M2584" s="4"/>
    </row>
    <row r="2585" spans="13:13" x14ac:dyDescent="0.35">
      <c r="M2585" s="4"/>
    </row>
    <row r="2586" spans="13:13" x14ac:dyDescent="0.35">
      <c r="M2586" s="4"/>
    </row>
    <row r="2587" spans="13:13" x14ac:dyDescent="0.35">
      <c r="M2587" s="4"/>
    </row>
    <row r="2588" spans="13:13" x14ac:dyDescent="0.35">
      <c r="M2588" s="4"/>
    </row>
    <row r="2589" spans="13:13" x14ac:dyDescent="0.35">
      <c r="M2589" s="4"/>
    </row>
    <row r="2590" spans="13:13" x14ac:dyDescent="0.35">
      <c r="M2590" s="4"/>
    </row>
    <row r="2591" spans="13:13" x14ac:dyDescent="0.35">
      <c r="M2591" s="4"/>
    </row>
    <row r="2592" spans="13:13" x14ac:dyDescent="0.35">
      <c r="M2592" s="4"/>
    </row>
    <row r="2593" spans="13:13" x14ac:dyDescent="0.35">
      <c r="M2593" s="4"/>
    </row>
    <row r="2594" spans="13:13" x14ac:dyDescent="0.35">
      <c r="M2594" s="4"/>
    </row>
    <row r="2595" spans="13:13" x14ac:dyDescent="0.35">
      <c r="M2595" s="4"/>
    </row>
    <row r="2596" spans="13:13" x14ac:dyDescent="0.35">
      <c r="M2596" s="4"/>
    </row>
    <row r="2597" spans="13:13" x14ac:dyDescent="0.35">
      <c r="M2597" s="4"/>
    </row>
    <row r="2598" spans="13:13" x14ac:dyDescent="0.35">
      <c r="M2598" s="4"/>
    </row>
    <row r="2599" spans="13:13" x14ac:dyDescent="0.35">
      <c r="M2599" s="4"/>
    </row>
    <row r="2600" spans="13:13" x14ac:dyDescent="0.35">
      <c r="M2600" s="4"/>
    </row>
    <row r="2601" spans="13:13" x14ac:dyDescent="0.35">
      <c r="M2601" s="4"/>
    </row>
    <row r="2602" spans="13:13" x14ac:dyDescent="0.35">
      <c r="M2602" s="4"/>
    </row>
    <row r="2603" spans="13:13" x14ac:dyDescent="0.35">
      <c r="M2603" s="4"/>
    </row>
    <row r="2604" spans="13:13" x14ac:dyDescent="0.35">
      <c r="M2604" s="4"/>
    </row>
    <row r="2605" spans="13:13" x14ac:dyDescent="0.35">
      <c r="M2605" s="4"/>
    </row>
    <row r="2606" spans="13:13" x14ac:dyDescent="0.35">
      <c r="M2606" s="4"/>
    </row>
    <row r="2607" spans="13:13" x14ac:dyDescent="0.35">
      <c r="M2607" s="4"/>
    </row>
    <row r="2608" spans="13:13" x14ac:dyDescent="0.35">
      <c r="M2608" s="4"/>
    </row>
    <row r="2609" spans="13:13" x14ac:dyDescent="0.35">
      <c r="M2609" s="4"/>
    </row>
    <row r="2610" spans="13:13" x14ac:dyDescent="0.35">
      <c r="M2610" s="4"/>
    </row>
    <row r="2611" spans="13:13" x14ac:dyDescent="0.35">
      <c r="M2611" s="4"/>
    </row>
    <row r="2612" spans="13:13" x14ac:dyDescent="0.35">
      <c r="M2612" s="4"/>
    </row>
    <row r="2613" spans="13:13" x14ac:dyDescent="0.35">
      <c r="M2613" s="4"/>
    </row>
    <row r="2614" spans="13:13" x14ac:dyDescent="0.35">
      <c r="M2614" s="4"/>
    </row>
    <row r="2615" spans="13:13" x14ac:dyDescent="0.35">
      <c r="M2615" s="4"/>
    </row>
    <row r="2616" spans="13:13" x14ac:dyDescent="0.35">
      <c r="M2616" s="4"/>
    </row>
    <row r="2617" spans="13:13" x14ac:dyDescent="0.35">
      <c r="M2617" s="4"/>
    </row>
    <row r="2618" spans="13:13" x14ac:dyDescent="0.35">
      <c r="M2618" s="4"/>
    </row>
    <row r="2619" spans="13:13" x14ac:dyDescent="0.35">
      <c r="M2619" s="4"/>
    </row>
    <row r="2620" spans="13:13" x14ac:dyDescent="0.35">
      <c r="M2620" s="4"/>
    </row>
    <row r="2621" spans="13:13" x14ac:dyDescent="0.35">
      <c r="M2621" s="4"/>
    </row>
    <row r="2622" spans="13:13" x14ac:dyDescent="0.35">
      <c r="M2622" s="4"/>
    </row>
    <row r="2623" spans="13:13" x14ac:dyDescent="0.35">
      <c r="M2623" s="4"/>
    </row>
    <row r="2624" spans="13:13" x14ac:dyDescent="0.35">
      <c r="M2624" s="4"/>
    </row>
    <row r="2625" spans="13:13" x14ac:dyDescent="0.35">
      <c r="M2625" s="4"/>
    </row>
    <row r="2626" spans="13:13" x14ac:dyDescent="0.35">
      <c r="M2626" s="4"/>
    </row>
    <row r="2627" spans="13:13" x14ac:dyDescent="0.35">
      <c r="M2627" s="4"/>
    </row>
    <row r="2628" spans="13:13" x14ac:dyDescent="0.35">
      <c r="M2628" s="4"/>
    </row>
    <row r="2629" spans="13:13" x14ac:dyDescent="0.35">
      <c r="M2629" s="4"/>
    </row>
    <row r="2630" spans="13:13" x14ac:dyDescent="0.35">
      <c r="M2630" s="4"/>
    </row>
    <row r="2631" spans="13:13" x14ac:dyDescent="0.35">
      <c r="M2631" s="4"/>
    </row>
    <row r="2632" spans="13:13" x14ac:dyDescent="0.35">
      <c r="M2632" s="4"/>
    </row>
    <row r="2633" spans="13:13" x14ac:dyDescent="0.35">
      <c r="M2633" s="4"/>
    </row>
    <row r="2634" spans="13:13" x14ac:dyDescent="0.35">
      <c r="M2634" s="4"/>
    </row>
    <row r="2635" spans="13:13" x14ac:dyDescent="0.35">
      <c r="M2635" s="4"/>
    </row>
    <row r="2636" spans="13:13" x14ac:dyDescent="0.35">
      <c r="M2636" s="4"/>
    </row>
    <row r="2637" spans="13:13" x14ac:dyDescent="0.35">
      <c r="M2637" s="4"/>
    </row>
    <row r="2638" spans="13:13" x14ac:dyDescent="0.35">
      <c r="M2638" s="4"/>
    </row>
    <row r="2639" spans="13:13" x14ac:dyDescent="0.35">
      <c r="M2639" s="4"/>
    </row>
    <row r="2640" spans="13:13" x14ac:dyDescent="0.35">
      <c r="M2640" s="4"/>
    </row>
    <row r="2641" spans="13:13" x14ac:dyDescent="0.35">
      <c r="M2641" s="4"/>
    </row>
    <row r="2642" spans="13:13" x14ac:dyDescent="0.35">
      <c r="M2642" s="4"/>
    </row>
    <row r="2643" spans="13:13" x14ac:dyDescent="0.35">
      <c r="M2643" s="4"/>
    </row>
    <row r="2644" spans="13:13" x14ac:dyDescent="0.35">
      <c r="M2644" s="4"/>
    </row>
    <row r="2645" spans="13:13" x14ac:dyDescent="0.35">
      <c r="M2645" s="4"/>
    </row>
    <row r="2646" spans="13:13" x14ac:dyDescent="0.35">
      <c r="M2646" s="4"/>
    </row>
    <row r="2647" spans="13:13" x14ac:dyDescent="0.35">
      <c r="M2647" s="4"/>
    </row>
    <row r="2648" spans="13:13" x14ac:dyDescent="0.35">
      <c r="M2648" s="4"/>
    </row>
    <row r="2649" spans="13:13" x14ac:dyDescent="0.35">
      <c r="M2649" s="4"/>
    </row>
    <row r="2650" spans="13:13" x14ac:dyDescent="0.35">
      <c r="M2650" s="4"/>
    </row>
    <row r="2651" spans="13:13" x14ac:dyDescent="0.35">
      <c r="M2651" s="4"/>
    </row>
    <row r="2652" spans="13:13" x14ac:dyDescent="0.35">
      <c r="M2652" s="4"/>
    </row>
    <row r="2653" spans="13:13" x14ac:dyDescent="0.35">
      <c r="M2653" s="4"/>
    </row>
    <row r="2654" spans="13:13" x14ac:dyDescent="0.35">
      <c r="M2654" s="4"/>
    </row>
    <row r="2655" spans="13:13" x14ac:dyDescent="0.35">
      <c r="M2655" s="4"/>
    </row>
    <row r="2656" spans="13:13" x14ac:dyDescent="0.35">
      <c r="M2656" s="4"/>
    </row>
    <row r="2657" spans="13:13" x14ac:dyDescent="0.35">
      <c r="M2657" s="4"/>
    </row>
    <row r="2658" spans="13:13" x14ac:dyDescent="0.35">
      <c r="M2658" s="4"/>
    </row>
    <row r="2659" spans="13:13" x14ac:dyDescent="0.35">
      <c r="M2659" s="4"/>
    </row>
    <row r="2660" spans="13:13" x14ac:dyDescent="0.35">
      <c r="M2660" s="4"/>
    </row>
    <row r="2661" spans="13:13" x14ac:dyDescent="0.35">
      <c r="M2661" s="4"/>
    </row>
    <row r="2662" spans="13:13" x14ac:dyDescent="0.35">
      <c r="M2662" s="4"/>
    </row>
    <row r="2663" spans="13:13" x14ac:dyDescent="0.35">
      <c r="M2663" s="4"/>
    </row>
    <row r="2664" spans="13:13" x14ac:dyDescent="0.35">
      <c r="M2664" s="4"/>
    </row>
    <row r="2665" spans="13:13" x14ac:dyDescent="0.35">
      <c r="M2665" s="4"/>
    </row>
    <row r="2666" spans="13:13" x14ac:dyDescent="0.35">
      <c r="M2666" s="4"/>
    </row>
    <row r="2667" spans="13:13" x14ac:dyDescent="0.35">
      <c r="M2667" s="4"/>
    </row>
    <row r="2668" spans="13:13" x14ac:dyDescent="0.35">
      <c r="M2668" s="4"/>
    </row>
    <row r="2669" spans="13:13" x14ac:dyDescent="0.35">
      <c r="M2669" s="4"/>
    </row>
    <row r="2670" spans="13:13" x14ac:dyDescent="0.35">
      <c r="M2670" s="4"/>
    </row>
    <row r="2671" spans="13:13" x14ac:dyDescent="0.35">
      <c r="M2671" s="4"/>
    </row>
    <row r="2672" spans="13:13" x14ac:dyDescent="0.35">
      <c r="M2672" s="4"/>
    </row>
    <row r="2673" spans="13:13" x14ac:dyDescent="0.35">
      <c r="M2673" s="4"/>
    </row>
    <row r="2674" spans="13:13" x14ac:dyDescent="0.35">
      <c r="M2674" s="4"/>
    </row>
    <row r="2675" spans="13:13" x14ac:dyDescent="0.35">
      <c r="M2675" s="4"/>
    </row>
    <row r="2676" spans="13:13" x14ac:dyDescent="0.35">
      <c r="M2676" s="4"/>
    </row>
    <row r="2677" spans="13:13" x14ac:dyDescent="0.35">
      <c r="M2677" s="4"/>
    </row>
    <row r="2678" spans="13:13" x14ac:dyDescent="0.35">
      <c r="M2678" s="4"/>
    </row>
    <row r="2679" spans="13:13" x14ac:dyDescent="0.35">
      <c r="M2679" s="4"/>
    </row>
    <row r="2680" spans="13:13" x14ac:dyDescent="0.35">
      <c r="M2680" s="4"/>
    </row>
    <row r="2681" spans="13:13" x14ac:dyDescent="0.35">
      <c r="M2681" s="4"/>
    </row>
    <row r="2682" spans="13:13" x14ac:dyDescent="0.35">
      <c r="M2682" s="4"/>
    </row>
    <row r="2683" spans="13:13" x14ac:dyDescent="0.35">
      <c r="M2683" s="4"/>
    </row>
    <row r="2684" spans="13:13" x14ac:dyDescent="0.35">
      <c r="M2684" s="4"/>
    </row>
    <row r="2685" spans="13:13" x14ac:dyDescent="0.35">
      <c r="M2685" s="4"/>
    </row>
    <row r="2686" spans="13:13" x14ac:dyDescent="0.35">
      <c r="M2686" s="4"/>
    </row>
    <row r="2687" spans="13:13" x14ac:dyDescent="0.35">
      <c r="M2687" s="4"/>
    </row>
    <row r="2688" spans="13:13" x14ac:dyDescent="0.35">
      <c r="M2688" s="4"/>
    </row>
    <row r="2689" spans="13:13" x14ac:dyDescent="0.35">
      <c r="M2689" s="4"/>
    </row>
    <row r="2690" spans="13:13" x14ac:dyDescent="0.35">
      <c r="M2690" s="4"/>
    </row>
    <row r="2691" spans="13:13" x14ac:dyDescent="0.35">
      <c r="M2691" s="4"/>
    </row>
    <row r="2692" spans="13:13" x14ac:dyDescent="0.35">
      <c r="M2692" s="4"/>
    </row>
    <row r="2693" spans="13:13" x14ac:dyDescent="0.35">
      <c r="M2693" s="4"/>
    </row>
    <row r="2694" spans="13:13" x14ac:dyDescent="0.35">
      <c r="M2694" s="4"/>
    </row>
    <row r="2695" spans="13:13" x14ac:dyDescent="0.35">
      <c r="M2695" s="4"/>
    </row>
    <row r="2696" spans="13:13" x14ac:dyDescent="0.35">
      <c r="M2696" s="4"/>
    </row>
    <row r="2697" spans="13:13" x14ac:dyDescent="0.35">
      <c r="M2697" s="4"/>
    </row>
    <row r="2698" spans="13:13" x14ac:dyDescent="0.35">
      <c r="M2698" s="4"/>
    </row>
    <row r="2699" spans="13:13" x14ac:dyDescent="0.35">
      <c r="M2699" s="4"/>
    </row>
    <row r="2700" spans="13:13" x14ac:dyDescent="0.35">
      <c r="M2700" s="4"/>
    </row>
    <row r="2701" spans="13:13" x14ac:dyDescent="0.35">
      <c r="M2701" s="4"/>
    </row>
    <row r="2702" spans="13:13" x14ac:dyDescent="0.35">
      <c r="M2702" s="4"/>
    </row>
    <row r="2703" spans="13:13" x14ac:dyDescent="0.35">
      <c r="M2703" s="4"/>
    </row>
    <row r="2704" spans="13:13" x14ac:dyDescent="0.35">
      <c r="M2704" s="4"/>
    </row>
    <row r="2705" spans="13:13" x14ac:dyDescent="0.35">
      <c r="M2705" s="4"/>
    </row>
    <row r="2706" spans="13:13" x14ac:dyDescent="0.35">
      <c r="M2706" s="4"/>
    </row>
    <row r="2707" spans="13:13" x14ac:dyDescent="0.35">
      <c r="M2707" s="4"/>
    </row>
    <row r="2708" spans="13:13" x14ac:dyDescent="0.35">
      <c r="M2708" s="4"/>
    </row>
    <row r="2709" spans="13:13" x14ac:dyDescent="0.35">
      <c r="M2709" s="4"/>
    </row>
    <row r="2710" spans="13:13" x14ac:dyDescent="0.35">
      <c r="M2710" s="4"/>
    </row>
    <row r="2711" spans="13:13" x14ac:dyDescent="0.35">
      <c r="M2711" s="4"/>
    </row>
    <row r="2712" spans="13:13" x14ac:dyDescent="0.35">
      <c r="M2712" s="4"/>
    </row>
    <row r="2713" spans="13:13" x14ac:dyDescent="0.35">
      <c r="M2713" s="4"/>
    </row>
    <row r="2714" spans="13:13" x14ac:dyDescent="0.35">
      <c r="M2714" s="4"/>
    </row>
    <row r="2715" spans="13:13" x14ac:dyDescent="0.35">
      <c r="M2715" s="4"/>
    </row>
    <row r="2716" spans="13:13" x14ac:dyDescent="0.35">
      <c r="M2716" s="4"/>
    </row>
    <row r="2717" spans="13:13" x14ac:dyDescent="0.35">
      <c r="M2717" s="4"/>
    </row>
    <row r="2718" spans="13:13" x14ac:dyDescent="0.35">
      <c r="M2718" s="4"/>
    </row>
    <row r="2719" spans="13:13" x14ac:dyDescent="0.35">
      <c r="M2719" s="4"/>
    </row>
    <row r="2720" spans="13:13" x14ac:dyDescent="0.35">
      <c r="M2720" s="4"/>
    </row>
    <row r="2721" spans="13:13" x14ac:dyDescent="0.35">
      <c r="M2721" s="4"/>
    </row>
    <row r="2722" spans="13:13" x14ac:dyDescent="0.35">
      <c r="M2722" s="4"/>
    </row>
    <row r="2723" spans="13:13" x14ac:dyDescent="0.35">
      <c r="M2723" s="4"/>
    </row>
    <row r="2724" spans="13:13" x14ac:dyDescent="0.35">
      <c r="M2724" s="4"/>
    </row>
    <row r="2725" spans="13:13" x14ac:dyDescent="0.35">
      <c r="M2725" s="4"/>
    </row>
    <row r="2726" spans="13:13" x14ac:dyDescent="0.35">
      <c r="M2726" s="4"/>
    </row>
    <row r="2727" spans="13:13" x14ac:dyDescent="0.35">
      <c r="M2727" s="4"/>
    </row>
    <row r="2728" spans="13:13" x14ac:dyDescent="0.35">
      <c r="M2728" s="4"/>
    </row>
    <row r="2729" spans="13:13" x14ac:dyDescent="0.35">
      <c r="M2729" s="4"/>
    </row>
    <row r="2730" spans="13:13" x14ac:dyDescent="0.35">
      <c r="M2730" s="4"/>
    </row>
    <row r="2731" spans="13:13" x14ac:dyDescent="0.35">
      <c r="M2731" s="4"/>
    </row>
    <row r="2732" spans="13:13" x14ac:dyDescent="0.35">
      <c r="M2732" s="4"/>
    </row>
    <row r="2733" spans="13:13" x14ac:dyDescent="0.35">
      <c r="M2733" s="4"/>
    </row>
    <row r="2734" spans="13:13" x14ac:dyDescent="0.35">
      <c r="M2734" s="4"/>
    </row>
    <row r="2735" spans="13:13" x14ac:dyDescent="0.35">
      <c r="M2735" s="4"/>
    </row>
    <row r="2736" spans="13:13" x14ac:dyDescent="0.35">
      <c r="M2736" s="4"/>
    </row>
    <row r="2737" spans="13:13" x14ac:dyDescent="0.35">
      <c r="M2737" s="4"/>
    </row>
    <row r="2738" spans="13:13" x14ac:dyDescent="0.35">
      <c r="M2738" s="4"/>
    </row>
    <row r="2739" spans="13:13" x14ac:dyDescent="0.35">
      <c r="M2739" s="4"/>
    </row>
    <row r="2740" spans="13:13" x14ac:dyDescent="0.35">
      <c r="M2740" s="4"/>
    </row>
    <row r="2741" spans="13:13" x14ac:dyDescent="0.35">
      <c r="M2741" s="4"/>
    </row>
    <row r="2742" spans="13:13" x14ac:dyDescent="0.35">
      <c r="M2742" s="4"/>
    </row>
    <row r="2743" spans="13:13" x14ac:dyDescent="0.35">
      <c r="M2743" s="4"/>
    </row>
    <row r="2744" spans="13:13" x14ac:dyDescent="0.35">
      <c r="M2744" s="4"/>
    </row>
    <row r="2745" spans="13:13" x14ac:dyDescent="0.35">
      <c r="M2745" s="4"/>
    </row>
    <row r="2746" spans="13:13" x14ac:dyDescent="0.35">
      <c r="M2746" s="4"/>
    </row>
    <row r="2747" spans="13:13" x14ac:dyDescent="0.35">
      <c r="M2747" s="4"/>
    </row>
    <row r="2748" spans="13:13" x14ac:dyDescent="0.35">
      <c r="M2748" s="4"/>
    </row>
    <row r="2749" spans="13:13" x14ac:dyDescent="0.35">
      <c r="M2749" s="4"/>
    </row>
    <row r="2750" spans="13:13" x14ac:dyDescent="0.35">
      <c r="M2750" s="4"/>
    </row>
    <row r="2751" spans="13:13" x14ac:dyDescent="0.35">
      <c r="M2751" s="4"/>
    </row>
    <row r="2752" spans="13:13" x14ac:dyDescent="0.35">
      <c r="M2752" s="4"/>
    </row>
    <row r="2753" spans="13:13" x14ac:dyDescent="0.35">
      <c r="M2753" s="4"/>
    </row>
    <row r="2754" spans="13:13" x14ac:dyDescent="0.35">
      <c r="M2754" s="4"/>
    </row>
    <row r="2755" spans="13:13" x14ac:dyDescent="0.35">
      <c r="M2755" s="4"/>
    </row>
    <row r="2756" spans="13:13" x14ac:dyDescent="0.35">
      <c r="M2756" s="4"/>
    </row>
    <row r="2757" spans="13:13" x14ac:dyDescent="0.35">
      <c r="M2757" s="4"/>
    </row>
    <row r="2758" spans="13:13" x14ac:dyDescent="0.35">
      <c r="M2758" s="4"/>
    </row>
    <row r="2759" spans="13:13" x14ac:dyDescent="0.35">
      <c r="M2759" s="4"/>
    </row>
    <row r="2760" spans="13:13" x14ac:dyDescent="0.35">
      <c r="M2760" s="4"/>
    </row>
    <row r="2761" spans="13:13" x14ac:dyDescent="0.35">
      <c r="M2761" s="4"/>
    </row>
    <row r="2762" spans="13:13" x14ac:dyDescent="0.35">
      <c r="M2762" s="4"/>
    </row>
    <row r="2763" spans="13:13" x14ac:dyDescent="0.35">
      <c r="M2763" s="4"/>
    </row>
    <row r="2764" spans="13:13" x14ac:dyDescent="0.35">
      <c r="M2764" s="4"/>
    </row>
    <row r="2765" spans="13:13" x14ac:dyDescent="0.35">
      <c r="M2765" s="4"/>
    </row>
    <row r="2766" spans="13:13" x14ac:dyDescent="0.35">
      <c r="M2766" s="4"/>
    </row>
    <row r="2767" spans="13:13" x14ac:dyDescent="0.35">
      <c r="M2767" s="4"/>
    </row>
    <row r="2768" spans="13:13" x14ac:dyDescent="0.35">
      <c r="M2768" s="4"/>
    </row>
    <row r="2769" spans="13:13" x14ac:dyDescent="0.35">
      <c r="M2769" s="4"/>
    </row>
    <row r="2770" spans="13:13" x14ac:dyDescent="0.35">
      <c r="M2770" s="4"/>
    </row>
    <row r="2771" spans="13:13" x14ac:dyDescent="0.35">
      <c r="M2771" s="4"/>
    </row>
    <row r="2772" spans="13:13" x14ac:dyDescent="0.35">
      <c r="M2772" s="4"/>
    </row>
    <row r="2773" spans="13:13" x14ac:dyDescent="0.35">
      <c r="M2773" s="4"/>
    </row>
    <row r="2774" spans="13:13" x14ac:dyDescent="0.35">
      <c r="M2774" s="4"/>
    </row>
    <row r="2775" spans="13:13" x14ac:dyDescent="0.35">
      <c r="M2775" s="4"/>
    </row>
    <row r="2776" spans="13:13" x14ac:dyDescent="0.35">
      <c r="M2776" s="4"/>
    </row>
    <row r="2777" spans="13:13" x14ac:dyDescent="0.35">
      <c r="M2777" s="4"/>
    </row>
    <row r="2778" spans="13:13" x14ac:dyDescent="0.35">
      <c r="M2778" s="4"/>
    </row>
    <row r="2779" spans="13:13" x14ac:dyDescent="0.35">
      <c r="M2779" s="4"/>
    </row>
    <row r="2780" spans="13:13" x14ac:dyDescent="0.35">
      <c r="M2780" s="4"/>
    </row>
    <row r="2781" spans="13:13" x14ac:dyDescent="0.35">
      <c r="M2781" s="4"/>
    </row>
    <row r="2782" spans="13:13" x14ac:dyDescent="0.35">
      <c r="M2782" s="4"/>
    </row>
    <row r="2783" spans="13:13" x14ac:dyDescent="0.35">
      <c r="M2783" s="4"/>
    </row>
    <row r="2784" spans="13:13" x14ac:dyDescent="0.35">
      <c r="M2784" s="4"/>
    </row>
    <row r="2785" spans="13:13" x14ac:dyDescent="0.35">
      <c r="M2785" s="4"/>
    </row>
    <row r="2786" spans="13:13" x14ac:dyDescent="0.35">
      <c r="M2786" s="4"/>
    </row>
    <row r="2787" spans="13:13" x14ac:dyDescent="0.35">
      <c r="M2787" s="4"/>
    </row>
    <row r="2788" spans="13:13" x14ac:dyDescent="0.35">
      <c r="M2788" s="4"/>
    </row>
    <row r="2789" spans="13:13" x14ac:dyDescent="0.35">
      <c r="M2789" s="4"/>
    </row>
    <row r="2790" spans="13:13" x14ac:dyDescent="0.35">
      <c r="M2790" s="4"/>
    </row>
    <row r="2791" spans="13:13" x14ac:dyDescent="0.35">
      <c r="M2791" s="4"/>
    </row>
    <row r="2792" spans="13:13" x14ac:dyDescent="0.35">
      <c r="M2792" s="4"/>
    </row>
    <row r="2793" spans="13:13" x14ac:dyDescent="0.35">
      <c r="M2793" s="4"/>
    </row>
    <row r="2794" spans="13:13" x14ac:dyDescent="0.35">
      <c r="M2794" s="4"/>
    </row>
    <row r="2795" spans="13:13" x14ac:dyDescent="0.35">
      <c r="M2795" s="4"/>
    </row>
    <row r="2796" spans="13:13" x14ac:dyDescent="0.35">
      <c r="M2796" s="4"/>
    </row>
    <row r="2797" spans="13:13" x14ac:dyDescent="0.35">
      <c r="M2797" s="4"/>
    </row>
    <row r="2798" spans="13:13" x14ac:dyDescent="0.35">
      <c r="M2798" s="4"/>
    </row>
    <row r="2799" spans="13:13" x14ac:dyDescent="0.35">
      <c r="M2799" s="4"/>
    </row>
    <row r="2800" spans="13:13" x14ac:dyDescent="0.35">
      <c r="M2800" s="4"/>
    </row>
    <row r="2801" spans="13:13" x14ac:dyDescent="0.35">
      <c r="M2801" s="4"/>
    </row>
    <row r="2802" spans="13:13" x14ac:dyDescent="0.35">
      <c r="M2802" s="4"/>
    </row>
    <row r="2803" spans="13:13" x14ac:dyDescent="0.35">
      <c r="M2803" s="4"/>
    </row>
    <row r="2804" spans="13:13" x14ac:dyDescent="0.35">
      <c r="M2804" s="4"/>
    </row>
    <row r="2805" spans="13:13" x14ac:dyDescent="0.35">
      <c r="M2805" s="4"/>
    </row>
    <row r="2806" spans="13:13" x14ac:dyDescent="0.35">
      <c r="M2806" s="4"/>
    </row>
    <row r="2807" spans="13:13" x14ac:dyDescent="0.35">
      <c r="M2807" s="4"/>
    </row>
    <row r="2808" spans="13:13" x14ac:dyDescent="0.35">
      <c r="M2808" s="4"/>
    </row>
    <row r="2809" spans="13:13" x14ac:dyDescent="0.35">
      <c r="M2809" s="4"/>
    </row>
    <row r="2810" spans="13:13" x14ac:dyDescent="0.35">
      <c r="M2810" s="4"/>
    </row>
    <row r="2811" spans="13:13" x14ac:dyDescent="0.35">
      <c r="M2811" s="4"/>
    </row>
    <row r="2812" spans="13:13" x14ac:dyDescent="0.35">
      <c r="M2812" s="4"/>
    </row>
    <row r="2813" spans="13:13" x14ac:dyDescent="0.35">
      <c r="M2813" s="4"/>
    </row>
    <row r="2814" spans="13:13" x14ac:dyDescent="0.35">
      <c r="M2814" s="4"/>
    </row>
    <row r="2815" spans="13:13" x14ac:dyDescent="0.35">
      <c r="M2815" s="4"/>
    </row>
    <row r="2816" spans="13:13" x14ac:dyDescent="0.35">
      <c r="M2816" s="4"/>
    </row>
    <row r="2817" spans="13:13" x14ac:dyDescent="0.35">
      <c r="M2817" s="4"/>
    </row>
    <row r="2818" spans="13:13" x14ac:dyDescent="0.35">
      <c r="M2818" s="4"/>
    </row>
    <row r="2819" spans="13:13" x14ac:dyDescent="0.35">
      <c r="M2819" s="4"/>
    </row>
    <row r="2820" spans="13:13" x14ac:dyDescent="0.35">
      <c r="M2820" s="4"/>
    </row>
    <row r="2821" spans="13:13" x14ac:dyDescent="0.35">
      <c r="M2821" s="4"/>
    </row>
    <row r="2822" spans="13:13" x14ac:dyDescent="0.35">
      <c r="M2822" s="4"/>
    </row>
    <row r="2823" spans="13:13" x14ac:dyDescent="0.35">
      <c r="M2823" s="4"/>
    </row>
    <row r="2824" spans="13:13" x14ac:dyDescent="0.35">
      <c r="M2824" s="4"/>
    </row>
    <row r="2825" spans="13:13" x14ac:dyDescent="0.35">
      <c r="M2825" s="4"/>
    </row>
    <row r="2826" spans="13:13" x14ac:dyDescent="0.35">
      <c r="M2826" s="4"/>
    </row>
    <row r="2827" spans="13:13" x14ac:dyDescent="0.35">
      <c r="M2827" s="4"/>
    </row>
    <row r="2828" spans="13:13" x14ac:dyDescent="0.35">
      <c r="M2828" s="4"/>
    </row>
    <row r="2829" spans="13:13" x14ac:dyDescent="0.35">
      <c r="M2829" s="4"/>
    </row>
    <row r="2830" spans="13:13" x14ac:dyDescent="0.35">
      <c r="M2830" s="4"/>
    </row>
    <row r="2831" spans="13:13" x14ac:dyDescent="0.35">
      <c r="M2831" s="4"/>
    </row>
    <row r="2832" spans="13:13" x14ac:dyDescent="0.35">
      <c r="M2832" s="4"/>
    </row>
    <row r="2833" spans="13:13" x14ac:dyDescent="0.35">
      <c r="M2833" s="4"/>
    </row>
    <row r="2834" spans="13:13" x14ac:dyDescent="0.35">
      <c r="M2834" s="4"/>
    </row>
    <row r="2835" spans="13:13" x14ac:dyDescent="0.35">
      <c r="M2835" s="4"/>
    </row>
    <row r="2836" spans="13:13" x14ac:dyDescent="0.35">
      <c r="M2836" s="4"/>
    </row>
    <row r="2837" spans="13:13" x14ac:dyDescent="0.35">
      <c r="M2837" s="4"/>
    </row>
    <row r="2838" spans="13:13" x14ac:dyDescent="0.35">
      <c r="M2838" s="4"/>
    </row>
    <row r="2839" spans="13:13" x14ac:dyDescent="0.35">
      <c r="M2839" s="4"/>
    </row>
    <row r="2840" spans="13:13" x14ac:dyDescent="0.35">
      <c r="M2840" s="4"/>
    </row>
    <row r="2841" spans="13:13" x14ac:dyDescent="0.35">
      <c r="M2841" s="4"/>
    </row>
    <row r="2842" spans="13:13" x14ac:dyDescent="0.35">
      <c r="M2842" s="4"/>
    </row>
    <row r="2843" spans="13:13" x14ac:dyDescent="0.35">
      <c r="M2843" s="4"/>
    </row>
    <row r="2844" spans="13:13" x14ac:dyDescent="0.35">
      <c r="M2844" s="4"/>
    </row>
    <row r="2845" spans="13:13" x14ac:dyDescent="0.35">
      <c r="M2845" s="4"/>
    </row>
    <row r="2846" spans="13:13" x14ac:dyDescent="0.35">
      <c r="M2846" s="4"/>
    </row>
    <row r="2847" spans="13:13" x14ac:dyDescent="0.35">
      <c r="M2847" s="4"/>
    </row>
    <row r="2848" spans="13:13" x14ac:dyDescent="0.35">
      <c r="M2848" s="4"/>
    </row>
    <row r="2849" spans="13:13" x14ac:dyDescent="0.35">
      <c r="M2849" s="4"/>
    </row>
    <row r="2850" spans="13:13" x14ac:dyDescent="0.35">
      <c r="M2850" s="4"/>
    </row>
    <row r="2851" spans="13:13" x14ac:dyDescent="0.35">
      <c r="M2851" s="4"/>
    </row>
    <row r="2852" spans="13:13" x14ac:dyDescent="0.35">
      <c r="M2852" s="4"/>
    </row>
    <row r="2853" spans="13:13" x14ac:dyDescent="0.35">
      <c r="M2853" s="4"/>
    </row>
    <row r="2854" spans="13:13" x14ac:dyDescent="0.35">
      <c r="M2854" s="4"/>
    </row>
    <row r="2855" spans="13:13" x14ac:dyDescent="0.35">
      <c r="M2855" s="4"/>
    </row>
    <row r="2856" spans="13:13" x14ac:dyDescent="0.35">
      <c r="M2856" s="4"/>
    </row>
    <row r="2857" spans="13:13" x14ac:dyDescent="0.35">
      <c r="M2857" s="4"/>
    </row>
    <row r="2858" spans="13:13" x14ac:dyDescent="0.35">
      <c r="M2858" s="4"/>
    </row>
    <row r="2859" spans="13:13" x14ac:dyDescent="0.35">
      <c r="M2859" s="4"/>
    </row>
    <row r="2860" spans="13:13" x14ac:dyDescent="0.35">
      <c r="M2860" s="4"/>
    </row>
    <row r="2861" spans="13:13" x14ac:dyDescent="0.35">
      <c r="M2861" s="4"/>
    </row>
    <row r="2862" spans="13:13" x14ac:dyDescent="0.35">
      <c r="M2862" s="4"/>
    </row>
    <row r="2863" spans="13:13" x14ac:dyDescent="0.35">
      <c r="M2863" s="4"/>
    </row>
    <row r="2864" spans="13:13" x14ac:dyDescent="0.35">
      <c r="M2864" s="4"/>
    </row>
    <row r="2865" spans="13:13" x14ac:dyDescent="0.35">
      <c r="M2865" s="4"/>
    </row>
    <row r="2866" spans="13:13" x14ac:dyDescent="0.35">
      <c r="M2866" s="4"/>
    </row>
    <row r="2867" spans="13:13" x14ac:dyDescent="0.35">
      <c r="M2867" s="4"/>
    </row>
    <row r="2868" spans="13:13" x14ac:dyDescent="0.35">
      <c r="M2868" s="4"/>
    </row>
    <row r="2869" spans="13:13" x14ac:dyDescent="0.35">
      <c r="M2869" s="4"/>
    </row>
    <row r="2870" spans="13:13" x14ac:dyDescent="0.35">
      <c r="M2870" s="4"/>
    </row>
    <row r="2871" spans="13:13" x14ac:dyDescent="0.35">
      <c r="M2871" s="4"/>
    </row>
    <row r="2872" spans="13:13" x14ac:dyDescent="0.35">
      <c r="M2872" s="4"/>
    </row>
    <row r="2873" spans="13:13" x14ac:dyDescent="0.35">
      <c r="M2873" s="4"/>
    </row>
    <row r="2874" spans="13:13" x14ac:dyDescent="0.35">
      <c r="M2874" s="4"/>
    </row>
    <row r="2875" spans="13:13" x14ac:dyDescent="0.35">
      <c r="M2875" s="4"/>
    </row>
    <row r="2876" spans="13:13" x14ac:dyDescent="0.35">
      <c r="M2876" s="4"/>
    </row>
    <row r="2877" spans="13:13" x14ac:dyDescent="0.35">
      <c r="M2877" s="4"/>
    </row>
    <row r="2878" spans="13:13" x14ac:dyDescent="0.35">
      <c r="M2878" s="4"/>
    </row>
    <row r="2879" spans="13:13" x14ac:dyDescent="0.35">
      <c r="M2879" s="4"/>
    </row>
    <row r="2880" spans="13:13" x14ac:dyDescent="0.35">
      <c r="M2880" s="4"/>
    </row>
    <row r="2881" spans="13:13" x14ac:dyDescent="0.35">
      <c r="M2881" s="4"/>
    </row>
    <row r="2882" spans="13:13" x14ac:dyDescent="0.35">
      <c r="M2882" s="4"/>
    </row>
    <row r="2883" spans="13:13" x14ac:dyDescent="0.35">
      <c r="M2883" s="4"/>
    </row>
    <row r="2884" spans="13:13" x14ac:dyDescent="0.35">
      <c r="M2884" s="4"/>
    </row>
    <row r="2885" spans="13:13" x14ac:dyDescent="0.35">
      <c r="M2885" s="4"/>
    </row>
    <row r="2886" spans="13:13" x14ac:dyDescent="0.35">
      <c r="M2886" s="4"/>
    </row>
    <row r="2887" spans="13:13" x14ac:dyDescent="0.35">
      <c r="M2887" s="4"/>
    </row>
    <row r="2888" spans="13:13" x14ac:dyDescent="0.35">
      <c r="M2888" s="4"/>
    </row>
    <row r="2889" spans="13:13" x14ac:dyDescent="0.35">
      <c r="M2889" s="4"/>
    </row>
    <row r="2890" spans="13:13" x14ac:dyDescent="0.35">
      <c r="M2890" s="4"/>
    </row>
    <row r="2891" spans="13:13" x14ac:dyDescent="0.35">
      <c r="M2891" s="4"/>
    </row>
    <row r="2892" spans="13:13" x14ac:dyDescent="0.35">
      <c r="M2892" s="4"/>
    </row>
    <row r="2893" spans="13:13" x14ac:dyDescent="0.35">
      <c r="M2893" s="4"/>
    </row>
    <row r="2894" spans="13:13" x14ac:dyDescent="0.35">
      <c r="M2894" s="4"/>
    </row>
    <row r="2895" spans="13:13" x14ac:dyDescent="0.35">
      <c r="M2895" s="4"/>
    </row>
    <row r="2896" spans="13:13" x14ac:dyDescent="0.35">
      <c r="M2896" s="4"/>
    </row>
    <row r="2897" spans="13:13" x14ac:dyDescent="0.35">
      <c r="M2897" s="4"/>
    </row>
    <row r="2898" spans="13:13" x14ac:dyDescent="0.35">
      <c r="M2898" s="4"/>
    </row>
    <row r="2899" spans="13:13" x14ac:dyDescent="0.35">
      <c r="M2899" s="4"/>
    </row>
    <row r="2900" spans="13:13" x14ac:dyDescent="0.35">
      <c r="M2900" s="4"/>
    </row>
    <row r="2901" spans="13:13" x14ac:dyDescent="0.35">
      <c r="M2901" s="4"/>
    </row>
    <row r="2902" spans="13:13" x14ac:dyDescent="0.35">
      <c r="M2902" s="4"/>
    </row>
    <row r="2903" spans="13:13" x14ac:dyDescent="0.35">
      <c r="M2903" s="4"/>
    </row>
    <row r="2904" spans="13:13" x14ac:dyDescent="0.35">
      <c r="M2904" s="4"/>
    </row>
    <row r="2905" spans="13:13" x14ac:dyDescent="0.35">
      <c r="M2905" s="4"/>
    </row>
    <row r="2906" spans="13:13" x14ac:dyDescent="0.35">
      <c r="M2906" s="4"/>
    </row>
    <row r="2907" spans="13:13" x14ac:dyDescent="0.35">
      <c r="M2907" s="4"/>
    </row>
    <row r="2908" spans="13:13" x14ac:dyDescent="0.35">
      <c r="M2908" s="4"/>
    </row>
    <row r="2909" spans="13:13" x14ac:dyDescent="0.35">
      <c r="M2909" s="4"/>
    </row>
    <row r="2910" spans="13:13" x14ac:dyDescent="0.35">
      <c r="M2910" s="4"/>
    </row>
    <row r="2911" spans="13:13" x14ac:dyDescent="0.35">
      <c r="M2911" s="4"/>
    </row>
    <row r="2912" spans="13:13" x14ac:dyDescent="0.35">
      <c r="M2912" s="4"/>
    </row>
    <row r="2913" spans="13:13" x14ac:dyDescent="0.35">
      <c r="M2913" s="4"/>
    </row>
    <row r="2914" spans="13:13" x14ac:dyDescent="0.35">
      <c r="M2914" s="4"/>
    </row>
    <row r="2915" spans="13:13" x14ac:dyDescent="0.35">
      <c r="M2915" s="4"/>
    </row>
    <row r="2916" spans="13:13" x14ac:dyDescent="0.35">
      <c r="M2916" s="4"/>
    </row>
    <row r="2917" spans="13:13" x14ac:dyDescent="0.35">
      <c r="M2917" s="4"/>
    </row>
    <row r="2918" spans="13:13" x14ac:dyDescent="0.35">
      <c r="M2918" s="4"/>
    </row>
    <row r="2919" spans="13:13" x14ac:dyDescent="0.35">
      <c r="M2919" s="4"/>
    </row>
    <row r="2920" spans="13:13" x14ac:dyDescent="0.35">
      <c r="M2920" s="4"/>
    </row>
    <row r="2921" spans="13:13" x14ac:dyDescent="0.35">
      <c r="M2921" s="4"/>
    </row>
    <row r="2922" spans="13:13" x14ac:dyDescent="0.35">
      <c r="M2922" s="4"/>
    </row>
    <row r="2923" spans="13:13" x14ac:dyDescent="0.35">
      <c r="M2923" s="4"/>
    </row>
    <row r="2924" spans="13:13" x14ac:dyDescent="0.35">
      <c r="M2924" s="4"/>
    </row>
    <row r="2925" spans="13:13" x14ac:dyDescent="0.35">
      <c r="M2925" s="4"/>
    </row>
    <row r="2926" spans="13:13" x14ac:dyDescent="0.35">
      <c r="M2926" s="4"/>
    </row>
    <row r="2927" spans="13:13" x14ac:dyDescent="0.35">
      <c r="M2927" s="4"/>
    </row>
    <row r="2928" spans="13:13" x14ac:dyDescent="0.35">
      <c r="M2928" s="4"/>
    </row>
    <row r="2929" spans="13:13" x14ac:dyDescent="0.35">
      <c r="M2929" s="4"/>
    </row>
    <row r="2930" spans="13:13" x14ac:dyDescent="0.35">
      <c r="M2930" s="4"/>
    </row>
    <row r="2931" spans="13:13" x14ac:dyDescent="0.35">
      <c r="M2931" s="4"/>
    </row>
    <row r="2932" spans="13:13" x14ac:dyDescent="0.35">
      <c r="M2932" s="4"/>
    </row>
    <row r="2933" spans="13:13" x14ac:dyDescent="0.35">
      <c r="M2933" s="4"/>
    </row>
    <row r="2934" spans="13:13" x14ac:dyDescent="0.35">
      <c r="M2934" s="4"/>
    </row>
    <row r="2935" spans="13:13" x14ac:dyDescent="0.35">
      <c r="M2935" s="4"/>
    </row>
    <row r="2936" spans="13:13" x14ac:dyDescent="0.35">
      <c r="M2936" s="4"/>
    </row>
    <row r="2937" spans="13:13" x14ac:dyDescent="0.35">
      <c r="M2937" s="4"/>
    </row>
    <row r="2938" spans="13:13" x14ac:dyDescent="0.35">
      <c r="M2938" s="4"/>
    </row>
    <row r="2939" spans="13:13" x14ac:dyDescent="0.35">
      <c r="M2939" s="4"/>
    </row>
    <row r="2940" spans="13:13" x14ac:dyDescent="0.35">
      <c r="M2940" s="4"/>
    </row>
    <row r="2941" spans="13:13" x14ac:dyDescent="0.35">
      <c r="M2941" s="4"/>
    </row>
    <row r="2942" spans="13:13" x14ac:dyDescent="0.35">
      <c r="M2942" s="4"/>
    </row>
    <row r="2943" spans="13:13" x14ac:dyDescent="0.35">
      <c r="M2943" s="4"/>
    </row>
    <row r="2944" spans="13:13" x14ac:dyDescent="0.35">
      <c r="M2944" s="4"/>
    </row>
    <row r="2945" spans="13:13" x14ac:dyDescent="0.35">
      <c r="M2945" s="4"/>
    </row>
    <row r="2946" spans="13:13" x14ac:dyDescent="0.35">
      <c r="M2946" s="4"/>
    </row>
    <row r="2947" spans="13:13" x14ac:dyDescent="0.35">
      <c r="M2947" s="4"/>
    </row>
    <row r="2948" spans="13:13" x14ac:dyDescent="0.35">
      <c r="M2948" s="4"/>
    </row>
    <row r="2949" spans="13:13" x14ac:dyDescent="0.35">
      <c r="M2949" s="4"/>
    </row>
    <row r="2950" spans="13:13" x14ac:dyDescent="0.35">
      <c r="M2950" s="4"/>
    </row>
    <row r="2951" spans="13:13" x14ac:dyDescent="0.35">
      <c r="M2951" s="4"/>
    </row>
    <row r="2952" spans="13:13" x14ac:dyDescent="0.35">
      <c r="M2952" s="4"/>
    </row>
    <row r="2953" spans="13:13" x14ac:dyDescent="0.35">
      <c r="M2953" s="4"/>
    </row>
    <row r="2954" spans="13:13" x14ac:dyDescent="0.35">
      <c r="M2954" s="4"/>
    </row>
    <row r="2955" spans="13:13" x14ac:dyDescent="0.35">
      <c r="M2955" s="4"/>
    </row>
    <row r="2956" spans="13:13" x14ac:dyDescent="0.35">
      <c r="M2956" s="4"/>
    </row>
    <row r="2957" spans="13:13" x14ac:dyDescent="0.35">
      <c r="M2957" s="4"/>
    </row>
    <row r="2958" spans="13:13" x14ac:dyDescent="0.35">
      <c r="M2958" s="4"/>
    </row>
    <row r="2959" spans="13:13" x14ac:dyDescent="0.35">
      <c r="M2959" s="4"/>
    </row>
    <row r="2960" spans="13:13" x14ac:dyDescent="0.35">
      <c r="M2960" s="4"/>
    </row>
    <row r="2961" spans="13:13" x14ac:dyDescent="0.35">
      <c r="M2961" s="4"/>
    </row>
    <row r="2962" spans="13:13" x14ac:dyDescent="0.35">
      <c r="M2962" s="4"/>
    </row>
    <row r="2963" spans="13:13" x14ac:dyDescent="0.35">
      <c r="M2963" s="4"/>
    </row>
    <row r="2964" spans="13:13" x14ac:dyDescent="0.35">
      <c r="M2964" s="4"/>
    </row>
    <row r="2965" spans="13:13" x14ac:dyDescent="0.35">
      <c r="M2965" s="4"/>
    </row>
    <row r="2966" spans="13:13" x14ac:dyDescent="0.35">
      <c r="M2966" s="4"/>
    </row>
    <row r="2967" spans="13:13" x14ac:dyDescent="0.35">
      <c r="M2967" s="4"/>
    </row>
    <row r="2968" spans="13:13" x14ac:dyDescent="0.35">
      <c r="M2968" s="4"/>
    </row>
    <row r="2969" spans="13:13" x14ac:dyDescent="0.35">
      <c r="M2969" s="4"/>
    </row>
    <row r="2970" spans="13:13" x14ac:dyDescent="0.35">
      <c r="M2970" s="4"/>
    </row>
    <row r="2971" spans="13:13" x14ac:dyDescent="0.35">
      <c r="M2971" s="4"/>
    </row>
    <row r="2972" spans="13:13" x14ac:dyDescent="0.35">
      <c r="M2972" s="4"/>
    </row>
    <row r="2973" spans="13:13" x14ac:dyDescent="0.35">
      <c r="M2973" s="4"/>
    </row>
    <row r="2974" spans="13:13" x14ac:dyDescent="0.35">
      <c r="M2974" s="4"/>
    </row>
    <row r="2975" spans="13:13" x14ac:dyDescent="0.35">
      <c r="M2975" s="4"/>
    </row>
    <row r="2976" spans="13:13" x14ac:dyDescent="0.35">
      <c r="M2976" s="4"/>
    </row>
    <row r="2977" spans="13:13" x14ac:dyDescent="0.35">
      <c r="M2977" s="4"/>
    </row>
    <row r="2978" spans="13:13" x14ac:dyDescent="0.35">
      <c r="M2978" s="4"/>
    </row>
    <row r="2979" spans="13:13" x14ac:dyDescent="0.35">
      <c r="M2979" s="4"/>
    </row>
    <row r="2980" spans="13:13" x14ac:dyDescent="0.35">
      <c r="M2980" s="4"/>
    </row>
    <row r="2981" spans="13:13" x14ac:dyDescent="0.35">
      <c r="M2981" s="4"/>
    </row>
    <row r="2982" spans="13:13" x14ac:dyDescent="0.35">
      <c r="M2982" s="4"/>
    </row>
    <row r="2983" spans="13:13" x14ac:dyDescent="0.35">
      <c r="M2983" s="4"/>
    </row>
    <row r="2984" spans="13:13" x14ac:dyDescent="0.35">
      <c r="M2984" s="4"/>
    </row>
    <row r="2985" spans="13:13" x14ac:dyDescent="0.35">
      <c r="M2985" s="4"/>
    </row>
    <row r="2986" spans="13:13" x14ac:dyDescent="0.35">
      <c r="M2986" s="4"/>
    </row>
    <row r="2987" spans="13:13" x14ac:dyDescent="0.35">
      <c r="M2987" s="4"/>
    </row>
    <row r="2988" spans="13:13" x14ac:dyDescent="0.35">
      <c r="M2988" s="4"/>
    </row>
    <row r="2989" spans="13:13" x14ac:dyDescent="0.35">
      <c r="M2989" s="4"/>
    </row>
    <row r="2990" spans="13:13" x14ac:dyDescent="0.35">
      <c r="M2990" s="4"/>
    </row>
    <row r="2991" spans="13:13" x14ac:dyDescent="0.35">
      <c r="M2991" s="4"/>
    </row>
    <row r="2992" spans="13:13" x14ac:dyDescent="0.35">
      <c r="M2992" s="4"/>
    </row>
    <row r="2993" spans="13:13" x14ac:dyDescent="0.35">
      <c r="M2993" s="4"/>
    </row>
    <row r="2994" spans="13:13" x14ac:dyDescent="0.35">
      <c r="M2994" s="4"/>
    </row>
    <row r="2995" spans="13:13" x14ac:dyDescent="0.35">
      <c r="M2995" s="4"/>
    </row>
    <row r="2996" spans="13:13" x14ac:dyDescent="0.35">
      <c r="M2996" s="4"/>
    </row>
    <row r="2997" spans="13:13" x14ac:dyDescent="0.35">
      <c r="M2997" s="4"/>
    </row>
    <row r="2998" spans="13:13" x14ac:dyDescent="0.35">
      <c r="M2998" s="4"/>
    </row>
    <row r="2999" spans="13:13" x14ac:dyDescent="0.35">
      <c r="M2999" s="4"/>
    </row>
    <row r="3000" spans="13:13" x14ac:dyDescent="0.35">
      <c r="M3000" s="4"/>
    </row>
    <row r="3001" spans="13:13" x14ac:dyDescent="0.35">
      <c r="M3001" s="4"/>
    </row>
    <row r="3002" spans="13:13" x14ac:dyDescent="0.35">
      <c r="M3002" s="4"/>
    </row>
    <row r="3003" spans="13:13" x14ac:dyDescent="0.35">
      <c r="M3003" s="4"/>
    </row>
    <row r="3004" spans="13:13" x14ac:dyDescent="0.35">
      <c r="M3004" s="4"/>
    </row>
  </sheetData>
  <conditionalFormatting pivot="1" sqref="M4:M13">
    <cfRule type="colorScale" priority="4">
      <colorScale>
        <cfvo type="min"/>
        <cfvo type="percentile" val="50"/>
        <cfvo type="max"/>
        <color rgb="FF63BE7B"/>
        <color rgb="FFFFEB84"/>
        <color rgb="FFF8696B"/>
      </colorScale>
    </cfRule>
  </conditionalFormatting>
  <conditionalFormatting pivot="1" sqref="L4:L13">
    <cfRule type="colorScale" priority="5">
      <colorScale>
        <cfvo type="min"/>
        <cfvo type="percentile" val="50"/>
        <cfvo type="max"/>
        <color rgb="FF63BE7B"/>
        <color rgb="FFFFEB84"/>
        <color rgb="FFF8696B"/>
      </colorScale>
    </cfRule>
  </conditionalFormatting>
  <conditionalFormatting pivot="1" sqref="L17:L26">
    <cfRule type="colorScale" priority="3">
      <colorScale>
        <cfvo type="min"/>
        <cfvo type="percentile" val="50"/>
        <cfvo type="max"/>
        <color rgb="FFF8696B"/>
        <color rgb="FFFFEB84"/>
        <color rgb="FF63BE7B"/>
      </colorScale>
    </cfRule>
  </conditionalFormatting>
  <conditionalFormatting pivot="1" sqref="L17:L25">
    <cfRule type="colorScale" priority="2">
      <colorScale>
        <cfvo type="min"/>
        <cfvo type="percentile" val="50"/>
        <cfvo type="max"/>
        <color rgb="FF63BE7B"/>
        <color rgb="FFFFEB84"/>
        <color rgb="FFF8696B"/>
      </colorScale>
    </cfRule>
  </conditionalFormatting>
  <conditionalFormatting pivot="1" sqref="M17:M26">
    <cfRule type="colorScale" priority="1">
      <colorScale>
        <cfvo type="min"/>
        <cfvo type="percentile" val="50"/>
        <cfvo type="max"/>
        <color rgb="FF63BE7B"/>
        <color rgb="FFFFEB84"/>
        <color rgb="FFF8696B"/>
      </colorScale>
    </cfRule>
  </conditionalFormatting>
  <pageMargins left="0.7" right="0.7" top="0.75" bottom="0.75" header="0.3" footer="0.3"/>
  <pageSetup orientation="landscape"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10B61-EC26-4A93-9A0B-9ACF263EFA1A}">
  <sheetPr>
    <pageSetUpPr fitToPage="1"/>
  </sheetPr>
  <dimension ref="C60:Q72"/>
  <sheetViews>
    <sheetView showGridLines="0" tabSelected="1" topLeftCell="A7" zoomScale="40" zoomScaleNormal="40" workbookViewId="0">
      <selection activeCell="S18" sqref="S18"/>
    </sheetView>
  </sheetViews>
  <sheetFormatPr defaultRowHeight="14.5" x14ac:dyDescent="0.35"/>
  <cols>
    <col min="3" max="3" width="21.26953125" style="7" bestFit="1" customWidth="1"/>
    <col min="4" max="4" width="27.1796875" bestFit="1" customWidth="1"/>
    <col min="5" max="5" width="22.6328125" bestFit="1" customWidth="1"/>
    <col min="10" max="10" width="5.7265625" customWidth="1"/>
    <col min="11" max="11" width="39.7265625" bestFit="1" customWidth="1"/>
    <col min="12" max="12" width="40.7265625" bestFit="1" customWidth="1"/>
    <col min="13" max="13" width="38.26953125" bestFit="1" customWidth="1"/>
    <col min="14" max="14" width="7.453125" customWidth="1"/>
    <col min="15" max="15" width="39.7265625" bestFit="1" customWidth="1"/>
    <col min="16" max="16" width="38.6328125" bestFit="1" customWidth="1"/>
    <col min="17" max="17" width="43" bestFit="1" customWidth="1"/>
    <col min="18" max="18" width="11.453125" customWidth="1"/>
    <col min="19" max="19" width="26.6328125" bestFit="1" customWidth="1"/>
    <col min="22" max="22" width="8.7265625" customWidth="1"/>
    <col min="23" max="23" width="8.54296875" customWidth="1"/>
    <col min="24" max="24" width="8.7265625" customWidth="1"/>
    <col min="25" max="25" width="45.08984375" bestFit="1" customWidth="1"/>
  </cols>
  <sheetData>
    <row r="60" spans="11:17" ht="63" customHeight="1" x14ac:dyDescent="0.35"/>
    <row r="61" spans="11:17" ht="52" x14ac:dyDescent="0.35">
      <c r="K61" s="10" t="s">
        <v>54</v>
      </c>
      <c r="L61" s="11" t="s">
        <v>55</v>
      </c>
      <c r="M61" s="11" t="s">
        <v>56</v>
      </c>
      <c r="O61" s="16" t="s">
        <v>54</v>
      </c>
      <c r="P61" s="20" t="s">
        <v>58</v>
      </c>
      <c r="Q61" s="17" t="s">
        <v>57</v>
      </c>
    </row>
    <row r="62" spans="11:17" ht="26" x14ac:dyDescent="0.35">
      <c r="K62" s="12" t="s">
        <v>36</v>
      </c>
      <c r="L62" s="13">
        <v>35917.295728526231</v>
      </c>
      <c r="M62" s="14">
        <v>15185543467</v>
      </c>
      <c r="O62" s="15" t="s">
        <v>36</v>
      </c>
      <c r="P62" s="15">
        <v>52.687592488957797</v>
      </c>
      <c r="Q62" s="18">
        <v>1.5162010688294869</v>
      </c>
    </row>
    <row r="63" spans="11:17" ht="26" x14ac:dyDescent="0.35">
      <c r="K63" s="12" t="s">
        <v>32</v>
      </c>
      <c r="L63" s="13">
        <v>34796.568298999358</v>
      </c>
      <c r="M63" s="14">
        <v>16694826232</v>
      </c>
      <c r="O63" s="15" t="s">
        <v>32</v>
      </c>
      <c r="P63" s="15">
        <v>50.369717726183509</v>
      </c>
      <c r="Q63" s="18">
        <v>1.521507546391998</v>
      </c>
    </row>
    <row r="64" spans="11:17" ht="26" x14ac:dyDescent="0.35">
      <c r="K64" s="12" t="s">
        <v>35</v>
      </c>
      <c r="L64" s="13">
        <v>37107.660883879573</v>
      </c>
      <c r="M64" s="14">
        <v>15558398300</v>
      </c>
      <c r="O64" s="15" t="s">
        <v>35</v>
      </c>
      <c r="P64" s="15">
        <v>49.877408215474503</v>
      </c>
      <c r="Q64" s="18">
        <v>1.4880912450939978</v>
      </c>
    </row>
    <row r="65" spans="11:17" ht="26" x14ac:dyDescent="0.35">
      <c r="K65" s="12" t="s">
        <v>33</v>
      </c>
      <c r="L65" s="13">
        <v>34931.036391705515</v>
      </c>
      <c r="M65" s="14">
        <v>14367973013</v>
      </c>
      <c r="O65" s="15" t="s">
        <v>33</v>
      </c>
      <c r="P65" s="15">
        <v>47.829577802701294</v>
      </c>
      <c r="Q65" s="18">
        <v>1.5370699296054713</v>
      </c>
    </row>
    <row r="66" spans="11:17" ht="26" x14ac:dyDescent="0.35">
      <c r="K66" s="12" t="s">
        <v>28</v>
      </c>
      <c r="L66" s="13">
        <v>35841.95912423492</v>
      </c>
      <c r="M66" s="14">
        <v>13947213538</v>
      </c>
      <c r="O66" s="15" t="s">
        <v>28</v>
      </c>
      <c r="P66" s="15">
        <v>50.449378236438889</v>
      </c>
      <c r="Q66" s="18">
        <v>1.478360139626214</v>
      </c>
    </row>
    <row r="67" spans="11:17" ht="26" x14ac:dyDescent="0.35">
      <c r="K67" s="12" t="s">
        <v>37</v>
      </c>
      <c r="L67" s="13">
        <v>36975.145056024456</v>
      </c>
      <c r="M67" s="14">
        <v>15839299757</v>
      </c>
      <c r="O67" s="15" t="s">
        <v>37</v>
      </c>
      <c r="P67" s="15">
        <v>49.186269165324788</v>
      </c>
      <c r="Q67" s="18">
        <v>1.5182673240430518</v>
      </c>
    </row>
    <row r="68" spans="11:17" ht="26" x14ac:dyDescent="0.35">
      <c r="K68" s="12" t="s">
        <v>39</v>
      </c>
      <c r="L68" s="13">
        <v>35170.635395488665</v>
      </c>
      <c r="M68" s="14">
        <v>15089029364</v>
      </c>
      <c r="O68" s="15" t="s">
        <v>39</v>
      </c>
      <c r="P68" s="15">
        <v>50.196537312285393</v>
      </c>
      <c r="Q68" s="18">
        <v>1.4757669047372854</v>
      </c>
    </row>
    <row r="69" spans="11:17" ht="26" x14ac:dyDescent="0.35">
      <c r="K69" s="12" t="s">
        <v>30</v>
      </c>
      <c r="L69" s="13">
        <v>36462.439395956673</v>
      </c>
      <c r="M69" s="14">
        <v>15432193094</v>
      </c>
      <c r="O69" s="15" t="s">
        <v>30</v>
      </c>
      <c r="P69" s="15">
        <v>47.920977079189299</v>
      </c>
      <c r="Q69" s="18">
        <v>1.497760200848715</v>
      </c>
    </row>
    <row r="70" spans="11:17" ht="26" x14ac:dyDescent="0.35">
      <c r="K70" s="12" t="s">
        <v>40</v>
      </c>
      <c r="L70" s="13">
        <v>36733.146272645354</v>
      </c>
      <c r="M70" s="14">
        <v>13797281553</v>
      </c>
      <c r="O70" s="15" t="s">
        <v>40</v>
      </c>
      <c r="P70" s="15">
        <v>46.141077014078327</v>
      </c>
      <c r="Q70" s="18">
        <v>1.4658224687854944</v>
      </c>
    </row>
    <row r="71" spans="11:17" ht="26" x14ac:dyDescent="0.35">
      <c r="K71" s="12" t="s">
        <v>34</v>
      </c>
      <c r="L71" s="13">
        <v>34955.579866094362</v>
      </c>
      <c r="M71" s="14">
        <v>15728198737</v>
      </c>
      <c r="O71" s="15" t="s">
        <v>34</v>
      </c>
      <c r="P71" s="15">
        <v>49.272298992983323</v>
      </c>
      <c r="Q71" s="18">
        <v>1.4840493887765676</v>
      </c>
    </row>
    <row r="72" spans="11:17" ht="26" x14ac:dyDescent="0.35">
      <c r="K72" s="12" t="s">
        <v>42</v>
      </c>
      <c r="L72" s="15">
        <v>35872.847689627255</v>
      </c>
      <c r="M72" s="14">
        <v>151639957055</v>
      </c>
      <c r="O72" s="15" t="s">
        <v>42</v>
      </c>
      <c r="P72" s="15">
        <v>49.420507516003084</v>
      </c>
      <c r="Q72" s="15">
        <v>1.4983587839455674</v>
      </c>
    </row>
  </sheetData>
  <conditionalFormatting pivot="1" sqref="L62:L71">
    <cfRule type="dataBar" priority="4">
      <dataBar>
        <cfvo type="min"/>
        <cfvo type="max"/>
        <color rgb="FF63C384"/>
      </dataBar>
      <extLst>
        <ext xmlns:x14="http://schemas.microsoft.com/office/spreadsheetml/2009/9/main" uri="{B025F937-C7B1-47D3-B67F-A62EFF666E3E}">
          <x14:id>{82517DE1-A020-426E-B741-E82EC9FCB040}</x14:id>
        </ext>
      </extLst>
    </cfRule>
  </conditionalFormatting>
  <conditionalFormatting pivot="1" sqref="M62:M71">
    <cfRule type="dataBar" priority="3">
      <dataBar>
        <cfvo type="min"/>
        <cfvo type="max"/>
        <color rgb="FFFF555A"/>
      </dataBar>
      <extLst>
        <ext xmlns:x14="http://schemas.microsoft.com/office/spreadsheetml/2009/9/main" uri="{B025F937-C7B1-47D3-B67F-A62EFF666E3E}">
          <x14:id>{CF93A523-B63C-41D4-92D8-E4500182CA3C}</x14:id>
        </ext>
      </extLst>
    </cfRule>
  </conditionalFormatting>
  <conditionalFormatting pivot="1" sqref="P62:P71">
    <cfRule type="dataBar" priority="2">
      <dataBar>
        <cfvo type="min"/>
        <cfvo type="max"/>
        <color rgb="FF63C384"/>
      </dataBar>
      <extLst>
        <ext xmlns:x14="http://schemas.microsoft.com/office/spreadsheetml/2009/9/main" uri="{B025F937-C7B1-47D3-B67F-A62EFF666E3E}">
          <x14:id>{5C896C52-0995-4513-8D0E-7462E31A9D8E}</x14:id>
        </ext>
      </extLst>
    </cfRule>
  </conditionalFormatting>
  <conditionalFormatting pivot="1" sqref="Q62:Q71">
    <cfRule type="dataBar" priority="1">
      <dataBar>
        <cfvo type="min"/>
        <cfvo type="max"/>
        <color rgb="FFFF555A"/>
      </dataBar>
      <extLst>
        <ext xmlns:x14="http://schemas.microsoft.com/office/spreadsheetml/2009/9/main" uri="{B025F937-C7B1-47D3-B67F-A62EFF666E3E}">
          <x14:id>{97A1E0EE-133E-4630-9191-58B7D0306B1B}</x14:id>
        </ext>
      </extLst>
    </cfRule>
  </conditionalFormatting>
  <pageMargins left="0.7" right="0.7" top="0.75" bottom="0.75" header="0.3" footer="0.3"/>
  <pageSetup paperSize="13" scale="28" orientation="landscape" r:id="rId3"/>
  <drawing r:id="rId4"/>
  <extLst>
    <ext xmlns:x14="http://schemas.microsoft.com/office/spreadsheetml/2009/9/main" uri="{78C0D931-6437-407d-A8EE-F0AAD7539E65}">
      <x14:conditionalFormattings>
        <x14:conditionalFormatting xmlns:xm="http://schemas.microsoft.com/office/excel/2006/main" pivot="1">
          <x14:cfRule type="dataBar" id="{82517DE1-A020-426E-B741-E82EC9FCB040}">
            <x14:dataBar minLength="0" maxLength="100" border="1" negativeBarBorderColorSameAsPositive="0">
              <x14:cfvo type="autoMin"/>
              <x14:cfvo type="autoMax"/>
              <x14:borderColor rgb="FF63C384"/>
              <x14:negativeFillColor rgb="FFFF0000"/>
              <x14:negativeBorderColor rgb="FFFF0000"/>
              <x14:axisColor rgb="FF000000"/>
            </x14:dataBar>
          </x14:cfRule>
          <xm:sqref>L62:L71</xm:sqref>
        </x14:conditionalFormatting>
        <x14:conditionalFormatting xmlns:xm="http://schemas.microsoft.com/office/excel/2006/main" pivot="1">
          <x14:cfRule type="dataBar" id="{CF93A523-B63C-41D4-92D8-E4500182CA3C}">
            <x14:dataBar minLength="0" maxLength="100" border="1" negativeBarBorderColorSameAsPositive="0">
              <x14:cfvo type="autoMin"/>
              <x14:cfvo type="autoMax"/>
              <x14:borderColor rgb="FFFF555A"/>
              <x14:negativeFillColor rgb="FFFF0000"/>
              <x14:negativeBorderColor rgb="FFFF0000"/>
              <x14:axisColor rgb="FF000000"/>
            </x14:dataBar>
          </x14:cfRule>
          <xm:sqref>M62:M71</xm:sqref>
        </x14:conditionalFormatting>
        <x14:conditionalFormatting xmlns:xm="http://schemas.microsoft.com/office/excel/2006/main" pivot="1">
          <x14:cfRule type="dataBar" id="{5C896C52-0995-4513-8D0E-7462E31A9D8E}">
            <x14:dataBar minLength="0" maxLength="100" border="1" negativeBarBorderColorSameAsPositive="0">
              <x14:cfvo type="autoMin"/>
              <x14:cfvo type="autoMax"/>
              <x14:borderColor rgb="FF63C384"/>
              <x14:negativeFillColor rgb="FFFF0000"/>
              <x14:negativeBorderColor rgb="FFFF0000"/>
              <x14:axisColor rgb="FF000000"/>
            </x14:dataBar>
          </x14:cfRule>
          <xm:sqref>P62:P71</xm:sqref>
        </x14:conditionalFormatting>
        <x14:conditionalFormatting xmlns:xm="http://schemas.microsoft.com/office/excel/2006/main" pivot="1">
          <x14:cfRule type="dataBar" id="{97A1E0EE-133E-4630-9191-58B7D0306B1B}">
            <x14:dataBar minLength="0" maxLength="100" border="1" negativeBarBorderColorSameAsPositive="0">
              <x14:cfvo type="autoMin"/>
              <x14:cfvo type="autoMax"/>
              <x14:borderColor rgb="FFFF555A"/>
              <x14:negativeFillColor rgb="FFFF0000"/>
              <x14:negativeBorderColor rgb="FFFF0000"/>
              <x14:axisColor rgb="FF000000"/>
            </x14:dataBar>
          </x14:cfRule>
          <xm:sqref>Q62:Q71</xm:sqref>
        </x14:conditionalFormatting>
      </x14:conditionalFormattings>
    </ex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synthetic_covid19_data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Rezeky Maduma</cp:lastModifiedBy>
  <cp:lastPrinted>2025-04-17T13:44:22Z</cp:lastPrinted>
  <dcterms:created xsi:type="dcterms:W3CDTF">2025-04-16T10:18:12Z</dcterms:created>
  <dcterms:modified xsi:type="dcterms:W3CDTF">2025-04-17T14:18:00Z</dcterms:modified>
</cp:coreProperties>
</file>