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zi\Desktop\"/>
    </mc:Choice>
  </mc:AlternateContent>
  <bookViews>
    <workbookView xWindow="0" yWindow="0" windowWidth="23040" windowHeight="9192"/>
  </bookViews>
  <sheets>
    <sheet name="IDENTITAS" sheetId="3" r:id="rId1"/>
    <sheet name="KUSIONER" sheetId="1" r:id="rId2"/>
    <sheet name="NILAI XP XE" sheetId="2" r:id="rId3"/>
    <sheet name="VALIDITAS &amp; REABILITAS" sheetId="4" r:id="rId4"/>
    <sheet name="Y" sheetId="5" r:id="rId5"/>
    <sheet name="KEPUASAN(Y)" sheetId="6" r:id="rId6"/>
    <sheet name="KESIMPULAN" sheetId="7" r:id="rId7"/>
    <sheet name="REGRESI LINEAR" sheetId="10" r:id="rId8"/>
    <sheet name="KOEFISIEN DETERMINASI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7" l="1"/>
  <c r="H1" i="7"/>
  <c r="A3" i="7" s="1"/>
  <c r="J4" i="6"/>
  <c r="J3" i="6"/>
  <c r="J2" i="6"/>
  <c r="C4" i="6"/>
  <c r="D4" i="6"/>
  <c r="E4" i="6"/>
  <c r="F4" i="6"/>
  <c r="B4" i="6"/>
  <c r="C3" i="6"/>
  <c r="D3" i="6"/>
  <c r="E3" i="6"/>
  <c r="F3" i="6"/>
  <c r="B3" i="6"/>
  <c r="C2" i="6"/>
  <c r="D2" i="6"/>
  <c r="D5" i="6" s="1"/>
  <c r="E2" i="6"/>
  <c r="F2" i="6"/>
  <c r="B2" i="6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B42" i="5"/>
  <c r="C42" i="5"/>
  <c r="D42" i="5"/>
  <c r="E42" i="5"/>
  <c r="F42" i="5"/>
  <c r="G42" i="5"/>
  <c r="B43" i="5"/>
  <c r="C43" i="5"/>
  <c r="D43" i="5"/>
  <c r="E43" i="5"/>
  <c r="F43" i="5"/>
  <c r="G43" i="5"/>
  <c r="B44" i="5"/>
  <c r="C44" i="5"/>
  <c r="D44" i="5"/>
  <c r="E44" i="5"/>
  <c r="F44" i="5"/>
  <c r="G44" i="5"/>
  <c r="B45" i="5"/>
  <c r="C45" i="5"/>
  <c r="D45" i="5"/>
  <c r="E45" i="5"/>
  <c r="F45" i="5"/>
  <c r="G45" i="5"/>
  <c r="B46" i="5"/>
  <c r="C46" i="5"/>
  <c r="D46" i="5"/>
  <c r="E46" i="5"/>
  <c r="F46" i="5"/>
  <c r="G46" i="5"/>
  <c r="B47" i="5"/>
  <c r="C47" i="5"/>
  <c r="D47" i="5"/>
  <c r="E47" i="5"/>
  <c r="F47" i="5"/>
  <c r="G47" i="5"/>
  <c r="B48" i="5"/>
  <c r="C48" i="5"/>
  <c r="D48" i="5"/>
  <c r="E48" i="5"/>
  <c r="F48" i="5"/>
  <c r="G48" i="5"/>
  <c r="B49" i="5"/>
  <c r="C49" i="5"/>
  <c r="D49" i="5"/>
  <c r="E49" i="5"/>
  <c r="F49" i="5"/>
  <c r="G49" i="5"/>
  <c r="B50" i="5"/>
  <c r="C50" i="5"/>
  <c r="D50" i="5"/>
  <c r="E50" i="5"/>
  <c r="F50" i="5"/>
  <c r="G50" i="5"/>
  <c r="B51" i="5"/>
  <c r="C51" i="5"/>
  <c r="D51" i="5"/>
  <c r="E51" i="5"/>
  <c r="F51" i="5"/>
  <c r="G51" i="5"/>
  <c r="B52" i="5"/>
  <c r="C52" i="5"/>
  <c r="D52" i="5"/>
  <c r="E52" i="5"/>
  <c r="F52" i="5"/>
  <c r="G52" i="5"/>
  <c r="B53" i="5"/>
  <c r="C53" i="5"/>
  <c r="D53" i="5"/>
  <c r="E53" i="5"/>
  <c r="F53" i="5"/>
  <c r="G53" i="5"/>
  <c r="B54" i="5"/>
  <c r="C54" i="5"/>
  <c r="D54" i="5"/>
  <c r="E54" i="5"/>
  <c r="F54" i="5"/>
  <c r="G54" i="5"/>
  <c r="B55" i="5"/>
  <c r="C55" i="5"/>
  <c r="D55" i="5"/>
  <c r="E55" i="5"/>
  <c r="F55" i="5"/>
  <c r="G55" i="5"/>
  <c r="B56" i="5"/>
  <c r="C56" i="5"/>
  <c r="D56" i="5"/>
  <c r="E56" i="5"/>
  <c r="F56" i="5"/>
  <c r="G56" i="5"/>
  <c r="B57" i="5"/>
  <c r="C57" i="5"/>
  <c r="D57" i="5"/>
  <c r="E57" i="5"/>
  <c r="F57" i="5"/>
  <c r="G57" i="5"/>
  <c r="B58" i="5"/>
  <c r="C58" i="5"/>
  <c r="D58" i="5"/>
  <c r="E58" i="5"/>
  <c r="F58" i="5"/>
  <c r="G58" i="5"/>
  <c r="B59" i="5"/>
  <c r="C59" i="5"/>
  <c r="D59" i="5"/>
  <c r="E59" i="5"/>
  <c r="F59" i="5"/>
  <c r="G59" i="5"/>
  <c r="B60" i="5"/>
  <c r="C60" i="5"/>
  <c r="D60" i="5"/>
  <c r="E60" i="5"/>
  <c r="F60" i="5"/>
  <c r="G60" i="5"/>
  <c r="B61" i="5"/>
  <c r="C61" i="5"/>
  <c r="D61" i="5"/>
  <c r="E61" i="5"/>
  <c r="F61" i="5"/>
  <c r="G61" i="5"/>
  <c r="B62" i="5"/>
  <c r="C62" i="5"/>
  <c r="D62" i="5"/>
  <c r="E62" i="5"/>
  <c r="F62" i="5"/>
  <c r="G62" i="5"/>
  <c r="B63" i="5"/>
  <c r="C63" i="5"/>
  <c r="D63" i="5"/>
  <c r="E63" i="5"/>
  <c r="F63" i="5"/>
  <c r="G63" i="5"/>
  <c r="B64" i="5"/>
  <c r="C64" i="5"/>
  <c r="D64" i="5"/>
  <c r="E64" i="5"/>
  <c r="F64" i="5"/>
  <c r="G64" i="5"/>
  <c r="B65" i="5"/>
  <c r="C65" i="5"/>
  <c r="D65" i="5"/>
  <c r="E65" i="5"/>
  <c r="F65" i="5"/>
  <c r="G65" i="5"/>
  <c r="B66" i="5"/>
  <c r="C66" i="5"/>
  <c r="D66" i="5"/>
  <c r="E66" i="5"/>
  <c r="F66" i="5"/>
  <c r="G66" i="5"/>
  <c r="B67" i="5"/>
  <c r="C67" i="5"/>
  <c r="D67" i="5"/>
  <c r="E67" i="5"/>
  <c r="F67" i="5"/>
  <c r="G67" i="5"/>
  <c r="B68" i="5"/>
  <c r="C68" i="5"/>
  <c r="D68" i="5"/>
  <c r="E68" i="5"/>
  <c r="F68" i="5"/>
  <c r="G68" i="5"/>
  <c r="B69" i="5"/>
  <c r="C69" i="5"/>
  <c r="D69" i="5"/>
  <c r="E69" i="5"/>
  <c r="F69" i="5"/>
  <c r="G69" i="5"/>
  <c r="B70" i="5"/>
  <c r="C70" i="5"/>
  <c r="D70" i="5"/>
  <c r="E70" i="5"/>
  <c r="F70" i="5"/>
  <c r="G70" i="5"/>
  <c r="B71" i="5"/>
  <c r="C71" i="5"/>
  <c r="D71" i="5"/>
  <c r="E71" i="5"/>
  <c r="F71" i="5"/>
  <c r="G71" i="5"/>
  <c r="B72" i="5"/>
  <c r="C72" i="5"/>
  <c r="D72" i="5"/>
  <c r="E72" i="5"/>
  <c r="F72" i="5"/>
  <c r="G72" i="5"/>
  <c r="B73" i="5"/>
  <c r="C73" i="5"/>
  <c r="D73" i="5"/>
  <c r="E73" i="5"/>
  <c r="F73" i="5"/>
  <c r="G73" i="5"/>
  <c r="B74" i="5"/>
  <c r="C74" i="5"/>
  <c r="D74" i="5"/>
  <c r="E74" i="5"/>
  <c r="F74" i="5"/>
  <c r="G74" i="5"/>
  <c r="B75" i="5"/>
  <c r="C75" i="5"/>
  <c r="D75" i="5"/>
  <c r="E75" i="5"/>
  <c r="F75" i="5"/>
  <c r="G75" i="5"/>
  <c r="B76" i="5"/>
  <c r="C76" i="5"/>
  <c r="D76" i="5"/>
  <c r="E76" i="5"/>
  <c r="F76" i="5"/>
  <c r="G76" i="5"/>
  <c r="B77" i="5"/>
  <c r="C77" i="5"/>
  <c r="D77" i="5"/>
  <c r="E77" i="5"/>
  <c r="F77" i="5"/>
  <c r="G77" i="5"/>
  <c r="B78" i="5"/>
  <c r="C78" i="5"/>
  <c r="D78" i="5"/>
  <c r="E78" i="5"/>
  <c r="F78" i="5"/>
  <c r="G78" i="5"/>
  <c r="B79" i="5"/>
  <c r="C79" i="5"/>
  <c r="D79" i="5"/>
  <c r="E79" i="5"/>
  <c r="F79" i="5"/>
  <c r="G79" i="5"/>
  <c r="B80" i="5"/>
  <c r="C80" i="5"/>
  <c r="D80" i="5"/>
  <c r="E80" i="5"/>
  <c r="F80" i="5"/>
  <c r="G80" i="5"/>
  <c r="B81" i="5"/>
  <c r="C81" i="5"/>
  <c r="D81" i="5"/>
  <c r="E81" i="5"/>
  <c r="F81" i="5"/>
  <c r="G81" i="5"/>
  <c r="B82" i="5"/>
  <c r="C82" i="5"/>
  <c r="D82" i="5"/>
  <c r="E82" i="5"/>
  <c r="F82" i="5"/>
  <c r="G82" i="5"/>
  <c r="B83" i="5"/>
  <c r="C83" i="5"/>
  <c r="D83" i="5"/>
  <c r="E83" i="5"/>
  <c r="F83" i="5"/>
  <c r="G83" i="5"/>
  <c r="B84" i="5"/>
  <c r="C84" i="5"/>
  <c r="D84" i="5"/>
  <c r="E84" i="5"/>
  <c r="F84" i="5"/>
  <c r="G84" i="5"/>
  <c r="B85" i="5"/>
  <c r="C85" i="5"/>
  <c r="D85" i="5"/>
  <c r="E85" i="5"/>
  <c r="F85" i="5"/>
  <c r="G85" i="5"/>
  <c r="B86" i="5"/>
  <c r="C86" i="5"/>
  <c r="D86" i="5"/>
  <c r="E86" i="5"/>
  <c r="F86" i="5"/>
  <c r="G86" i="5"/>
  <c r="B87" i="5"/>
  <c r="C87" i="5"/>
  <c r="D87" i="5"/>
  <c r="E87" i="5"/>
  <c r="F87" i="5"/>
  <c r="G87" i="5"/>
  <c r="B88" i="5"/>
  <c r="C88" i="5"/>
  <c r="D88" i="5"/>
  <c r="E88" i="5"/>
  <c r="F88" i="5"/>
  <c r="G88" i="5"/>
  <c r="B89" i="5"/>
  <c r="C89" i="5"/>
  <c r="D89" i="5"/>
  <c r="E89" i="5"/>
  <c r="F89" i="5"/>
  <c r="G89" i="5"/>
  <c r="B90" i="5"/>
  <c r="C90" i="5"/>
  <c r="D90" i="5"/>
  <c r="E90" i="5"/>
  <c r="F90" i="5"/>
  <c r="G90" i="5"/>
  <c r="B91" i="5"/>
  <c r="C91" i="5"/>
  <c r="D91" i="5"/>
  <c r="E91" i="5"/>
  <c r="F91" i="5"/>
  <c r="G91" i="5"/>
  <c r="B92" i="5"/>
  <c r="C92" i="5"/>
  <c r="D92" i="5"/>
  <c r="E92" i="5"/>
  <c r="F92" i="5"/>
  <c r="G92" i="5"/>
  <c r="B93" i="5"/>
  <c r="C93" i="5"/>
  <c r="D93" i="5"/>
  <c r="E93" i="5"/>
  <c r="F93" i="5"/>
  <c r="G93" i="5"/>
  <c r="B94" i="5"/>
  <c r="C94" i="5"/>
  <c r="D94" i="5"/>
  <c r="E94" i="5"/>
  <c r="F94" i="5"/>
  <c r="G94" i="5"/>
  <c r="B95" i="5"/>
  <c r="C95" i="5"/>
  <c r="D95" i="5"/>
  <c r="E95" i="5"/>
  <c r="F95" i="5"/>
  <c r="G95" i="5"/>
  <c r="B96" i="5"/>
  <c r="C96" i="5"/>
  <c r="D96" i="5"/>
  <c r="E96" i="5"/>
  <c r="F96" i="5"/>
  <c r="G96" i="5"/>
  <c r="B97" i="5"/>
  <c r="C97" i="5"/>
  <c r="D97" i="5"/>
  <c r="E97" i="5"/>
  <c r="F97" i="5"/>
  <c r="G97" i="5"/>
  <c r="B98" i="5"/>
  <c r="C98" i="5"/>
  <c r="D98" i="5"/>
  <c r="E98" i="5"/>
  <c r="F98" i="5"/>
  <c r="G98" i="5"/>
  <c r="B99" i="5"/>
  <c r="C99" i="5"/>
  <c r="D99" i="5"/>
  <c r="E99" i="5"/>
  <c r="F99" i="5"/>
  <c r="G99" i="5"/>
  <c r="B100" i="5"/>
  <c r="C100" i="5"/>
  <c r="D100" i="5"/>
  <c r="E100" i="5"/>
  <c r="F100" i="5"/>
  <c r="G100" i="5"/>
  <c r="B101" i="5"/>
  <c r="C101" i="5"/>
  <c r="D101" i="5"/>
  <c r="E101" i="5"/>
  <c r="F101" i="5"/>
  <c r="G101" i="5"/>
  <c r="B102" i="5"/>
  <c r="C102" i="5"/>
  <c r="D102" i="5"/>
  <c r="E102" i="5"/>
  <c r="F102" i="5"/>
  <c r="G102" i="5"/>
  <c r="C3" i="5"/>
  <c r="D3" i="5"/>
  <c r="E3" i="5"/>
  <c r="F3" i="5"/>
  <c r="G3" i="5"/>
  <c r="B3" i="5"/>
  <c r="C18" i="4"/>
  <c r="C19" i="4"/>
  <c r="C20" i="4"/>
  <c r="C21" i="4"/>
  <c r="C17" i="4"/>
  <c r="C10" i="4"/>
  <c r="C11" i="4"/>
  <c r="C12" i="4"/>
  <c r="C13" i="4"/>
  <c r="C9" i="4"/>
  <c r="B5" i="6" l="1"/>
  <c r="C5" i="6"/>
  <c r="F5" i="6"/>
  <c r="J5" i="6"/>
  <c r="E5" i="6"/>
</calcChain>
</file>

<file path=xl/sharedStrings.xml><?xml version="1.0" encoding="utf-8"?>
<sst xmlns="http://schemas.openxmlformats.org/spreadsheetml/2006/main" count="570" uniqueCount="390">
  <si>
    <t>NO</t>
  </si>
  <si>
    <t>XP1</t>
  </si>
  <si>
    <t>Gedung layanan pelanggan memiliki lokasi strategis.</t>
  </si>
  <si>
    <t>XP2</t>
  </si>
  <si>
    <t>Karyawan memberikan perhatian secara individual kepada konsumen.</t>
  </si>
  <si>
    <t>XP3</t>
  </si>
  <si>
    <t>Pelayanan yang diberikan sesuai dengan janji.</t>
  </si>
  <si>
    <t>XP4</t>
  </si>
  <si>
    <t>Respon terhadap keluhan pelanggan ditanggapi dengan baik.</t>
  </si>
  <si>
    <t>XP5</t>
  </si>
  <si>
    <t>Perusahaan menumbuhkan kepercayaan konsumen terhadap layanan.</t>
  </si>
  <si>
    <t>XE1</t>
  </si>
  <si>
    <t>Kondisi gedung layanan.</t>
  </si>
  <si>
    <t>XE2</t>
  </si>
  <si>
    <t>Perhatian terhadap kebutuhan konsumen.</t>
  </si>
  <si>
    <t>XE3</t>
  </si>
  <si>
    <t>Kesesuaian antara pelayanan dengan janji yang diberikan.</t>
  </si>
  <si>
    <t>XE4</t>
  </si>
  <si>
    <t>Respon terhadap keluhan pelanggan.</t>
  </si>
  <si>
    <t>XE5</t>
  </si>
  <si>
    <t>Kepercayaan terhadap perusahaan.</t>
  </si>
  <si>
    <t>KUISIONER</t>
  </si>
  <si>
    <t>INDIKATOR</t>
  </si>
  <si>
    <t>TANGIBLE</t>
  </si>
  <si>
    <t>EMPATHY</t>
  </si>
  <si>
    <t>RELIABILITY</t>
  </si>
  <si>
    <t>RESPONSIVENESS</t>
  </si>
  <si>
    <t>ASSURANCE</t>
  </si>
  <si>
    <t>DIMENSI</t>
  </si>
  <si>
    <t>VARIABEL</t>
  </si>
  <si>
    <t>PERSEPSI</t>
  </si>
  <si>
    <t>EKSPETASI</t>
  </si>
  <si>
    <t>X</t>
  </si>
  <si>
    <t>LABEL</t>
  </si>
  <si>
    <t>XP TOTAL</t>
  </si>
  <si>
    <t>XE TOTAL</t>
  </si>
  <si>
    <t>SS</t>
  </si>
  <si>
    <t>S</t>
  </si>
  <si>
    <t>RR</t>
  </si>
  <si>
    <t>STS</t>
  </si>
  <si>
    <t>TS</t>
  </si>
  <si>
    <t>SB</t>
  </si>
  <si>
    <t>B</t>
  </si>
  <si>
    <t>KB</t>
  </si>
  <si>
    <t>J</t>
  </si>
  <si>
    <t>CB</t>
  </si>
  <si>
    <t>ROKIM</t>
  </si>
  <si>
    <t>JL PELAJAR PEJUANG 45 NO 115 RT 008 RW 002 KEL TURANGGA KEC LENGKONG</t>
  </si>
  <si>
    <t>KOTA BANDUNG</t>
  </si>
  <si>
    <t>082128518358</t>
  </si>
  <si>
    <t>ZENUDDIN</t>
  </si>
  <si>
    <t>JL CIHAMPELAS 28 35B RT 001 RW 004 KEL CIPAGANTI KEC COBLONG</t>
  </si>
  <si>
    <t>081214715701</t>
  </si>
  <si>
    <t>RAMA PERBAWA</t>
  </si>
  <si>
    <t>JL SURYALAYA IV NO 24 RT 009 RW 004 KEL CIJAGRA KEC LENGKONG</t>
  </si>
  <si>
    <t>082121500093</t>
  </si>
  <si>
    <t>HERMAN SINAGA</t>
  </si>
  <si>
    <t>JL GEMPOL SARI RT 004 RW 001 KEL GEMPOLSARI KEC BANDUNG KULON</t>
  </si>
  <si>
    <t>081221831414</t>
  </si>
  <si>
    <t>TOPIK KAMARULLAH</t>
  </si>
  <si>
    <t>JL BABAKAN RADIO NO 9 RT 006 RW 007 KEL SUKARAJA KEC CICENDO</t>
  </si>
  <si>
    <t>081322116956</t>
  </si>
  <si>
    <t>DESTY IRMAYANTI</t>
  </si>
  <si>
    <t>JL LINGGAWASTU NO 7 RT 001 RW 017 KEL TAMANSARI KEC BANDUNG WETAN</t>
  </si>
  <si>
    <t>081223192809</t>
  </si>
  <si>
    <t>DIAN HERDIANA</t>
  </si>
  <si>
    <t>JL IR H JUANDA CIRAPUHAN RT 065 RW 001 KEL DAGO KEC COBLONG</t>
  </si>
  <si>
    <t>081220059487</t>
  </si>
  <si>
    <t>DEWI FATIMAH</t>
  </si>
  <si>
    <t>JL CIROYOM RT 001 RW 009 KEL CIROYOM KEC ANDIR</t>
  </si>
  <si>
    <t>085793903850</t>
  </si>
  <si>
    <t>JATIM</t>
  </si>
  <si>
    <t>JL ARJUNA BLK NO 9 RT 007 RW 002 KEL ARJUNA KEC CICENDO</t>
  </si>
  <si>
    <t>08121447789</t>
  </si>
  <si>
    <t>FARIS NAUFAL RASYID</t>
  </si>
  <si>
    <t>JL SURYALAYA BARAT NO 24 RT 001 RW 004 KEL CIJAGRA KEC LENGKONG</t>
  </si>
  <si>
    <t>082213826531</t>
  </si>
  <si>
    <t>MINTI</t>
  </si>
  <si>
    <t>JL ASTANAN ANYAR BLK PASAR RT 009 RW 004 KEL NYENGSERET KEC ASTANA ANYAR</t>
  </si>
  <si>
    <t>0895357905345</t>
  </si>
  <si>
    <t>ANDE SUNARYA</t>
  </si>
  <si>
    <t>JL SUKARAJA II GG SUMANTA RT 03 RW 06 KEL SUKARAJA KEC CICENDO</t>
  </si>
  <si>
    <t>085352340105</t>
  </si>
  <si>
    <t>MUHAMAD RAHMAT</t>
  </si>
  <si>
    <t>JL KEJAKSAAN NO 60 BLK 11 B RT 002 RW 006 KEL BRAGA KEC SUMUR BANDUNG</t>
  </si>
  <si>
    <t>081312098075</t>
  </si>
  <si>
    <t>MUHAMMAD THAUFIQ UMARDI</t>
  </si>
  <si>
    <t>GG TERASANA NO 100 29B RT 003 RW 003 KEL PASIR KALIKI KEC CICENDO</t>
  </si>
  <si>
    <t>085793961096</t>
  </si>
  <si>
    <t>ILHAM RAMDANI</t>
  </si>
  <si>
    <t>GG EMPANG CIBURUY RT 007 RW 006 KEL CISEUREUH KEC REGOL</t>
  </si>
  <si>
    <t>087821606734</t>
  </si>
  <si>
    <t>YADI RAYADI</t>
  </si>
  <si>
    <t>JL KARAPITAN NO 25 RT 012 RW 002 KEL BURANGRANG KEC LENGKONG</t>
  </si>
  <si>
    <t>082117063968</t>
  </si>
  <si>
    <t>HANNA APRIANI</t>
  </si>
  <si>
    <t>JL CIBUNTU TIMUR RT 004 RW 004 KEL WARUNG MUNCANG KEC BANDUNG KULON</t>
  </si>
  <si>
    <t>081222664846</t>
  </si>
  <si>
    <t>ANWAR</t>
  </si>
  <si>
    <t>JLN JENDRAL SUDIRMAN GG SUKAMANAH NO 210 84 RT 005 RW 008 KEL KEBON JERUK KEC ANDIR</t>
  </si>
  <si>
    <t>088218472320</t>
  </si>
  <si>
    <t>NURSEHA</t>
  </si>
  <si>
    <t>JL KARASAK NO 27 B 201 B RT 002 RW 002 KEL KARASAK KEC ASTANA ANYAR</t>
  </si>
  <si>
    <t>085956701831</t>
  </si>
  <si>
    <t>BUSRIL</t>
  </si>
  <si>
    <t>JL SUKAGALIH 2 RT 007 RW 008 KEL CIPEDES KEC SUKAJADI</t>
  </si>
  <si>
    <t>082127728992</t>
  </si>
  <si>
    <t>TAHPIP JAMAL</t>
  </si>
  <si>
    <t>GEMPOLSARI INDAH BLOK C VI 12 RT 004 RW 004 KEL GEMPOLSARI KEC BANDUNG KULON</t>
  </si>
  <si>
    <t>081313141264</t>
  </si>
  <si>
    <t>ILYAS NURSYABANI</t>
  </si>
  <si>
    <t>JL KB SIRIH I NO 226 5B RT 006 RW 008 KEL BABAKAN CIAMIS KEC SUMUR BANDUN</t>
  </si>
  <si>
    <t>085759889586</t>
  </si>
  <si>
    <t>RINGGGA SYAFITRI</t>
  </si>
  <si>
    <t>JL CEMARA VIII NO 40 A RT 003 RW 001 KEL PASTEUR KEC SUKAJADI</t>
  </si>
  <si>
    <t>082118833311</t>
  </si>
  <si>
    <t>CECEP DADAN RISNANDAR</t>
  </si>
  <si>
    <t>GG MANUNGGAL II C RT 004 RW 001 KEL CIJERAH KEC BANDUNG KULON</t>
  </si>
  <si>
    <t>081220506535</t>
  </si>
  <si>
    <t>FITRI NURJANAH</t>
  </si>
  <si>
    <t>JL MOCH TOHA GG PA UCA NO 128 201 A RT 005 RW 006 KEL KARASAK KEC ASTANA ANYAR</t>
  </si>
  <si>
    <t>08972844490</t>
  </si>
  <si>
    <t>AINUL ZAIRI</t>
  </si>
  <si>
    <t>JL HAUR PANCUH II NO B 37 RT 002 RW 004 KEL LEBAK GEDE KEC COBLONG</t>
  </si>
  <si>
    <t>081221964879</t>
  </si>
  <si>
    <t>SITI JENAB</t>
  </si>
  <si>
    <t>JL DIRGANTARA 8 BLOK REUNGAS RT 004 RW 006 KEL GEMPOLSARI KEC BANDUNG KULON</t>
  </si>
  <si>
    <t>08977222595</t>
  </si>
  <si>
    <t>DESTI INDRIYANI</t>
  </si>
  <si>
    <t>CIBUNTU TIMUR RT 07 RW 04 KEL WARUNG MUNCANG KEC BANDUNG KULON KONTRAKN ENCI ETI KARTATI</t>
  </si>
  <si>
    <t>089659893335</t>
  </si>
  <si>
    <t>ADE SAEPUL MUHTAR</t>
  </si>
  <si>
    <t>JL GUNUNG BATU NO 108 RT 007 RW 002 KEL SUKARAJA KEC CICENDO</t>
  </si>
  <si>
    <t>089603627828</t>
  </si>
  <si>
    <t>RAMDAN HAERUDIN</t>
  </si>
  <si>
    <t>JL REUNGAS RT 001 RW 006 KEL GEMPOLSARI KEC BANDUNG KULON</t>
  </si>
  <si>
    <t>089664762660</t>
  </si>
  <si>
    <t>RIYANI SANI RAHAYU</t>
  </si>
  <si>
    <t>JL DAGO ELOS 11 RT 002 RW 002 KEL DAHO KEC COBLONG</t>
  </si>
  <si>
    <t>081377093557</t>
  </si>
  <si>
    <t>AJAM PAHRUDIN</t>
  </si>
  <si>
    <t>JL KOMUD SUPADIO NO 37 72 RT 005 RW 006 KEL HUSEN SASTRANEGARA KEC CICENDO</t>
  </si>
  <si>
    <t>082126311350</t>
  </si>
  <si>
    <t>A HERMAWAN</t>
  </si>
  <si>
    <t>JL NARIPAN NO 131 RT 005 RW 008 KEL KEBON PISANG KEC SUMUR BANDUNG</t>
  </si>
  <si>
    <t>089655405414</t>
  </si>
  <si>
    <t>HAMDAN</t>
  </si>
  <si>
    <t>JL MENADO NO 12 RT 005 RW 009 KEL MERDEKA KEC SUMUR BANDUNG</t>
  </si>
  <si>
    <t>082214691562</t>
  </si>
  <si>
    <t>MEMEH KOMARIAH</t>
  </si>
  <si>
    <t>JL MENGGER GIRANG RT 007 RW 008 KEL PASIRLUYU KEC REGOL</t>
  </si>
  <si>
    <t>0895351960107</t>
  </si>
  <si>
    <t>JULIAN LESMANA</t>
  </si>
  <si>
    <t>JL DEWI SRI NO 15 RT 003 RW 002 KEL ANCOL KEC REGOL</t>
  </si>
  <si>
    <t>081320723330</t>
  </si>
  <si>
    <t>MEMED SUHERMAN</t>
  </si>
  <si>
    <t>JL SURYA SUMANTRI RT 001 RW 001 KEL SUKAGALIH KEC SUKAJADI</t>
  </si>
  <si>
    <t>08121478218</t>
  </si>
  <si>
    <t>MURWANTO</t>
  </si>
  <si>
    <t>JL RAYA CILEMBER NO 272 RT 001 RW 004 KEL SUKARAJA KEC CICENDO</t>
  </si>
  <si>
    <t>082115000373</t>
  </si>
  <si>
    <t>SAHAT PARULIAN SAGALA</t>
  </si>
  <si>
    <t>JL PAGARSIH GG SUKAPARKIR DALAM II RT 005 RW 011 KEL JAMIKA KEC BOJONG LOA KALER</t>
  </si>
  <si>
    <t>081214300780</t>
  </si>
  <si>
    <t>NASUKA</t>
  </si>
  <si>
    <t>JL PASIRLUYU NO 293 205 A RT 005 RW 005 KEL PASIRLUYU KEC REGOL</t>
  </si>
  <si>
    <t>085930398041</t>
  </si>
  <si>
    <t>WARTI</t>
  </si>
  <si>
    <t>JL DADALI III NO 10 RT 005 RW 002 KEL GARUDA KEC ANDIR</t>
  </si>
  <si>
    <t>089608870443</t>
  </si>
  <si>
    <t>NENI JENIA</t>
  </si>
  <si>
    <t>JL JEND SUDIRMAN GG MAMA OTTO RT 001 RW 006 KEL CIJERAH KEC BANDUNG KULON</t>
  </si>
  <si>
    <t>082126974403</t>
  </si>
  <si>
    <t>MEGA AMALIA</t>
  </si>
  <si>
    <t>JL CIHAMPELAS BLK NO 276 RT 007 RW 002 KEL CIPAGANTI KEC COBLONG</t>
  </si>
  <si>
    <t>088218133051</t>
  </si>
  <si>
    <t>KANKAN MARTIARA ISKANDAR</t>
  </si>
  <si>
    <t>GG ENTIT NO 14 RT 004 RW 004 KEL NYENGSERET KEC ASTANA ANYAR</t>
  </si>
  <si>
    <t>087834121936</t>
  </si>
  <si>
    <t>LILIS NAOMI</t>
  </si>
  <si>
    <t>PERUMAS CIJERAH II BLOK 18 50 RT 003 RW 003 KEL GEMPOLSARI KEC BANDUNG KULON</t>
  </si>
  <si>
    <t>085846479730</t>
  </si>
  <si>
    <t>RUDI SUJARPO</t>
  </si>
  <si>
    <t>JL BABAKAN CIBEUREUM RT 006 RW 001 KEL CAMPAKA KEC ANDIR</t>
  </si>
  <si>
    <t>88888888</t>
  </si>
  <si>
    <t>HERAWAN</t>
  </si>
  <si>
    <t>JL PAGARSIH GG SASTRA NO 83 87 RT 001 RW 009 KEL JAMIKA KEC BOJONG LOA KALER</t>
  </si>
  <si>
    <t>085778927027</t>
  </si>
  <si>
    <t>REZA SUKMA DWIYANA</t>
  </si>
  <si>
    <t>GG ASLI NO 16 182A RT 003 RW 005 KEL SUKABUNGAH KEC SUKAJADI</t>
  </si>
  <si>
    <t>085520900756</t>
  </si>
  <si>
    <t>RIZKY GERDINANDUS I</t>
  </si>
  <si>
    <t>JL KRESNA NO 27 RT 002 RW 004 KEL ARJUNA KEC CICENDO</t>
  </si>
  <si>
    <t>083822286217</t>
  </si>
  <si>
    <t>RUMINI</t>
  </si>
  <si>
    <t>JL MALEBER BARAT RT 001 RW 006 KEL MALEBER KEC ANDIR</t>
  </si>
  <si>
    <t>087822895340</t>
  </si>
  <si>
    <t>DONI ROMDONI</t>
  </si>
  <si>
    <t>KP SAURAN RT 02 RW 07 KEL CIJERAH KEC BANDUNG KULON</t>
  </si>
  <si>
    <t>085759018436</t>
  </si>
  <si>
    <t>ERLEN LIANA</t>
  </si>
  <si>
    <t>SUKAPAKIR TENGAH RT 006 RW 005 KEL JAMIKA KEC BOJONG LOA KALER</t>
  </si>
  <si>
    <t>082119971060</t>
  </si>
  <si>
    <t>ETI SUHAETI</t>
  </si>
  <si>
    <t>JL BIJAKSANA II NO 26 RT 001 RW 010 KEL PASTEUR KEC SUKAJADI</t>
  </si>
  <si>
    <t>082219131078</t>
  </si>
  <si>
    <t>YADI KUSMAYADI</t>
  </si>
  <si>
    <t>GG KEBON JUKUT II NO 125 26 RT 005 RW 005 KEL CIROYOM KEC ANDIR</t>
  </si>
  <si>
    <t>082218506149</t>
  </si>
  <si>
    <t>AHMAD SUTARDI</t>
  </si>
  <si>
    <t>JL SUKAJADI NO 570 182 RT 005 RW 012 KEL PASTEUR KEC SUKAJADI</t>
  </si>
  <si>
    <t>085222368617</t>
  </si>
  <si>
    <t>JOKO SUSILO</t>
  </si>
  <si>
    <t>JL KEMBAR BARU SELATAN III NO 14 RT 003 RW 011 KEL CIGERELENG KEC REGOL</t>
  </si>
  <si>
    <t>081220558333</t>
  </si>
  <si>
    <t>HENDRA HERYANTO</t>
  </si>
  <si>
    <t>JL EMUNG I NO 4 RT 004 RW 002 KEL BURANGRANG KEC LENGKONG</t>
  </si>
  <si>
    <t>089527739439</t>
  </si>
  <si>
    <t>IKSAN HIKMAWANSYAH</t>
  </si>
  <si>
    <t>JL BUDHI RT 004 RW 003 KEL SUKARAJA KEC CICENDO</t>
  </si>
  <si>
    <t>089674189385</t>
  </si>
  <si>
    <t>RINI SEPTEANI</t>
  </si>
  <si>
    <t>JL EMUNG NO 163 36 B RT 004 RW 002 KEL CURANGRANG KEC LENGKONG</t>
  </si>
  <si>
    <t>08990246945</t>
  </si>
  <si>
    <t>AKBAR ALFIANSA FAUZAN</t>
  </si>
  <si>
    <t>JL SUPARMIN NO 45 RT 005 RW 002 KEL PAJAJARAN KEC CICENDO</t>
  </si>
  <si>
    <t>082219202666</t>
  </si>
  <si>
    <t>ELIN HERLINA</t>
  </si>
  <si>
    <t>KEBON JERUK NO 103 10 B RT 007 RW 005 KEL KEBON JERUK KEC ANDIR</t>
  </si>
  <si>
    <t>085856693950</t>
  </si>
  <si>
    <t>SUDIRMAN</t>
  </si>
  <si>
    <t>THE RESIDENCE MEGA ASRI KAV 16 RT 004 RW 007 KEL SUKARAJA KEC CICENDO</t>
  </si>
  <si>
    <t>081220230373</t>
  </si>
  <si>
    <t>JAJANG SOLEH</t>
  </si>
  <si>
    <t>JL SUKAGALIH GG SUKA BAKTI 2 RT 004 RW 006 KEL SUKABUNGAH KEC SUKAJADI</t>
  </si>
  <si>
    <t>087719971720</t>
  </si>
  <si>
    <t>TJI SENG LIEN</t>
  </si>
  <si>
    <t>GG MUKALMI NO 70 86 RT 003 RW 003 KEL JAMIKA KEC BOJONG LOA KALER</t>
  </si>
  <si>
    <t>082118628199</t>
  </si>
  <si>
    <t>DEWI WAHYUNI</t>
  </si>
  <si>
    <t>JL PASUNDAN 97A 18B RT 003 RW 004 KEL BALONG GEDE KEC REGOL</t>
  </si>
  <si>
    <t>08787300488</t>
  </si>
  <si>
    <t>PRAYOTO AFANDI</t>
  </si>
  <si>
    <t>JL RAJAWALI BARAT GG IBU KAREES NO 246 187 B RT 002 RW 001 KEL MALEBER KEC ANDIR</t>
  </si>
  <si>
    <t>081584080633</t>
  </si>
  <si>
    <t>MEGA NUR AHDHA</t>
  </si>
  <si>
    <t>JL KEBON KEMANG GG PANCASILA NO 72 RT 007 RW 012 KEL TAMANSARI KEC BANDUNG WETAN</t>
  </si>
  <si>
    <t>085724375518</t>
  </si>
  <si>
    <t>LIYA KARMILA</t>
  </si>
  <si>
    <t>KEBON JUKUT IV NO 122 RT 007 RW 005 KEL CIROYOM KEC ANDIR</t>
  </si>
  <si>
    <t>085320871517</t>
  </si>
  <si>
    <t>KARYATI</t>
  </si>
  <si>
    <t>JL BABAKAN RADIO RT 006 RW 007 KEL SUKARAJA KEC CICENDO</t>
  </si>
  <si>
    <t>081313261737</t>
  </si>
  <si>
    <t>ANDI MAELO</t>
  </si>
  <si>
    <t>MALEBER UTARA NO 345 RT 004 RW 008 KEL MALEBER KEC ANDIR</t>
  </si>
  <si>
    <t>083148149111</t>
  </si>
  <si>
    <t>ASEP RAMLAN</t>
  </si>
  <si>
    <t>JL MOCH TOHA NO 51 20C RT 001 RW 006 KEL CIATEUL KEC REGOL</t>
  </si>
  <si>
    <t>081224389491</t>
  </si>
  <si>
    <t>ASEP FIRMAN RAMDANI</t>
  </si>
  <si>
    <t>JL BABAKAN CIAMIS NO 61 1B RT 002 RW 007 KEL BABAKAN CIAMIS KEC SUMUR BANDUNG</t>
  </si>
  <si>
    <t>087823721922</t>
  </si>
  <si>
    <t>DENNY HARYANTO</t>
  </si>
  <si>
    <t>JL BATU BARA I NO 8 RT 001 RW 011 KEL TURANGGA KEC LENGKONG</t>
  </si>
  <si>
    <t>08156134260</t>
  </si>
  <si>
    <t>IVAN KUSNAWAN</t>
  </si>
  <si>
    <t>JL KANCAR DLM I NO 25 RT 004 RW 008 KEL BURANGRANG KEC LENGKONG</t>
  </si>
  <si>
    <t>089678121548</t>
  </si>
  <si>
    <t>HAERUDIN</t>
  </si>
  <si>
    <t>JL BABAKAN CIANJUR NO 29 RT 008 RW 002 KEL SUKARAJA KEC CICENDO</t>
  </si>
  <si>
    <t>081224401479</t>
  </si>
  <si>
    <t>SUHERLAN</t>
  </si>
  <si>
    <t>LINGGAWASTU GG MARGALAKSANA NO 29 RT 003 RW 009 KEL TAMANSARI KEC BANDUNG WETAN</t>
  </si>
  <si>
    <t>082118211511</t>
  </si>
  <si>
    <t>KIKIN SODIKIN</t>
  </si>
  <si>
    <t>JL CISITU INDAH VI NO 223 RT 006 RW 004 KEL DAGO KEC COBLONG</t>
  </si>
  <si>
    <t>087824158282</t>
  </si>
  <si>
    <t>IMAS SETIAWATI</t>
  </si>
  <si>
    <t>JL CITEPUS III RT 002 RW 010 KEL PAJAJARAN KEC CICENDO</t>
  </si>
  <si>
    <t>083829467629</t>
  </si>
  <si>
    <t>HENTI ZAKIAH RAMADHANI</t>
  </si>
  <si>
    <t>JL TITIRAN DALAM I NO 22 RT 006 RW 005 KEL SADANG SERANG KEC COBLONG</t>
  </si>
  <si>
    <t>082216961616</t>
  </si>
  <si>
    <t>NURHAYANTI</t>
  </si>
  <si>
    <t>JL PANDU DALAM NO 35 67 RT 004 RW 003 KEL PAMOYANAN KEC CICENDO</t>
  </si>
  <si>
    <t>081322283145</t>
  </si>
  <si>
    <t>DEDEN DHARMAWAN</t>
  </si>
  <si>
    <t>JL CISITU INDAH DALAM 5 NO 98 RT 007 RW 004 KEL DAGO KEC COBLONG</t>
  </si>
  <si>
    <t>081394025940</t>
  </si>
  <si>
    <t>MANSUR SUTISNA</t>
  </si>
  <si>
    <t>JL GEMPOL SARI RT 001 RW 007 KEL GEMPOLSARI KEC BANDUNG KULON</t>
  </si>
  <si>
    <t>089678693292</t>
  </si>
  <si>
    <t>WAHYUDIN</t>
  </si>
  <si>
    <t>JL ARUNA BLK NO 23 RT 001 RW 004 KEL HUSENSASTRANEGARA KEC CICENDO</t>
  </si>
  <si>
    <t>087738106152</t>
  </si>
  <si>
    <t>DERSITA B R SILITONGA</t>
  </si>
  <si>
    <t>JL BBK JERUK III E NO 52 C RT 005 RW 006 KEL SUKAGALIH KEC SUKAJADI</t>
  </si>
  <si>
    <t>081221264255</t>
  </si>
  <si>
    <t>ASTRI KARTINA SARI</t>
  </si>
  <si>
    <t>JL LUNA IV NO 67 23B RT 011 RW 004 KEL JAMIKA KEC BOJONG LOA KALER</t>
  </si>
  <si>
    <t>08986776990</t>
  </si>
  <si>
    <t>SAEPUDIN</t>
  </si>
  <si>
    <t>GG MANUNGGAL II C KP SAYURAN RT 001 RW 007 KEL CIJERAH KEC BANDUNG KULON</t>
  </si>
  <si>
    <t>08157116912</t>
  </si>
  <si>
    <t>AGUNG KHAMAL NURFALAH</t>
  </si>
  <si>
    <t>JL JATAYU I GG HANURA NO 28 72 RT 002 RW 005 KEL HUSEN SASTRANEGARA KEC CICENDO</t>
  </si>
  <si>
    <t>082128616177</t>
  </si>
  <si>
    <t>JAJANG MUHTAR</t>
  </si>
  <si>
    <t>JL KOMUD SUPADIO NO 144 72 RT 005 RW 007 KEL HUSEN SASTRANEGARA KEC CICENDO</t>
  </si>
  <si>
    <t>081220161698</t>
  </si>
  <si>
    <t>SUNARTI</t>
  </si>
  <si>
    <t>GG MANUNGGAL IIC RT 005 RW 010 KEL CIJERAH KEC BANDUNG KULON</t>
  </si>
  <si>
    <t>085294989884</t>
  </si>
  <si>
    <t>OYEH</t>
  </si>
  <si>
    <t>JL PAGARSIH GG PAK OYAN RT 006 RW 006 KEL JAMIKA KEC BOJONG LOA KALER</t>
  </si>
  <si>
    <t>08989967388</t>
  </si>
  <si>
    <t>DENI SETIAWAN</t>
  </si>
  <si>
    <t>JL ARJUNA 14 70 RT 006 RW 004 KEL HUSEN SASTRANEGARA KEC CICENDO</t>
  </si>
  <si>
    <t>082115362732</t>
  </si>
  <si>
    <t>CAHYANINGSIH</t>
  </si>
  <si>
    <t>JL KARANG TINEUNG DALAM NO 84 RT 001 RW 004 KEL CIPEDES KEC SUKAJADI</t>
  </si>
  <si>
    <t>088222625112</t>
  </si>
  <si>
    <t>FAUZY YUANA</t>
  </si>
  <si>
    <t>ANDIR G SWADAYA II NO 37 78 RT 004 RW 009 KEL CIROYOM KEC ANDIR</t>
  </si>
  <si>
    <t>081223511041</t>
  </si>
  <si>
    <t>RINI ROHAETI</t>
  </si>
  <si>
    <t>JL MALEBER UTARA  GG BHAKTI 6 NO 224 RT 005 RW 007 KEL GARUDA KEC ANDIR</t>
  </si>
  <si>
    <t>081804721119</t>
  </si>
  <si>
    <t>IKE SETIANI</t>
  </si>
  <si>
    <t>JL SASAK GANTUNG IV NO 58 17D RT 002 RW 006 KEL CIKAWAO KEC LENGKONG</t>
  </si>
  <si>
    <t>085294937637</t>
  </si>
  <si>
    <t>RUDIANSYAH</t>
  </si>
  <si>
    <t>JL GEMPOL SARI RT 003 RW 001 KEL GEMPOLSARI KEC BANDUNG KULON</t>
  </si>
  <si>
    <t>082119706524</t>
  </si>
  <si>
    <t>RISMA FRILIANDANI</t>
  </si>
  <si>
    <t>JL CITEPUS RT 006 RW 010 KEL PAJAJARAN KEC CICENDO</t>
  </si>
  <si>
    <t>082315647715</t>
  </si>
  <si>
    <t>NAMA</t>
  </si>
  <si>
    <t>ADDRESS</t>
  </si>
  <si>
    <t>KODE POS</t>
  </si>
  <si>
    <t>TELEPON</t>
  </si>
  <si>
    <t>KAB/KOTA</t>
  </si>
  <si>
    <t>MULYADI</t>
  </si>
  <si>
    <t>GG LUMBUNG I DALAM RT 008 RW 003 KEL MARGAHAYU UTARA KEC BABAKAN CIPARAY</t>
  </si>
  <si>
    <t>08789801182</t>
  </si>
  <si>
    <t>MARSONO</t>
  </si>
  <si>
    <t>JL SUKAMULYA RT 001 RW 010 KEL SUKA ASIH KEC BOJONG LOA KALER</t>
  </si>
  <si>
    <t>0895345508325</t>
  </si>
  <si>
    <t>NUNUNG</t>
  </si>
  <si>
    <t>JL BATU RENGAI RT 002 RW 013 KEL CIGONDEWAH KALER KEC BANDUNG KULON</t>
  </si>
  <si>
    <t>081221672481</t>
  </si>
  <si>
    <t>R</t>
  </si>
  <si>
    <t>XP</t>
  </si>
  <si>
    <t>XE</t>
  </si>
  <si>
    <t>N of Items</t>
  </si>
  <si>
    <t>Cronbach's Alphaa</t>
  </si>
  <si>
    <t>Reliability</t>
  </si>
  <si>
    <t>VALIDITAS</t>
  </si>
  <si>
    <t>Y</t>
  </si>
  <si>
    <t>JUMLAH</t>
  </si>
  <si>
    <t>SANGAT PUAS</t>
  </si>
  <si>
    <t>PUAS</t>
  </si>
  <si>
    <t>TIDAK PUAS</t>
  </si>
  <si>
    <t>KEPUASAN PERORANG TERHADAP KUALITAS PELAYANAN</t>
  </si>
  <si>
    <t>KEPUASAN PERORANG TERHADAP OBJEK KUALITAS PELAYANAN</t>
  </si>
  <si>
    <t>Model</t>
  </si>
  <si>
    <t>Unstandardized Coefficients</t>
  </si>
  <si>
    <t>Standardized Coefficients</t>
  </si>
  <si>
    <t>t</t>
  </si>
  <si>
    <t>Sig.</t>
  </si>
  <si>
    <t>Std. Error</t>
  </si>
  <si>
    <t>Beta</t>
  </si>
  <si>
    <t>(Constant)</t>
  </si>
  <si>
    <t>x</t>
  </si>
  <si>
    <t>a. Dependent Variable: y</t>
  </si>
  <si>
    <r>
      <t>Coefficients</t>
    </r>
    <r>
      <rPr>
        <b/>
        <vertAlign val="superscript"/>
        <sz val="14"/>
        <color rgb="FF000000"/>
        <rFont val="Arial"/>
        <family val="2"/>
      </rPr>
      <t>a</t>
    </r>
  </si>
  <si>
    <t>R Square</t>
  </si>
  <si>
    <t>Adjusted R Square</t>
  </si>
  <si>
    <t>Change Statistics</t>
  </si>
  <si>
    <t>R Square Change</t>
  </si>
  <si>
    <t>F Change</t>
  </si>
  <si>
    <t>df1</t>
  </si>
  <si>
    <t>df2</t>
  </si>
  <si>
    <t>Sig. F Change</t>
  </si>
  <si>
    <r>
      <t>.710</t>
    </r>
    <r>
      <rPr>
        <vertAlign val="superscript"/>
        <sz val="14"/>
        <color rgb="FF000000"/>
        <rFont val="Arial"/>
        <family val="2"/>
      </rPr>
      <t>a</t>
    </r>
  </si>
  <si>
    <t>KESIMPULAN</t>
  </si>
  <si>
    <t>KEPUASAN TERHADAP KUALITAS PELAYANAN</t>
  </si>
  <si>
    <t>TOTAL XP</t>
  </si>
  <si>
    <t>TOTAL 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</si>
</sst>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vertAlign val="superscript"/>
      <sz val="14"/>
      <color rgb="FF000000"/>
      <name val="Arial"/>
      <family val="2"/>
    </font>
    <font>
      <sz val="14"/>
      <color rgb="FF000000"/>
      <name val="Arial"/>
      <family val="2"/>
    </font>
    <font>
      <sz val="14"/>
      <color theme="1"/>
      <name val="Times New Roman"/>
      <family val="1"/>
    </font>
    <font>
      <vertAlign val="superscript"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wrapText="1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/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1714500</xdr:colOff>
      <xdr:row>12</xdr:row>
      <xdr:rowOff>76200</xdr:rowOff>
    </xdr:from>
    <xdr:to>
      <xdr:col>3</xdr:col>
      <xdr:colOff>982980</xdr:colOff>
      <xdr:row>13</xdr:row>
      <xdr:rowOff>129540</xdr:rowOff>
    </xdr:to>
    <xdr:sp macro="" textlink="">
      <xdr:nvSpPr>
        <xdr:cNvPr id="2" name="TextBox 1"/>
        <xdr:cNvSpPr txBox="1"/>
      </xdr:nvSpPr>
      <xdr:spPr>
        <a:xfrm>
          <a:off x="2377440" y="2270760"/>
          <a:ext cx="330708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SETIAP INDIKATOR ADALAH SATU OBJEK PERTANYAAN</a:t>
          </a:r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15240</xdr:rowOff>
    </xdr:from>
    <xdr:to>
      <xdr:col>11</xdr:col>
      <xdr:colOff>327660</xdr:colOff>
      <xdr:row>13</xdr:row>
      <xdr:rowOff>152400</xdr:rowOff>
    </xdr:to>
    <xdr:sp macro="" textlink="">
      <xdr:nvSpPr>
        <xdr:cNvPr id="2" name="TextBox 1"/>
        <xdr:cNvSpPr txBox="1"/>
      </xdr:nvSpPr>
      <xdr:spPr>
        <a:xfrm>
          <a:off x="4876800" y="746760"/>
          <a:ext cx="2156460" cy="1783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4400"/>
            <a:t>Y=XP/XE</a:t>
          </a:r>
          <a:endParaRPr lang="id-ID" sz="4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topLeftCell="A7" zoomScaleNormal="100" workbookViewId="0">
      <selection activeCell="D71" sqref="D71"/>
    </sheetView>
  </sheetViews>
  <sheetFormatPr defaultColWidth="11.77734375" defaultRowHeight="14.4" x14ac:dyDescent="0.3"/>
  <cols>
    <col min="1" max="1" width="4" bestFit="1" customWidth="1"/>
    <col min="2" max="2" width="27.77734375" bestFit="1" customWidth="1"/>
    <col min="3" max="3" width="92.5546875" bestFit="1" customWidth="1"/>
    <col min="4" max="4" width="14.6640625" bestFit="1" customWidth="1"/>
    <col min="5" max="5" width="9.21875" bestFit="1" customWidth="1"/>
    <col min="6" max="6" width="14.109375" style="15" bestFit="1" customWidth="1"/>
    <col min="7" max="7" width="12.88671875" customWidth="1"/>
    <col min="8" max="8" width="13.6640625" customWidth="1"/>
    <col min="10" max="10" width="8.88671875" customWidth="1"/>
  </cols>
  <sheetData>
    <row r="1" spans="1:6" x14ac:dyDescent="0.3">
      <c r="A1" s="16" t="s">
        <v>0</v>
      </c>
      <c r="B1" s="16" t="s">
        <v>338</v>
      </c>
      <c r="C1" s="16" t="s">
        <v>339</v>
      </c>
      <c r="D1" s="16" t="s">
        <v>342</v>
      </c>
      <c r="E1" s="16" t="s">
        <v>340</v>
      </c>
      <c r="F1" s="17" t="s">
        <v>341</v>
      </c>
    </row>
    <row r="2" spans="1:6" x14ac:dyDescent="0.3">
      <c r="A2" s="16">
        <v>1</v>
      </c>
      <c r="B2" s="16" t="s">
        <v>46</v>
      </c>
      <c r="C2" s="16" t="s">
        <v>47</v>
      </c>
      <c r="D2" s="16" t="s">
        <v>48</v>
      </c>
      <c r="E2" s="16">
        <v>40264</v>
      </c>
      <c r="F2" s="17" t="s">
        <v>49</v>
      </c>
    </row>
    <row r="3" spans="1:6" x14ac:dyDescent="0.3">
      <c r="A3" s="16">
        <v>2</v>
      </c>
      <c r="B3" s="16" t="s">
        <v>50</v>
      </c>
      <c r="C3" s="16" t="s">
        <v>51</v>
      </c>
      <c r="D3" s="16" t="s">
        <v>48</v>
      </c>
      <c r="E3" s="16">
        <v>40131</v>
      </c>
      <c r="F3" s="17" t="s">
        <v>52</v>
      </c>
    </row>
    <row r="4" spans="1:6" x14ac:dyDescent="0.3">
      <c r="A4" s="16">
        <v>3</v>
      </c>
      <c r="B4" s="16" t="s">
        <v>53</v>
      </c>
      <c r="C4" s="16" t="s">
        <v>54</v>
      </c>
      <c r="D4" s="16" t="s">
        <v>48</v>
      </c>
      <c r="E4" s="16">
        <v>40265</v>
      </c>
      <c r="F4" s="17" t="s">
        <v>55</v>
      </c>
    </row>
    <row r="5" spans="1:6" x14ac:dyDescent="0.3">
      <c r="A5" s="16">
        <v>4</v>
      </c>
      <c r="B5" s="18" t="s">
        <v>346</v>
      </c>
      <c r="C5" s="19" t="s">
        <v>347</v>
      </c>
      <c r="D5" s="18" t="s">
        <v>48</v>
      </c>
      <c r="E5" s="18">
        <v>40233</v>
      </c>
      <c r="F5" s="20" t="s">
        <v>348</v>
      </c>
    </row>
    <row r="6" spans="1:6" x14ac:dyDescent="0.3">
      <c r="A6" s="16">
        <v>5</v>
      </c>
      <c r="B6" s="18" t="s">
        <v>349</v>
      </c>
      <c r="C6" s="19" t="s">
        <v>350</v>
      </c>
      <c r="D6" s="18" t="s">
        <v>48</v>
      </c>
      <c r="E6" s="18">
        <v>40214</v>
      </c>
      <c r="F6" s="20" t="s">
        <v>351</v>
      </c>
    </row>
    <row r="7" spans="1:6" x14ac:dyDescent="0.3">
      <c r="A7" s="16">
        <v>6</v>
      </c>
      <c r="B7" s="16" t="s">
        <v>59</v>
      </c>
      <c r="C7" s="16" t="s">
        <v>60</v>
      </c>
      <c r="D7" s="16" t="s">
        <v>48</v>
      </c>
      <c r="E7" s="16">
        <v>40175</v>
      </c>
      <c r="F7" s="17" t="s">
        <v>61</v>
      </c>
    </row>
    <row r="8" spans="1:6" x14ac:dyDescent="0.3">
      <c r="A8" s="16">
        <v>7</v>
      </c>
      <c r="B8" s="16" t="s">
        <v>56</v>
      </c>
      <c r="C8" s="16" t="s">
        <v>57</v>
      </c>
      <c r="D8" s="16" t="s">
        <v>48</v>
      </c>
      <c r="E8" s="16">
        <v>40215</v>
      </c>
      <c r="F8" s="17" t="s">
        <v>58</v>
      </c>
    </row>
    <row r="9" spans="1:6" x14ac:dyDescent="0.3">
      <c r="A9" s="16">
        <v>8</v>
      </c>
      <c r="B9" s="16" t="s">
        <v>62</v>
      </c>
      <c r="C9" s="16" t="s">
        <v>63</v>
      </c>
      <c r="D9" s="16" t="s">
        <v>48</v>
      </c>
      <c r="E9" s="16">
        <v>40116</v>
      </c>
      <c r="F9" s="17" t="s">
        <v>64</v>
      </c>
    </row>
    <row r="10" spans="1:6" x14ac:dyDescent="0.3">
      <c r="A10" s="16">
        <v>9</v>
      </c>
      <c r="B10" s="16" t="s">
        <v>65</v>
      </c>
      <c r="C10" s="16" t="s">
        <v>66</v>
      </c>
      <c r="D10" s="16" t="s">
        <v>48</v>
      </c>
      <c r="E10" s="16">
        <v>40135</v>
      </c>
      <c r="F10" s="17" t="s">
        <v>67</v>
      </c>
    </row>
    <row r="11" spans="1:6" x14ac:dyDescent="0.3">
      <c r="A11" s="16">
        <v>10</v>
      </c>
      <c r="B11" s="16" t="s">
        <v>68</v>
      </c>
      <c r="C11" s="16" t="s">
        <v>69</v>
      </c>
      <c r="D11" s="16" t="s">
        <v>48</v>
      </c>
      <c r="E11" s="16">
        <v>40182</v>
      </c>
      <c r="F11" s="17" t="s">
        <v>70</v>
      </c>
    </row>
    <row r="12" spans="1:6" x14ac:dyDescent="0.3">
      <c r="A12" s="16">
        <v>11</v>
      </c>
      <c r="B12" s="16" t="s">
        <v>71</v>
      </c>
      <c r="C12" s="16" t="s">
        <v>72</v>
      </c>
      <c r="D12" s="16" t="s">
        <v>48</v>
      </c>
      <c r="E12" s="16">
        <v>40172</v>
      </c>
      <c r="F12" s="17" t="s">
        <v>73</v>
      </c>
    </row>
    <row r="13" spans="1:6" x14ac:dyDescent="0.3">
      <c r="A13" s="16">
        <v>12</v>
      </c>
      <c r="B13" s="16" t="s">
        <v>74</v>
      </c>
      <c r="C13" s="16" t="s">
        <v>75</v>
      </c>
      <c r="D13" s="16" t="s">
        <v>48</v>
      </c>
      <c r="E13" s="16">
        <v>40265</v>
      </c>
      <c r="F13" s="17" t="s">
        <v>76</v>
      </c>
    </row>
    <row r="14" spans="1:6" x14ac:dyDescent="0.3">
      <c r="A14" s="16">
        <v>13</v>
      </c>
      <c r="B14" s="16" t="s">
        <v>77</v>
      </c>
      <c r="C14" s="16" t="s">
        <v>78</v>
      </c>
      <c r="D14" s="16" t="s">
        <v>48</v>
      </c>
      <c r="E14" s="16">
        <v>40242</v>
      </c>
      <c r="F14" s="17" t="s">
        <v>79</v>
      </c>
    </row>
    <row r="15" spans="1:6" x14ac:dyDescent="0.3">
      <c r="A15" s="16">
        <v>14</v>
      </c>
      <c r="B15" s="16" t="s">
        <v>80</v>
      </c>
      <c r="C15" s="16" t="s">
        <v>81</v>
      </c>
      <c r="D15" s="16" t="s">
        <v>48</v>
      </c>
      <c r="E15" s="16">
        <v>40175</v>
      </c>
      <c r="F15" s="17" t="s">
        <v>82</v>
      </c>
    </row>
    <row r="16" spans="1:6" x14ac:dyDescent="0.3">
      <c r="A16" s="16">
        <v>15</v>
      </c>
      <c r="B16" s="16" t="s">
        <v>83</v>
      </c>
      <c r="C16" s="16" t="s">
        <v>84</v>
      </c>
      <c r="D16" s="16" t="s">
        <v>48</v>
      </c>
      <c r="E16" s="16">
        <v>40111</v>
      </c>
      <c r="F16" s="17" t="s">
        <v>85</v>
      </c>
    </row>
    <row r="17" spans="1:6" x14ac:dyDescent="0.3">
      <c r="A17" s="16">
        <v>16</v>
      </c>
      <c r="B17" s="16" t="s">
        <v>86</v>
      </c>
      <c r="C17" s="16" t="s">
        <v>87</v>
      </c>
      <c r="D17" s="16" t="s">
        <v>48</v>
      </c>
      <c r="E17" s="16">
        <v>40171</v>
      </c>
      <c r="F17" s="17" t="s">
        <v>88</v>
      </c>
    </row>
    <row r="18" spans="1:6" x14ac:dyDescent="0.3">
      <c r="A18" s="16">
        <v>17</v>
      </c>
      <c r="B18" s="16" t="s">
        <v>89</v>
      </c>
      <c r="C18" s="16" t="s">
        <v>90</v>
      </c>
      <c r="D18" s="16" t="s">
        <v>48</v>
      </c>
      <c r="E18" s="16">
        <v>40255</v>
      </c>
      <c r="F18" s="17" t="s">
        <v>91</v>
      </c>
    </row>
    <row r="19" spans="1:6" x14ac:dyDescent="0.3">
      <c r="A19" s="16">
        <v>18</v>
      </c>
      <c r="B19" s="16" t="s">
        <v>92</v>
      </c>
      <c r="C19" s="16" t="s">
        <v>93</v>
      </c>
      <c r="D19" s="16" t="s">
        <v>48</v>
      </c>
      <c r="E19" s="16">
        <v>40262</v>
      </c>
      <c r="F19" s="17" t="s">
        <v>94</v>
      </c>
    </row>
    <row r="20" spans="1:6" x14ac:dyDescent="0.3">
      <c r="A20" s="16">
        <v>19</v>
      </c>
      <c r="B20" s="16" t="s">
        <v>95</v>
      </c>
      <c r="C20" s="16" t="s">
        <v>96</v>
      </c>
      <c r="D20" s="16" t="s">
        <v>48</v>
      </c>
      <c r="E20" s="16">
        <v>40211</v>
      </c>
      <c r="F20" s="17" t="s">
        <v>97</v>
      </c>
    </row>
    <row r="21" spans="1:6" x14ac:dyDescent="0.3">
      <c r="A21" s="16">
        <v>20</v>
      </c>
      <c r="B21" s="16" t="s">
        <v>98</v>
      </c>
      <c r="C21" s="16" t="s">
        <v>99</v>
      </c>
      <c r="D21" s="16" t="s">
        <v>48</v>
      </c>
      <c r="E21" s="16">
        <v>40181</v>
      </c>
      <c r="F21" s="17" t="s">
        <v>100</v>
      </c>
    </row>
    <row r="22" spans="1:6" x14ac:dyDescent="0.3">
      <c r="A22" s="16">
        <v>21</v>
      </c>
      <c r="B22" s="16" t="s">
        <v>101</v>
      </c>
      <c r="C22" s="16" t="s">
        <v>102</v>
      </c>
      <c r="D22" s="16" t="s">
        <v>48</v>
      </c>
      <c r="E22" s="16">
        <v>40243</v>
      </c>
      <c r="F22" s="17" t="s">
        <v>103</v>
      </c>
    </row>
    <row r="23" spans="1:6" x14ac:dyDescent="0.3">
      <c r="A23" s="16">
        <v>22</v>
      </c>
      <c r="B23" s="16" t="s">
        <v>104</v>
      </c>
      <c r="C23" s="16" t="s">
        <v>105</v>
      </c>
      <c r="D23" s="16" t="s">
        <v>48</v>
      </c>
      <c r="E23" s="16">
        <v>40162</v>
      </c>
      <c r="F23" s="17" t="s">
        <v>106</v>
      </c>
    </row>
    <row r="24" spans="1:6" x14ac:dyDescent="0.3">
      <c r="A24" s="16">
        <v>23</v>
      </c>
      <c r="B24" s="16" t="s">
        <v>107</v>
      </c>
      <c r="C24" s="16" t="s">
        <v>108</v>
      </c>
      <c r="D24" s="16" t="s">
        <v>48</v>
      </c>
      <c r="E24" s="16">
        <v>40215</v>
      </c>
      <c r="F24" s="17" t="s">
        <v>109</v>
      </c>
    </row>
    <row r="25" spans="1:6" x14ac:dyDescent="0.3">
      <c r="A25" s="16">
        <v>24</v>
      </c>
      <c r="B25" s="16" t="s">
        <v>110</v>
      </c>
      <c r="C25" s="16" t="s">
        <v>111</v>
      </c>
      <c r="D25" s="16" t="s">
        <v>48</v>
      </c>
      <c r="E25" s="16">
        <v>40117</v>
      </c>
      <c r="F25" s="17" t="s">
        <v>112</v>
      </c>
    </row>
    <row r="26" spans="1:6" x14ac:dyDescent="0.3">
      <c r="A26" s="16">
        <v>25</v>
      </c>
      <c r="B26" s="16" t="s">
        <v>113</v>
      </c>
      <c r="C26" s="16" t="s">
        <v>114</v>
      </c>
      <c r="D26" s="16" t="s">
        <v>48</v>
      </c>
      <c r="E26" s="16">
        <v>40161</v>
      </c>
      <c r="F26" s="17" t="s">
        <v>115</v>
      </c>
    </row>
    <row r="27" spans="1:6" x14ac:dyDescent="0.3">
      <c r="A27" s="16">
        <v>26</v>
      </c>
      <c r="B27" s="16" t="s">
        <v>116</v>
      </c>
      <c r="C27" s="16" t="s">
        <v>117</v>
      </c>
      <c r="D27" s="16" t="s">
        <v>48</v>
      </c>
      <c r="E27" s="16">
        <v>40213</v>
      </c>
      <c r="F27" s="17" t="s">
        <v>118</v>
      </c>
    </row>
    <row r="28" spans="1:6" x14ac:dyDescent="0.3">
      <c r="A28" s="16">
        <v>27</v>
      </c>
      <c r="B28" s="16" t="s">
        <v>119</v>
      </c>
      <c r="C28" s="16" t="s">
        <v>120</v>
      </c>
      <c r="D28" s="16" t="s">
        <v>48</v>
      </c>
      <c r="E28" s="16">
        <v>40243</v>
      </c>
      <c r="F28" s="17" t="s">
        <v>121</v>
      </c>
    </row>
    <row r="29" spans="1:6" x14ac:dyDescent="0.3">
      <c r="A29" s="16">
        <v>28</v>
      </c>
      <c r="B29" s="16" t="s">
        <v>122</v>
      </c>
      <c r="C29" s="16" t="s">
        <v>123</v>
      </c>
      <c r="D29" s="16" t="s">
        <v>48</v>
      </c>
      <c r="E29" s="16">
        <v>40132</v>
      </c>
      <c r="F29" s="17" t="s">
        <v>124</v>
      </c>
    </row>
    <row r="30" spans="1:6" x14ac:dyDescent="0.3">
      <c r="A30" s="16">
        <v>29</v>
      </c>
      <c r="B30" s="16" t="s">
        <v>125</v>
      </c>
      <c r="C30" s="16" t="s">
        <v>126</v>
      </c>
      <c r="D30" s="16" t="s">
        <v>48</v>
      </c>
      <c r="E30" s="16">
        <v>40215</v>
      </c>
      <c r="F30" s="17" t="s">
        <v>127</v>
      </c>
    </row>
    <row r="31" spans="1:6" x14ac:dyDescent="0.3">
      <c r="A31" s="16">
        <v>30</v>
      </c>
      <c r="B31" s="16" t="s">
        <v>128</v>
      </c>
      <c r="C31" s="16" t="s">
        <v>129</v>
      </c>
      <c r="D31" s="16" t="s">
        <v>48</v>
      </c>
      <c r="E31" s="16">
        <v>40211</v>
      </c>
      <c r="F31" s="17" t="s">
        <v>130</v>
      </c>
    </row>
    <row r="32" spans="1:6" x14ac:dyDescent="0.3">
      <c r="A32" s="16">
        <v>31</v>
      </c>
      <c r="B32" s="16" t="s">
        <v>131</v>
      </c>
      <c r="C32" s="16" t="s">
        <v>132</v>
      </c>
      <c r="D32" s="16" t="s">
        <v>48</v>
      </c>
      <c r="E32" s="16">
        <v>40175</v>
      </c>
      <c r="F32" s="17" t="s">
        <v>133</v>
      </c>
    </row>
    <row r="33" spans="1:6" x14ac:dyDescent="0.3">
      <c r="A33" s="16">
        <v>32</v>
      </c>
      <c r="B33" s="16" t="s">
        <v>134</v>
      </c>
      <c r="C33" s="16" t="s">
        <v>135</v>
      </c>
      <c r="D33" s="16" t="s">
        <v>48</v>
      </c>
      <c r="E33" s="16">
        <v>40215</v>
      </c>
      <c r="F33" s="17" t="s">
        <v>136</v>
      </c>
    </row>
    <row r="34" spans="1:6" x14ac:dyDescent="0.3">
      <c r="A34" s="16">
        <v>33</v>
      </c>
      <c r="B34" s="16" t="s">
        <v>137</v>
      </c>
      <c r="C34" s="16" t="s">
        <v>138</v>
      </c>
      <c r="D34" s="16" t="s">
        <v>48</v>
      </c>
      <c r="E34" s="16">
        <v>40135</v>
      </c>
      <c r="F34" s="17" t="s">
        <v>139</v>
      </c>
    </row>
    <row r="35" spans="1:6" x14ac:dyDescent="0.3">
      <c r="A35" s="16">
        <v>34</v>
      </c>
      <c r="B35" s="16" t="s">
        <v>140</v>
      </c>
      <c r="C35" s="16" t="s">
        <v>141</v>
      </c>
      <c r="D35" s="16" t="s">
        <v>48</v>
      </c>
      <c r="E35" s="16">
        <v>40174</v>
      </c>
      <c r="F35" s="17" t="s">
        <v>142</v>
      </c>
    </row>
    <row r="36" spans="1:6" x14ac:dyDescent="0.3">
      <c r="A36" s="16">
        <v>35</v>
      </c>
      <c r="B36" s="16" t="s">
        <v>143</v>
      </c>
      <c r="C36" s="16" t="s">
        <v>144</v>
      </c>
      <c r="D36" s="16" t="s">
        <v>48</v>
      </c>
      <c r="E36" s="16">
        <v>40112</v>
      </c>
      <c r="F36" s="17" t="s">
        <v>145</v>
      </c>
    </row>
    <row r="37" spans="1:6" x14ac:dyDescent="0.3">
      <c r="A37" s="16">
        <v>36</v>
      </c>
      <c r="B37" s="16" t="s">
        <v>146</v>
      </c>
      <c r="C37" s="16" t="s">
        <v>147</v>
      </c>
      <c r="D37" s="16" t="s">
        <v>48</v>
      </c>
      <c r="E37" s="16">
        <v>40113</v>
      </c>
      <c r="F37" s="17" t="s">
        <v>148</v>
      </c>
    </row>
    <row r="38" spans="1:6" x14ac:dyDescent="0.3">
      <c r="A38" s="16">
        <v>37</v>
      </c>
      <c r="B38" s="16" t="s">
        <v>149</v>
      </c>
      <c r="C38" s="16" t="s">
        <v>150</v>
      </c>
      <c r="D38" s="16" t="s">
        <v>48</v>
      </c>
      <c r="E38" s="16">
        <v>40254</v>
      </c>
      <c r="F38" s="17" t="s">
        <v>151</v>
      </c>
    </row>
    <row r="39" spans="1:6" x14ac:dyDescent="0.3">
      <c r="A39" s="16">
        <v>38</v>
      </c>
      <c r="B39" s="16" t="s">
        <v>152</v>
      </c>
      <c r="C39" s="16" t="s">
        <v>153</v>
      </c>
      <c r="D39" s="16" t="s">
        <v>48</v>
      </c>
      <c r="E39" s="16">
        <v>40254</v>
      </c>
      <c r="F39" s="17" t="s">
        <v>154</v>
      </c>
    </row>
    <row r="40" spans="1:6" x14ac:dyDescent="0.3">
      <c r="A40" s="16">
        <v>39</v>
      </c>
      <c r="B40" s="16" t="s">
        <v>155</v>
      </c>
      <c r="C40" s="16" t="s">
        <v>156</v>
      </c>
      <c r="D40" s="16" t="s">
        <v>48</v>
      </c>
      <c r="E40" s="16">
        <v>40163</v>
      </c>
      <c r="F40" s="17" t="s">
        <v>157</v>
      </c>
    </row>
    <row r="41" spans="1:6" x14ac:dyDescent="0.3">
      <c r="A41" s="16">
        <v>40</v>
      </c>
      <c r="B41" s="16" t="s">
        <v>158</v>
      </c>
      <c r="C41" s="16" t="s">
        <v>159</v>
      </c>
      <c r="D41" s="16" t="s">
        <v>48</v>
      </c>
      <c r="E41" s="16">
        <v>40175</v>
      </c>
      <c r="F41" s="17" t="s">
        <v>160</v>
      </c>
    </row>
    <row r="42" spans="1:6" x14ac:dyDescent="0.3">
      <c r="A42" s="16">
        <v>41</v>
      </c>
      <c r="B42" s="16" t="s">
        <v>161</v>
      </c>
      <c r="C42" s="16" t="s">
        <v>162</v>
      </c>
      <c r="D42" s="16" t="s">
        <v>48</v>
      </c>
      <c r="E42" s="16">
        <v>40231</v>
      </c>
      <c r="F42" s="17" t="s">
        <v>163</v>
      </c>
    </row>
    <row r="43" spans="1:6" x14ac:dyDescent="0.3">
      <c r="A43" s="16">
        <v>42</v>
      </c>
      <c r="B43" s="16" t="s">
        <v>164</v>
      </c>
      <c r="C43" s="16" t="s">
        <v>165</v>
      </c>
      <c r="D43" s="16" t="s">
        <v>48</v>
      </c>
      <c r="E43" s="16">
        <v>40254</v>
      </c>
      <c r="F43" s="17" t="s">
        <v>166</v>
      </c>
    </row>
    <row r="44" spans="1:6" x14ac:dyDescent="0.3">
      <c r="A44" s="16">
        <v>43</v>
      </c>
      <c r="B44" s="16" t="s">
        <v>167</v>
      </c>
      <c r="C44" s="16" t="s">
        <v>168</v>
      </c>
      <c r="D44" s="16" t="s">
        <v>48</v>
      </c>
      <c r="E44" s="16">
        <v>40184</v>
      </c>
      <c r="F44" s="17" t="s">
        <v>169</v>
      </c>
    </row>
    <row r="45" spans="1:6" x14ac:dyDescent="0.3">
      <c r="A45" s="16">
        <v>44</v>
      </c>
      <c r="B45" s="16" t="s">
        <v>170</v>
      </c>
      <c r="C45" s="16" t="s">
        <v>171</v>
      </c>
      <c r="D45" s="16" t="s">
        <v>48</v>
      </c>
      <c r="E45" s="16">
        <v>40213</v>
      </c>
      <c r="F45" s="17" t="s">
        <v>172</v>
      </c>
    </row>
    <row r="46" spans="1:6" x14ac:dyDescent="0.3">
      <c r="A46" s="16">
        <v>45</v>
      </c>
      <c r="B46" s="16" t="s">
        <v>173</v>
      </c>
      <c r="C46" s="16" t="s">
        <v>174</v>
      </c>
      <c r="D46" s="16" t="s">
        <v>48</v>
      </c>
      <c r="E46" s="16">
        <v>40131</v>
      </c>
      <c r="F46" s="17" t="s">
        <v>175</v>
      </c>
    </row>
    <row r="47" spans="1:6" x14ac:dyDescent="0.3">
      <c r="A47" s="16">
        <v>46</v>
      </c>
      <c r="B47" s="16" t="s">
        <v>176</v>
      </c>
      <c r="C47" s="16" t="s">
        <v>177</v>
      </c>
      <c r="D47" s="16" t="s">
        <v>48</v>
      </c>
      <c r="E47" s="16">
        <v>40242</v>
      </c>
      <c r="F47" s="17" t="s">
        <v>178</v>
      </c>
    </row>
    <row r="48" spans="1:6" x14ac:dyDescent="0.3">
      <c r="A48" s="16">
        <v>47</v>
      </c>
      <c r="B48" s="16" t="s">
        <v>179</v>
      </c>
      <c r="C48" s="16" t="s">
        <v>180</v>
      </c>
      <c r="D48" s="16" t="s">
        <v>48</v>
      </c>
      <c r="E48" s="16">
        <v>40215</v>
      </c>
      <c r="F48" s="17" t="s">
        <v>181</v>
      </c>
    </row>
    <row r="49" spans="1:6" x14ac:dyDescent="0.3">
      <c r="A49" s="16">
        <v>48</v>
      </c>
      <c r="B49" s="16" t="s">
        <v>182</v>
      </c>
      <c r="C49" s="16" t="s">
        <v>183</v>
      </c>
      <c r="D49" s="16" t="s">
        <v>48</v>
      </c>
      <c r="E49" s="16">
        <v>40184</v>
      </c>
      <c r="F49" s="17" t="s">
        <v>184</v>
      </c>
    </row>
    <row r="50" spans="1:6" x14ac:dyDescent="0.3">
      <c r="A50" s="16">
        <v>49</v>
      </c>
      <c r="B50" s="16" t="s">
        <v>185</v>
      </c>
      <c r="C50" s="16" t="s">
        <v>186</v>
      </c>
      <c r="D50" s="16" t="s">
        <v>48</v>
      </c>
      <c r="E50" s="16">
        <v>40231</v>
      </c>
      <c r="F50" s="17" t="s">
        <v>187</v>
      </c>
    </row>
    <row r="51" spans="1:6" x14ac:dyDescent="0.3">
      <c r="A51" s="16">
        <v>50</v>
      </c>
      <c r="B51" s="16" t="s">
        <v>188</v>
      </c>
      <c r="C51" s="16" t="s">
        <v>189</v>
      </c>
      <c r="D51" s="16" t="s">
        <v>48</v>
      </c>
      <c r="E51" s="16">
        <v>40162</v>
      </c>
      <c r="F51" s="17" t="s">
        <v>190</v>
      </c>
    </row>
    <row r="52" spans="1:6" x14ac:dyDescent="0.3">
      <c r="A52" s="16">
        <v>51</v>
      </c>
      <c r="B52" s="16" t="s">
        <v>191</v>
      </c>
      <c r="C52" s="16" t="s">
        <v>192</v>
      </c>
      <c r="D52" s="16" t="s">
        <v>48</v>
      </c>
      <c r="E52" s="16">
        <v>40172</v>
      </c>
      <c r="F52" s="17" t="s">
        <v>193</v>
      </c>
    </row>
    <row r="53" spans="1:6" x14ac:dyDescent="0.3">
      <c r="A53" s="16">
        <v>52</v>
      </c>
      <c r="B53" s="16" t="s">
        <v>194</v>
      </c>
      <c r="C53" s="16" t="s">
        <v>195</v>
      </c>
      <c r="D53" s="16" t="s">
        <v>48</v>
      </c>
      <c r="E53" s="16">
        <v>40184</v>
      </c>
      <c r="F53" s="17" t="s">
        <v>196</v>
      </c>
    </row>
    <row r="54" spans="1:6" x14ac:dyDescent="0.3">
      <c r="A54" s="16">
        <v>53</v>
      </c>
      <c r="B54" s="16" t="s">
        <v>197</v>
      </c>
      <c r="C54" s="16" t="s">
        <v>198</v>
      </c>
      <c r="D54" s="16" t="s">
        <v>48</v>
      </c>
      <c r="E54" s="16">
        <v>40213</v>
      </c>
      <c r="F54" s="17" t="s">
        <v>199</v>
      </c>
    </row>
    <row r="55" spans="1:6" x14ac:dyDescent="0.3">
      <c r="A55" s="16">
        <v>54</v>
      </c>
      <c r="B55" s="16" t="s">
        <v>200</v>
      </c>
      <c r="C55" s="16" t="s">
        <v>201</v>
      </c>
      <c r="D55" s="16" t="s">
        <v>48</v>
      </c>
      <c r="E55" s="16">
        <v>40231</v>
      </c>
      <c r="F55" s="17" t="s">
        <v>202</v>
      </c>
    </row>
    <row r="56" spans="1:6" x14ac:dyDescent="0.3">
      <c r="A56" s="16">
        <v>55</v>
      </c>
      <c r="B56" s="16" t="s">
        <v>203</v>
      </c>
      <c r="C56" s="16" t="s">
        <v>204</v>
      </c>
      <c r="D56" s="16" t="s">
        <v>48</v>
      </c>
      <c r="E56" s="16">
        <v>40161</v>
      </c>
      <c r="F56" s="17" t="s">
        <v>205</v>
      </c>
    </row>
    <row r="57" spans="1:6" x14ac:dyDescent="0.3">
      <c r="A57" s="16">
        <v>56</v>
      </c>
      <c r="B57" s="16" t="s">
        <v>206</v>
      </c>
      <c r="C57" s="16" t="s">
        <v>207</v>
      </c>
      <c r="D57" s="16" t="s">
        <v>48</v>
      </c>
      <c r="E57" s="16">
        <v>40182</v>
      </c>
      <c r="F57" s="17" t="s">
        <v>208</v>
      </c>
    </row>
    <row r="58" spans="1:6" x14ac:dyDescent="0.3">
      <c r="A58" s="16">
        <v>57</v>
      </c>
      <c r="B58" s="16" t="s">
        <v>209</v>
      </c>
      <c r="C58" s="16" t="s">
        <v>210</v>
      </c>
      <c r="D58" s="16" t="s">
        <v>48</v>
      </c>
      <c r="E58" s="16">
        <v>40161</v>
      </c>
      <c r="F58" s="17" t="s">
        <v>211</v>
      </c>
    </row>
    <row r="59" spans="1:6" x14ac:dyDescent="0.3">
      <c r="A59" s="16">
        <v>58</v>
      </c>
      <c r="B59" s="16" t="s">
        <v>212</v>
      </c>
      <c r="C59" s="16" t="s">
        <v>213</v>
      </c>
      <c r="D59" s="16" t="s">
        <v>48</v>
      </c>
      <c r="E59" s="16">
        <v>40253</v>
      </c>
      <c r="F59" s="17" t="s">
        <v>214</v>
      </c>
    </row>
    <row r="60" spans="1:6" x14ac:dyDescent="0.3">
      <c r="A60" s="16">
        <v>59</v>
      </c>
      <c r="B60" s="16" t="s">
        <v>215</v>
      </c>
      <c r="C60" s="16" t="s">
        <v>216</v>
      </c>
      <c r="D60" s="16" t="s">
        <v>48</v>
      </c>
      <c r="E60" s="16">
        <v>40262</v>
      </c>
      <c r="F60" s="17" t="s">
        <v>217</v>
      </c>
    </row>
    <row r="61" spans="1:6" x14ac:dyDescent="0.3">
      <c r="A61" s="16">
        <v>60</v>
      </c>
      <c r="B61" s="16" t="s">
        <v>218</v>
      </c>
      <c r="C61" s="16" t="s">
        <v>219</v>
      </c>
      <c r="D61" s="16" t="s">
        <v>48</v>
      </c>
      <c r="E61" s="16">
        <v>40175</v>
      </c>
      <c r="F61" s="17" t="s">
        <v>220</v>
      </c>
    </row>
    <row r="62" spans="1:6" x14ac:dyDescent="0.3">
      <c r="A62" s="16">
        <v>61</v>
      </c>
      <c r="B62" s="16" t="s">
        <v>221</v>
      </c>
      <c r="C62" s="16" t="s">
        <v>222</v>
      </c>
      <c r="D62" s="16" t="s">
        <v>48</v>
      </c>
      <c r="E62" s="16">
        <v>40262</v>
      </c>
      <c r="F62" s="17" t="s">
        <v>223</v>
      </c>
    </row>
    <row r="63" spans="1:6" x14ac:dyDescent="0.3">
      <c r="A63" s="16">
        <v>62</v>
      </c>
      <c r="B63" s="16" t="s">
        <v>224</v>
      </c>
      <c r="C63" s="16" t="s">
        <v>225</v>
      </c>
      <c r="D63" s="16" t="s">
        <v>48</v>
      </c>
      <c r="E63" s="16">
        <v>40173</v>
      </c>
      <c r="F63" s="17" t="s">
        <v>226</v>
      </c>
    </row>
    <row r="64" spans="1:6" x14ac:dyDescent="0.3">
      <c r="A64" s="16">
        <v>63</v>
      </c>
      <c r="B64" s="16" t="s">
        <v>227</v>
      </c>
      <c r="C64" s="16" t="s">
        <v>228</v>
      </c>
      <c r="D64" s="16" t="s">
        <v>48</v>
      </c>
      <c r="E64" s="16">
        <v>40181</v>
      </c>
      <c r="F64" s="17" t="s">
        <v>229</v>
      </c>
    </row>
    <row r="65" spans="1:11" x14ac:dyDescent="0.3">
      <c r="A65" s="16">
        <v>64</v>
      </c>
      <c r="B65" s="16" t="s">
        <v>230</v>
      </c>
      <c r="C65" s="16" t="s">
        <v>231</v>
      </c>
      <c r="D65" s="16" t="s">
        <v>48</v>
      </c>
      <c r="E65" s="16">
        <v>40175</v>
      </c>
      <c r="F65" s="17" t="s">
        <v>232</v>
      </c>
    </row>
    <row r="66" spans="1:11" x14ac:dyDescent="0.3">
      <c r="A66" s="16">
        <v>65</v>
      </c>
      <c r="B66" s="16" t="s">
        <v>233</v>
      </c>
      <c r="C66" s="16" t="s">
        <v>234</v>
      </c>
      <c r="D66" s="16" t="s">
        <v>48</v>
      </c>
      <c r="E66" s="16">
        <v>40162</v>
      </c>
      <c r="F66" s="17" t="s">
        <v>235</v>
      </c>
    </row>
    <row r="67" spans="1:11" x14ac:dyDescent="0.3">
      <c r="A67" s="16">
        <v>66</v>
      </c>
      <c r="B67" s="16" t="s">
        <v>236</v>
      </c>
      <c r="C67" s="16" t="s">
        <v>237</v>
      </c>
      <c r="D67" s="16" t="s">
        <v>48</v>
      </c>
      <c r="E67" s="16">
        <v>40231</v>
      </c>
      <c r="F67" s="17" t="s">
        <v>238</v>
      </c>
    </row>
    <row r="68" spans="1:11" x14ac:dyDescent="0.3">
      <c r="A68" s="16">
        <v>67</v>
      </c>
      <c r="B68" s="16" t="s">
        <v>239</v>
      </c>
      <c r="C68" s="16" t="s">
        <v>240</v>
      </c>
      <c r="D68" s="16" t="s">
        <v>48</v>
      </c>
      <c r="E68" s="16">
        <v>40251</v>
      </c>
      <c r="F68" s="17" t="s">
        <v>241</v>
      </c>
    </row>
    <row r="69" spans="1:11" x14ac:dyDescent="0.3">
      <c r="A69" s="16">
        <v>68</v>
      </c>
      <c r="B69" s="16" t="s">
        <v>242</v>
      </c>
      <c r="C69" s="16" t="s">
        <v>243</v>
      </c>
      <c r="D69" s="16" t="s">
        <v>48</v>
      </c>
      <c r="E69" s="16">
        <v>40184</v>
      </c>
      <c r="F69" s="17" t="s">
        <v>244</v>
      </c>
    </row>
    <row r="70" spans="1:11" s="11" customFormat="1" x14ac:dyDescent="0.3">
      <c r="A70" s="16">
        <v>69</v>
      </c>
      <c r="B70" s="16" t="s">
        <v>245</v>
      </c>
      <c r="C70" s="16" t="s">
        <v>246</v>
      </c>
      <c r="D70" s="16" t="s">
        <v>48</v>
      </c>
      <c r="E70" s="16">
        <v>40116</v>
      </c>
      <c r="F70" s="17" t="s">
        <v>247</v>
      </c>
      <c r="G70" s="10"/>
      <c r="H70" s="10"/>
      <c r="I70" s="10"/>
      <c r="J70" s="10"/>
      <c r="K70" s="10"/>
    </row>
    <row r="71" spans="1:11" s="11" customFormat="1" x14ac:dyDescent="0.3">
      <c r="A71" s="16">
        <v>70</v>
      </c>
      <c r="B71" s="21" t="s">
        <v>248</v>
      </c>
      <c r="C71" s="18" t="s">
        <v>249</v>
      </c>
      <c r="D71" s="18" t="s">
        <v>48</v>
      </c>
      <c r="E71" s="18">
        <v>40182</v>
      </c>
      <c r="F71" s="20" t="s">
        <v>250</v>
      </c>
      <c r="G71" s="10"/>
      <c r="H71" s="10"/>
      <c r="I71" s="10"/>
      <c r="J71" s="10"/>
      <c r="K71" s="10"/>
    </row>
    <row r="72" spans="1:11" s="11" customFormat="1" x14ac:dyDescent="0.3">
      <c r="A72" s="16">
        <v>71</v>
      </c>
      <c r="B72" s="21" t="s">
        <v>251</v>
      </c>
      <c r="C72" s="18" t="s">
        <v>252</v>
      </c>
      <c r="D72" s="18" t="s">
        <v>48</v>
      </c>
      <c r="E72" s="18">
        <v>40175</v>
      </c>
      <c r="F72" s="20" t="s">
        <v>253</v>
      </c>
      <c r="G72" s="10"/>
      <c r="H72" s="10"/>
      <c r="I72" s="10"/>
      <c r="J72" s="10"/>
      <c r="K72" s="10"/>
    </row>
    <row r="73" spans="1:11" s="11" customFormat="1" x14ac:dyDescent="0.3">
      <c r="A73" s="16">
        <v>72</v>
      </c>
      <c r="B73" s="21" t="s">
        <v>254</v>
      </c>
      <c r="C73" s="18" t="s">
        <v>255</v>
      </c>
      <c r="D73" s="18" t="s">
        <v>48</v>
      </c>
      <c r="E73" s="18">
        <v>40184</v>
      </c>
      <c r="F73" s="20" t="s">
        <v>256</v>
      </c>
      <c r="G73" s="10"/>
      <c r="H73" s="10"/>
      <c r="I73" s="10"/>
      <c r="J73" s="10"/>
      <c r="K73" s="10"/>
    </row>
    <row r="74" spans="1:11" s="11" customFormat="1" x14ac:dyDescent="0.3">
      <c r="A74" s="16">
        <v>73</v>
      </c>
      <c r="B74" s="21" t="s">
        <v>257</v>
      </c>
      <c r="C74" s="18" t="s">
        <v>258</v>
      </c>
      <c r="D74" s="18" t="s">
        <v>48</v>
      </c>
      <c r="E74" s="18">
        <v>40252</v>
      </c>
      <c r="F74" s="20" t="s">
        <v>259</v>
      </c>
      <c r="G74" s="10"/>
      <c r="H74" s="10"/>
      <c r="I74" s="10"/>
      <c r="J74" s="10"/>
      <c r="K74" s="10"/>
    </row>
    <row r="75" spans="1:11" s="11" customFormat="1" x14ac:dyDescent="0.3">
      <c r="A75" s="16">
        <v>74</v>
      </c>
      <c r="B75" s="21" t="s">
        <v>260</v>
      </c>
      <c r="C75" s="18" t="s">
        <v>261</v>
      </c>
      <c r="D75" s="18" t="s">
        <v>48</v>
      </c>
      <c r="E75" s="18">
        <v>40117</v>
      </c>
      <c r="F75" s="20" t="s">
        <v>262</v>
      </c>
      <c r="G75" s="10"/>
      <c r="H75" s="10"/>
      <c r="I75" s="10"/>
      <c r="J75" s="10"/>
      <c r="K75" s="10"/>
    </row>
    <row r="76" spans="1:11" s="11" customFormat="1" x14ac:dyDescent="0.3">
      <c r="A76" s="16">
        <v>75</v>
      </c>
      <c r="B76" s="21" t="s">
        <v>263</v>
      </c>
      <c r="C76" s="18" t="s">
        <v>264</v>
      </c>
      <c r="D76" s="18" t="s">
        <v>48</v>
      </c>
      <c r="E76" s="18">
        <v>40264</v>
      </c>
      <c r="F76" s="20" t="s">
        <v>265</v>
      </c>
      <c r="G76" s="10"/>
      <c r="H76" s="10"/>
      <c r="I76" s="10"/>
      <c r="J76" s="10"/>
      <c r="K76" s="10"/>
    </row>
    <row r="77" spans="1:11" s="11" customFormat="1" x14ac:dyDescent="0.3">
      <c r="A77" s="16">
        <v>76</v>
      </c>
      <c r="B77" s="21" t="s">
        <v>266</v>
      </c>
      <c r="C77" s="18" t="s">
        <v>267</v>
      </c>
      <c r="D77" s="18" t="s">
        <v>48</v>
      </c>
      <c r="E77" s="18">
        <v>40262</v>
      </c>
      <c r="F77" s="20" t="s">
        <v>268</v>
      </c>
      <c r="G77" s="10"/>
      <c r="H77" s="10"/>
      <c r="I77" s="10"/>
      <c r="J77" s="10"/>
      <c r="K77" s="10"/>
    </row>
    <row r="78" spans="1:11" s="11" customFormat="1" x14ac:dyDescent="0.3">
      <c r="A78" s="16">
        <v>77</v>
      </c>
      <c r="B78" s="21" t="s">
        <v>269</v>
      </c>
      <c r="C78" s="18" t="s">
        <v>270</v>
      </c>
      <c r="D78" s="18" t="s">
        <v>48</v>
      </c>
      <c r="E78" s="18">
        <v>40175</v>
      </c>
      <c r="F78" s="20" t="s">
        <v>271</v>
      </c>
      <c r="G78" s="10"/>
      <c r="H78" s="10"/>
      <c r="I78" s="10"/>
      <c r="J78" s="10"/>
      <c r="K78" s="10"/>
    </row>
    <row r="79" spans="1:11" s="11" customFormat="1" x14ac:dyDescent="0.3">
      <c r="A79" s="16">
        <v>78</v>
      </c>
      <c r="B79" s="21" t="s">
        <v>272</v>
      </c>
      <c r="C79" s="18" t="s">
        <v>273</v>
      </c>
      <c r="D79" s="18" t="s">
        <v>48</v>
      </c>
      <c r="E79" s="18">
        <v>40116</v>
      </c>
      <c r="F79" s="20" t="s">
        <v>274</v>
      </c>
      <c r="G79" s="10"/>
      <c r="H79" s="10"/>
      <c r="I79" s="10"/>
      <c r="J79" s="10"/>
      <c r="K79" s="10"/>
    </row>
    <row r="80" spans="1:11" s="11" customFormat="1" x14ac:dyDescent="0.3">
      <c r="A80" s="16">
        <v>79</v>
      </c>
      <c r="B80" s="21" t="s">
        <v>275</v>
      </c>
      <c r="C80" s="18" t="s">
        <v>276</v>
      </c>
      <c r="D80" s="18" t="s">
        <v>48</v>
      </c>
      <c r="E80" s="18">
        <v>40135</v>
      </c>
      <c r="F80" s="20" t="s">
        <v>277</v>
      </c>
      <c r="G80" s="10"/>
      <c r="H80" s="10"/>
      <c r="I80" s="10"/>
      <c r="J80" s="10"/>
      <c r="K80" s="10"/>
    </row>
    <row r="81" spans="1:11" s="11" customFormat="1" x14ac:dyDescent="0.3">
      <c r="A81" s="16">
        <v>80</v>
      </c>
      <c r="B81" s="21" t="s">
        <v>278</v>
      </c>
      <c r="C81" s="18" t="s">
        <v>279</v>
      </c>
      <c r="D81" s="18" t="s">
        <v>48</v>
      </c>
      <c r="E81" s="18">
        <v>40173</v>
      </c>
      <c r="F81" s="20" t="s">
        <v>280</v>
      </c>
      <c r="G81" s="10"/>
      <c r="H81" s="10"/>
      <c r="I81" s="10"/>
      <c r="J81" s="10"/>
      <c r="K81" s="10"/>
    </row>
    <row r="82" spans="1:11" s="11" customFormat="1" x14ac:dyDescent="0.3">
      <c r="A82" s="16">
        <v>81</v>
      </c>
      <c r="B82" s="18" t="s">
        <v>281</v>
      </c>
      <c r="C82" s="18" t="s">
        <v>282</v>
      </c>
      <c r="D82" s="18" t="s">
        <v>48</v>
      </c>
      <c r="E82" s="18">
        <v>40133</v>
      </c>
      <c r="F82" s="20" t="s">
        <v>283</v>
      </c>
      <c r="G82" s="10"/>
      <c r="H82" s="10"/>
      <c r="I82" s="10"/>
      <c r="J82" s="10"/>
      <c r="K82" s="10"/>
    </row>
    <row r="83" spans="1:11" s="11" customFormat="1" x14ac:dyDescent="0.3">
      <c r="A83" s="16">
        <v>82</v>
      </c>
      <c r="B83" s="18" t="s">
        <v>284</v>
      </c>
      <c r="C83" s="18" t="s">
        <v>285</v>
      </c>
      <c r="D83" s="18" t="s">
        <v>48</v>
      </c>
      <c r="E83" s="18">
        <v>40173</v>
      </c>
      <c r="F83" s="20" t="s">
        <v>286</v>
      </c>
      <c r="G83" s="10"/>
      <c r="H83" s="10"/>
      <c r="I83" s="10"/>
      <c r="J83" s="10"/>
      <c r="K83" s="10"/>
    </row>
    <row r="84" spans="1:11" s="11" customFormat="1" x14ac:dyDescent="0.3">
      <c r="A84" s="16">
        <v>83</v>
      </c>
      <c r="B84" s="18" t="s">
        <v>287</v>
      </c>
      <c r="C84" s="18" t="s">
        <v>288</v>
      </c>
      <c r="D84" s="18" t="s">
        <v>48</v>
      </c>
      <c r="E84" s="18">
        <v>40135</v>
      </c>
      <c r="F84" s="20" t="s">
        <v>289</v>
      </c>
      <c r="G84" s="10"/>
      <c r="H84" s="10"/>
      <c r="I84" s="10"/>
      <c r="J84" s="10"/>
      <c r="K84" s="10"/>
    </row>
    <row r="85" spans="1:11" s="11" customFormat="1" x14ac:dyDescent="0.3">
      <c r="A85" s="16">
        <v>84</v>
      </c>
      <c r="B85" s="18" t="s">
        <v>290</v>
      </c>
      <c r="C85" s="18" t="s">
        <v>291</v>
      </c>
      <c r="D85" s="18" t="s">
        <v>48</v>
      </c>
      <c r="E85" s="18">
        <v>40215</v>
      </c>
      <c r="F85" s="20" t="s">
        <v>292</v>
      </c>
      <c r="G85" s="10"/>
      <c r="H85" s="10"/>
      <c r="I85" s="10"/>
      <c r="J85" s="10"/>
      <c r="K85" s="10"/>
    </row>
    <row r="86" spans="1:11" s="11" customFormat="1" x14ac:dyDescent="0.3">
      <c r="A86" s="16">
        <v>85</v>
      </c>
      <c r="B86" s="18" t="s">
        <v>293</v>
      </c>
      <c r="C86" s="18" t="s">
        <v>294</v>
      </c>
      <c r="D86" s="18" t="s">
        <v>48</v>
      </c>
      <c r="E86" s="18">
        <v>40174</v>
      </c>
      <c r="F86" s="20" t="s">
        <v>295</v>
      </c>
      <c r="G86" s="10"/>
      <c r="H86" s="10"/>
      <c r="I86" s="10"/>
      <c r="J86" s="10"/>
      <c r="K86" s="10"/>
    </row>
    <row r="87" spans="1:11" s="11" customFormat="1" x14ac:dyDescent="0.3">
      <c r="A87" s="16">
        <v>86</v>
      </c>
      <c r="B87" s="18" t="s">
        <v>343</v>
      </c>
      <c r="C87" s="19" t="s">
        <v>344</v>
      </c>
      <c r="D87" s="18" t="s">
        <v>48</v>
      </c>
      <c r="E87" s="18">
        <v>40224</v>
      </c>
      <c r="F87" s="20" t="s">
        <v>345</v>
      </c>
      <c r="G87" s="10"/>
      <c r="H87" s="10"/>
      <c r="I87" s="10"/>
      <c r="J87" s="10"/>
      <c r="K87" s="10"/>
    </row>
    <row r="88" spans="1:11" s="11" customFormat="1" x14ac:dyDescent="0.3">
      <c r="A88" s="16">
        <v>87</v>
      </c>
      <c r="B88" s="18" t="s">
        <v>296</v>
      </c>
      <c r="C88" s="19" t="s">
        <v>297</v>
      </c>
      <c r="D88" s="18" t="s">
        <v>48</v>
      </c>
      <c r="E88" s="18">
        <v>40163</v>
      </c>
      <c r="F88" s="20" t="s">
        <v>298</v>
      </c>
      <c r="G88" s="10"/>
      <c r="H88" s="10"/>
      <c r="I88" s="10"/>
      <c r="J88" s="10"/>
      <c r="K88" s="10"/>
    </row>
    <row r="89" spans="1:11" s="11" customFormat="1" x14ac:dyDescent="0.3">
      <c r="A89" s="16">
        <v>88</v>
      </c>
      <c r="B89" s="18" t="s">
        <v>299</v>
      </c>
      <c r="C89" s="19" t="s">
        <v>300</v>
      </c>
      <c r="D89" s="18" t="s">
        <v>48</v>
      </c>
      <c r="E89" s="18">
        <v>40231</v>
      </c>
      <c r="F89" s="20" t="s">
        <v>301</v>
      </c>
      <c r="G89" s="10"/>
      <c r="H89" s="10"/>
      <c r="I89" s="10"/>
      <c r="J89" s="10"/>
      <c r="K89" s="10"/>
    </row>
    <row r="90" spans="1:11" s="11" customFormat="1" x14ac:dyDescent="0.3">
      <c r="A90" s="16">
        <v>89</v>
      </c>
      <c r="B90" s="18" t="s">
        <v>302</v>
      </c>
      <c r="C90" s="19" t="s">
        <v>303</v>
      </c>
      <c r="D90" s="18" t="s">
        <v>48</v>
      </c>
      <c r="E90" s="18">
        <v>40213</v>
      </c>
      <c r="F90" s="20" t="s">
        <v>304</v>
      </c>
      <c r="G90" s="10"/>
      <c r="H90" s="10"/>
      <c r="I90" s="10"/>
      <c r="J90" s="10"/>
      <c r="K90" s="10"/>
    </row>
    <row r="91" spans="1:11" s="11" customFormat="1" x14ac:dyDescent="0.3">
      <c r="A91" s="16">
        <v>90</v>
      </c>
      <c r="B91" s="18" t="s">
        <v>305</v>
      </c>
      <c r="C91" s="19" t="s">
        <v>306</v>
      </c>
      <c r="D91" s="18" t="s">
        <v>48</v>
      </c>
      <c r="E91" s="18">
        <v>40174</v>
      </c>
      <c r="F91" s="20" t="s">
        <v>307</v>
      </c>
      <c r="G91" s="10"/>
      <c r="H91" s="10"/>
      <c r="I91" s="10"/>
      <c r="J91" s="10"/>
      <c r="K91" s="10"/>
    </row>
    <row r="92" spans="1:11" s="11" customFormat="1" x14ac:dyDescent="0.3">
      <c r="A92" s="16">
        <v>91</v>
      </c>
      <c r="B92" s="18" t="s">
        <v>308</v>
      </c>
      <c r="C92" s="19" t="s">
        <v>309</v>
      </c>
      <c r="D92" s="18" t="s">
        <v>48</v>
      </c>
      <c r="E92" s="18">
        <v>40174</v>
      </c>
      <c r="F92" s="20" t="s">
        <v>310</v>
      </c>
      <c r="G92" s="10"/>
      <c r="H92" s="10"/>
      <c r="I92" s="10"/>
      <c r="J92" s="10"/>
      <c r="K92" s="10"/>
    </row>
    <row r="93" spans="1:11" s="11" customFormat="1" x14ac:dyDescent="0.3">
      <c r="A93" s="16">
        <v>92</v>
      </c>
      <c r="B93" s="18" t="s">
        <v>311</v>
      </c>
      <c r="C93" s="19" t="s">
        <v>312</v>
      </c>
      <c r="D93" s="18" t="s">
        <v>48</v>
      </c>
      <c r="E93" s="18">
        <v>40213</v>
      </c>
      <c r="F93" s="20" t="s">
        <v>313</v>
      </c>
      <c r="G93" s="10"/>
      <c r="H93" s="10"/>
      <c r="I93" s="10"/>
      <c r="J93" s="10"/>
      <c r="K93" s="10"/>
    </row>
    <row r="94" spans="1:11" s="11" customFormat="1" x14ac:dyDescent="0.3">
      <c r="A94" s="16">
        <v>93</v>
      </c>
      <c r="B94" s="18" t="s">
        <v>314</v>
      </c>
      <c r="C94" s="19" t="s">
        <v>315</v>
      </c>
      <c r="D94" s="18" t="s">
        <v>48</v>
      </c>
      <c r="E94" s="18">
        <v>40231</v>
      </c>
      <c r="F94" s="20" t="s">
        <v>316</v>
      </c>
      <c r="G94" s="10"/>
      <c r="H94" s="10"/>
      <c r="I94" s="10"/>
      <c r="J94" s="10"/>
      <c r="K94" s="10"/>
    </row>
    <row r="95" spans="1:11" s="11" customFormat="1" x14ac:dyDescent="0.3">
      <c r="A95" s="16">
        <v>94</v>
      </c>
      <c r="B95" s="18" t="s">
        <v>317</v>
      </c>
      <c r="C95" s="19" t="s">
        <v>318</v>
      </c>
      <c r="D95" s="18" t="s">
        <v>48</v>
      </c>
      <c r="E95" s="18">
        <v>40174</v>
      </c>
      <c r="F95" s="20" t="s">
        <v>319</v>
      </c>
      <c r="G95" s="10"/>
      <c r="H95" s="10"/>
      <c r="I95" s="10"/>
      <c r="J95" s="10"/>
      <c r="K95" s="10"/>
    </row>
    <row r="96" spans="1:11" s="11" customFormat="1" x14ac:dyDescent="0.3">
      <c r="A96" s="16">
        <v>95</v>
      </c>
      <c r="B96" s="18" t="s">
        <v>320</v>
      </c>
      <c r="C96" s="19" t="s">
        <v>321</v>
      </c>
      <c r="D96" s="18" t="s">
        <v>48</v>
      </c>
      <c r="E96" s="18">
        <v>40162</v>
      </c>
      <c r="F96" s="20" t="s">
        <v>322</v>
      </c>
      <c r="G96" s="10"/>
      <c r="H96" s="10"/>
      <c r="I96" s="10"/>
      <c r="J96" s="10"/>
      <c r="K96" s="10"/>
    </row>
    <row r="97" spans="1:11" s="11" customFormat="1" x14ac:dyDescent="0.3">
      <c r="A97" s="16">
        <v>96</v>
      </c>
      <c r="B97" s="18" t="s">
        <v>323</v>
      </c>
      <c r="C97" s="19" t="s">
        <v>324</v>
      </c>
      <c r="D97" s="18" t="s">
        <v>48</v>
      </c>
      <c r="E97" s="18">
        <v>40182</v>
      </c>
      <c r="F97" s="20" t="s">
        <v>325</v>
      </c>
      <c r="G97" s="10"/>
      <c r="H97" s="10"/>
      <c r="I97" s="10"/>
      <c r="J97" s="10"/>
      <c r="K97" s="10"/>
    </row>
    <row r="98" spans="1:11" s="11" customFormat="1" x14ac:dyDescent="0.3">
      <c r="A98" s="16">
        <v>97</v>
      </c>
      <c r="B98" s="18" t="s">
        <v>326</v>
      </c>
      <c r="C98" s="19" t="s">
        <v>327</v>
      </c>
      <c r="D98" s="18" t="s">
        <v>48</v>
      </c>
      <c r="E98" s="18">
        <v>40184</v>
      </c>
      <c r="F98" s="20" t="s">
        <v>328</v>
      </c>
      <c r="G98" s="10"/>
      <c r="H98" s="10"/>
      <c r="I98" s="10"/>
      <c r="J98" s="10"/>
      <c r="K98" s="10"/>
    </row>
    <row r="99" spans="1:11" s="11" customFormat="1" x14ac:dyDescent="0.3">
      <c r="A99" s="16">
        <v>98</v>
      </c>
      <c r="B99" s="18" t="s">
        <v>329</v>
      </c>
      <c r="C99" s="19" t="s">
        <v>330</v>
      </c>
      <c r="D99" s="18" t="s">
        <v>48</v>
      </c>
      <c r="E99" s="18">
        <v>40261</v>
      </c>
      <c r="F99" s="20" t="s">
        <v>331</v>
      </c>
      <c r="G99" s="10"/>
      <c r="H99" s="10"/>
      <c r="I99" s="10"/>
      <c r="J99" s="10"/>
      <c r="K99" s="10"/>
    </row>
    <row r="100" spans="1:11" s="11" customFormat="1" x14ac:dyDescent="0.3">
      <c r="A100" s="16">
        <v>99</v>
      </c>
      <c r="B100" s="18" t="s">
        <v>332</v>
      </c>
      <c r="C100" s="19" t="s">
        <v>333</v>
      </c>
      <c r="D100" s="18" t="s">
        <v>48</v>
      </c>
      <c r="E100" s="18">
        <v>40215</v>
      </c>
      <c r="F100" s="20" t="s">
        <v>334</v>
      </c>
      <c r="G100" s="10"/>
      <c r="H100" s="10"/>
      <c r="I100" s="10"/>
      <c r="J100" s="10"/>
      <c r="K100" s="10"/>
    </row>
    <row r="101" spans="1:11" s="11" customFormat="1" x14ac:dyDescent="0.3">
      <c r="A101" s="16">
        <v>100</v>
      </c>
      <c r="B101" s="18" t="s">
        <v>335</v>
      </c>
      <c r="C101" s="19" t="s">
        <v>336</v>
      </c>
      <c r="D101" s="18" t="s">
        <v>48</v>
      </c>
      <c r="E101" s="18">
        <v>40173</v>
      </c>
      <c r="F101" s="20" t="s">
        <v>337</v>
      </c>
      <c r="G101" s="10"/>
      <c r="H101" s="10"/>
      <c r="I101" s="10"/>
      <c r="J101" s="10"/>
      <c r="K101" s="10"/>
    </row>
    <row r="108" spans="1:11" s="11" customFormat="1" x14ac:dyDescent="0.3">
      <c r="A108" s="6"/>
      <c r="B108" s="12"/>
      <c r="C108" s="13"/>
      <c r="D108" s="7"/>
      <c r="E108" s="8"/>
      <c r="F108" s="9"/>
      <c r="G108" s="10"/>
      <c r="H108" s="10"/>
      <c r="I108" s="10"/>
      <c r="J108" s="10"/>
      <c r="K108" s="10"/>
    </row>
    <row r="112" spans="1:11" s="11" customFormat="1" x14ac:dyDescent="0.3">
      <c r="A112" s="6"/>
      <c r="B112" s="12"/>
      <c r="C112" s="13"/>
      <c r="D112" s="7"/>
      <c r="E112" s="8"/>
      <c r="F112" s="9"/>
      <c r="G112" s="10"/>
      <c r="H112" s="10"/>
      <c r="I112" s="10"/>
      <c r="J112" s="10"/>
      <c r="K112" s="10"/>
    </row>
    <row r="113" spans="1:11" s="11" customFormat="1" x14ac:dyDescent="0.3">
      <c r="A113" s="6"/>
      <c r="B113" s="12"/>
      <c r="C113" s="13"/>
      <c r="D113" s="7"/>
      <c r="E113" s="8"/>
      <c r="F113" s="9"/>
      <c r="G113" s="10"/>
      <c r="H113" s="10"/>
      <c r="I113" s="10"/>
      <c r="J113" s="10"/>
      <c r="K113" s="10"/>
    </row>
    <row r="114" spans="1:11" s="11" customFormat="1" x14ac:dyDescent="0.3">
      <c r="A114" s="6"/>
      <c r="B114" s="12"/>
      <c r="C114" s="13"/>
      <c r="D114" s="7"/>
      <c r="E114" s="8"/>
      <c r="F114" s="9"/>
      <c r="G114" s="10"/>
      <c r="H114" s="10"/>
      <c r="I114" s="10"/>
      <c r="J114" s="10"/>
      <c r="K114" s="10"/>
    </row>
    <row r="115" spans="1:11" s="11" customFormat="1" x14ac:dyDescent="0.3">
      <c r="A115" s="6"/>
      <c r="B115" s="12"/>
      <c r="C115" s="13"/>
      <c r="D115" s="7"/>
      <c r="E115" s="8"/>
      <c r="F115" s="9"/>
      <c r="G115" s="10"/>
      <c r="H115" s="10"/>
      <c r="I115" s="10"/>
      <c r="J115" s="10"/>
      <c r="K115" s="10"/>
    </row>
    <row r="116" spans="1:11" s="11" customFormat="1" x14ac:dyDescent="0.3">
      <c r="A116" s="6"/>
      <c r="B116" s="12"/>
      <c r="C116" s="13"/>
      <c r="D116" s="7"/>
      <c r="E116" s="8"/>
      <c r="F116" s="9"/>
      <c r="G116" s="10"/>
      <c r="H116" s="10"/>
      <c r="I116" s="10"/>
      <c r="J116" s="10"/>
      <c r="K116" s="10"/>
    </row>
    <row r="117" spans="1:11" s="11" customFormat="1" x14ac:dyDescent="0.3">
      <c r="A117" s="6"/>
      <c r="B117" s="12"/>
      <c r="C117" s="13"/>
      <c r="D117" s="7"/>
      <c r="E117" s="8"/>
      <c r="F117" s="9"/>
      <c r="G117" s="10"/>
      <c r="H117" s="10"/>
      <c r="I117" s="10"/>
      <c r="J117" s="10"/>
      <c r="K117" s="10"/>
    </row>
    <row r="118" spans="1:11" s="11" customFormat="1" x14ac:dyDescent="0.3">
      <c r="A118" s="6"/>
      <c r="B118" s="12"/>
      <c r="C118" s="13"/>
      <c r="D118" s="7"/>
      <c r="E118" s="8"/>
      <c r="F118" s="9"/>
      <c r="G118" s="10"/>
      <c r="H118" s="10"/>
      <c r="I118" s="10"/>
      <c r="J118" s="10"/>
      <c r="K118" s="10"/>
    </row>
    <row r="119" spans="1:11" s="11" customFormat="1" x14ac:dyDescent="0.3">
      <c r="A119" s="6"/>
      <c r="B119" s="12"/>
      <c r="C119" s="13"/>
      <c r="D119" s="7"/>
      <c r="E119" s="8"/>
      <c r="F119" s="9"/>
      <c r="G119" s="10"/>
      <c r="H119" s="10"/>
      <c r="I119" s="10"/>
      <c r="J119" s="10"/>
      <c r="K119" s="10"/>
    </row>
    <row r="120" spans="1:11" s="11" customFormat="1" x14ac:dyDescent="0.3">
      <c r="A120" s="6"/>
      <c r="B120" s="12"/>
      <c r="C120" s="13"/>
      <c r="D120" s="7"/>
      <c r="E120" s="8"/>
      <c r="F120" s="9"/>
      <c r="G120" s="10"/>
      <c r="H120" s="10"/>
      <c r="I120" s="10"/>
      <c r="J120" s="10"/>
      <c r="K120" s="10"/>
    </row>
    <row r="121" spans="1:11" s="11" customFormat="1" x14ac:dyDescent="0.3">
      <c r="A121" s="6"/>
      <c r="B121" s="12"/>
      <c r="C121" s="13"/>
      <c r="D121" s="7"/>
      <c r="E121" s="8"/>
      <c r="F121" s="9"/>
      <c r="G121" s="10"/>
      <c r="H121" s="10"/>
      <c r="I121" s="10"/>
      <c r="J121" s="10"/>
      <c r="K121" s="10"/>
    </row>
    <row r="122" spans="1:11" s="11" customFormat="1" x14ac:dyDescent="0.3">
      <c r="A122" s="6"/>
      <c r="B122" s="12"/>
      <c r="C122" s="13"/>
      <c r="D122" s="7"/>
      <c r="E122" s="8"/>
      <c r="F122" s="9"/>
      <c r="G122" s="10"/>
      <c r="H122" s="10"/>
      <c r="I122" s="10"/>
      <c r="J122" s="10"/>
      <c r="K122" s="10"/>
    </row>
    <row r="123" spans="1:11" s="11" customFormat="1" x14ac:dyDescent="0.3">
      <c r="A123" s="6"/>
      <c r="B123" s="12"/>
      <c r="C123" s="13"/>
      <c r="D123" s="7"/>
      <c r="E123" s="8"/>
      <c r="F123" s="9"/>
      <c r="G123" s="10"/>
      <c r="H123" s="10"/>
      <c r="I123" s="10"/>
      <c r="J123" s="10"/>
      <c r="K123" s="10"/>
    </row>
    <row r="124" spans="1:11" s="11" customFormat="1" x14ac:dyDescent="0.3">
      <c r="A124" s="6"/>
      <c r="B124" s="12"/>
      <c r="C124" s="13"/>
      <c r="D124" s="7"/>
      <c r="E124" s="8"/>
      <c r="F124" s="9"/>
      <c r="G124" s="10"/>
      <c r="H124" s="10"/>
      <c r="I124" s="10"/>
      <c r="J124" s="10"/>
      <c r="K124" s="10"/>
    </row>
    <row r="125" spans="1:11" s="11" customFormat="1" x14ac:dyDescent="0.3">
      <c r="A125" s="6"/>
      <c r="B125" s="12"/>
      <c r="C125" s="13"/>
      <c r="D125" s="7"/>
      <c r="E125" s="8"/>
      <c r="F125" s="9"/>
      <c r="G125" s="10"/>
      <c r="H125" s="10"/>
      <c r="I125" s="10"/>
      <c r="J125" s="10"/>
      <c r="K125" s="10"/>
    </row>
    <row r="126" spans="1:11" s="11" customFormat="1" x14ac:dyDescent="0.3">
      <c r="A126" s="6"/>
      <c r="B126" s="12"/>
      <c r="C126" s="13"/>
      <c r="D126" s="7"/>
      <c r="E126" s="8"/>
      <c r="F126" s="9"/>
      <c r="G126" s="10"/>
      <c r="H126" s="10"/>
      <c r="I126" s="10"/>
      <c r="J126" s="10"/>
      <c r="K126" s="10"/>
    </row>
    <row r="127" spans="1:11" s="11" customFormat="1" x14ac:dyDescent="0.3">
      <c r="A127" s="6"/>
      <c r="B127" s="12"/>
      <c r="C127" s="13"/>
      <c r="D127" s="7"/>
      <c r="E127" s="8"/>
      <c r="F127" s="9"/>
      <c r="G127" s="10"/>
      <c r="H127" s="10"/>
      <c r="I127" s="10"/>
      <c r="J127" s="10"/>
      <c r="K127" s="10"/>
    </row>
    <row r="128" spans="1:11" s="11" customFormat="1" x14ac:dyDescent="0.3">
      <c r="A128" s="6"/>
      <c r="B128" s="12"/>
      <c r="C128" s="13"/>
      <c r="D128" s="7"/>
      <c r="E128" s="8"/>
      <c r="F128" s="9"/>
      <c r="G128" s="10"/>
      <c r="H128" s="10"/>
      <c r="I128" s="10"/>
      <c r="J128" s="10"/>
      <c r="K128" s="10"/>
    </row>
    <row r="129" spans="1:11" s="11" customFormat="1" x14ac:dyDescent="0.3">
      <c r="A129" s="6"/>
      <c r="B129" s="12"/>
      <c r="C129" s="13"/>
      <c r="D129" s="7"/>
      <c r="E129" s="8"/>
      <c r="F129" s="9"/>
      <c r="G129" s="10"/>
      <c r="H129" s="10"/>
      <c r="I129" s="10"/>
      <c r="J129" s="10"/>
      <c r="K129" s="10"/>
    </row>
    <row r="130" spans="1:11" s="11" customFormat="1" x14ac:dyDescent="0.3">
      <c r="A130" s="6"/>
      <c r="B130" s="12"/>
      <c r="C130" s="13"/>
      <c r="D130" s="7"/>
      <c r="E130" s="8"/>
      <c r="F130" s="9"/>
      <c r="G130" s="10"/>
      <c r="H130" s="10"/>
      <c r="I130" s="10"/>
      <c r="J130" s="10"/>
      <c r="K130" s="10"/>
    </row>
    <row r="131" spans="1:11" s="11" customFormat="1" x14ac:dyDescent="0.3">
      <c r="A131" s="6"/>
      <c r="B131" s="12"/>
      <c r="C131" s="13"/>
      <c r="D131" s="7"/>
      <c r="E131" s="8"/>
      <c r="F131" s="9"/>
      <c r="G131" s="10"/>
      <c r="H131" s="10"/>
      <c r="I131" s="10"/>
      <c r="J131" s="10"/>
      <c r="K131" s="10"/>
    </row>
    <row r="132" spans="1:11" s="11" customFormat="1" x14ac:dyDescent="0.3">
      <c r="A132" s="6"/>
      <c r="B132" s="12"/>
      <c r="C132" s="13"/>
      <c r="D132" s="7"/>
      <c r="E132" s="8"/>
      <c r="F132" s="9"/>
      <c r="G132" s="14"/>
      <c r="H132" s="10"/>
      <c r="I132" s="10"/>
      <c r="J132" s="10"/>
      <c r="K132" s="10"/>
    </row>
    <row r="133" spans="1:11" s="11" customFormat="1" x14ac:dyDescent="0.3">
      <c r="A133" s="6"/>
      <c r="B133" s="12"/>
      <c r="C133" s="13"/>
      <c r="D133" s="7"/>
      <c r="E133" s="8"/>
      <c r="F133" s="9"/>
      <c r="G133" s="14"/>
      <c r="H133" s="10"/>
      <c r="I133" s="10"/>
      <c r="J133" s="10"/>
      <c r="K133" s="10"/>
    </row>
    <row r="134" spans="1:11" s="11" customFormat="1" x14ac:dyDescent="0.3">
      <c r="A134" s="6"/>
      <c r="B134" s="12"/>
      <c r="C134" s="13"/>
      <c r="D134" s="7"/>
      <c r="E134" s="8"/>
      <c r="F134" s="9"/>
      <c r="G134" s="14"/>
      <c r="H134" s="10"/>
      <c r="I134" s="10"/>
      <c r="J134" s="10"/>
      <c r="K134" s="10"/>
    </row>
    <row r="135" spans="1:11" s="11" customFormat="1" x14ac:dyDescent="0.3">
      <c r="A135" s="6"/>
      <c r="B135" s="12"/>
      <c r="C135" s="13"/>
      <c r="D135" s="7"/>
      <c r="E135" s="8"/>
      <c r="F135" s="9"/>
      <c r="G135" s="14"/>
      <c r="H135" s="10"/>
      <c r="I135" s="10"/>
      <c r="J135" s="10"/>
      <c r="K135" s="10"/>
    </row>
    <row r="136" spans="1:11" s="11" customFormat="1" x14ac:dyDescent="0.3">
      <c r="A136" s="6"/>
      <c r="B136" s="12"/>
      <c r="C136" s="13"/>
      <c r="D136" s="7"/>
      <c r="E136" s="8"/>
      <c r="F136" s="9"/>
      <c r="G136" s="14"/>
      <c r="H136" s="10"/>
      <c r="I136" s="10"/>
      <c r="J136" s="10"/>
      <c r="K136" s="10"/>
    </row>
    <row r="137" spans="1:11" s="11" customFormat="1" x14ac:dyDescent="0.3">
      <c r="A137" s="6"/>
      <c r="B137" s="12"/>
      <c r="C137" s="13"/>
      <c r="D137" s="7"/>
      <c r="E137" s="8"/>
      <c r="F137" s="9"/>
      <c r="G137" s="14"/>
      <c r="H137" s="10"/>
      <c r="I137" s="10"/>
      <c r="J137" s="10"/>
      <c r="K137" s="10"/>
    </row>
    <row r="138" spans="1:11" s="11" customFormat="1" x14ac:dyDescent="0.3">
      <c r="A138" s="6"/>
      <c r="B138" s="12"/>
      <c r="C138" s="13"/>
      <c r="D138" s="7"/>
      <c r="E138" s="8"/>
      <c r="F138" s="9"/>
      <c r="G138" s="14"/>
      <c r="H138" s="10"/>
      <c r="I138" s="10"/>
      <c r="J138" s="10"/>
      <c r="K138" s="10"/>
    </row>
    <row r="139" spans="1:11" s="11" customFormat="1" x14ac:dyDescent="0.3">
      <c r="A139" s="6"/>
      <c r="B139" s="12"/>
      <c r="C139" s="13"/>
      <c r="D139" s="7"/>
      <c r="E139" s="8"/>
      <c r="F139" s="9"/>
      <c r="G139" s="14"/>
      <c r="H139" s="10"/>
      <c r="I139" s="10"/>
      <c r="J139" s="10"/>
      <c r="K139" s="10"/>
    </row>
    <row r="140" spans="1:11" s="11" customFormat="1" x14ac:dyDescent="0.3">
      <c r="A140" s="6"/>
      <c r="B140" s="12"/>
      <c r="C140" s="13"/>
      <c r="D140" s="7"/>
      <c r="E140" s="8"/>
      <c r="F140" s="9"/>
      <c r="G140" s="14"/>
      <c r="H140" s="10"/>
      <c r="I140" s="10"/>
      <c r="J140" s="10"/>
      <c r="K140" s="10"/>
    </row>
    <row r="141" spans="1:11" s="11" customFormat="1" x14ac:dyDescent="0.3">
      <c r="A141" s="6"/>
      <c r="B141" s="12"/>
      <c r="C141" s="13"/>
      <c r="D141" s="7"/>
      <c r="E141" s="8"/>
      <c r="F141" s="9"/>
      <c r="G141" s="14"/>
      <c r="H141" s="10"/>
      <c r="I141" s="10"/>
      <c r="J141" s="10"/>
      <c r="K141" s="10"/>
    </row>
    <row r="142" spans="1:11" s="11" customFormat="1" x14ac:dyDescent="0.3">
      <c r="A142" s="6"/>
      <c r="B142" s="12"/>
      <c r="C142" s="13"/>
      <c r="D142" s="7"/>
      <c r="E142" s="8"/>
      <c r="F142" s="9"/>
      <c r="G142" s="14"/>
      <c r="H142" s="10"/>
      <c r="I142" s="10"/>
      <c r="J142" s="10"/>
      <c r="K142" s="10"/>
    </row>
    <row r="143" spans="1:11" s="11" customFormat="1" x14ac:dyDescent="0.3">
      <c r="A143" s="6"/>
      <c r="B143" s="12"/>
      <c r="C143" s="13"/>
      <c r="D143" s="7"/>
      <c r="E143" s="8"/>
      <c r="F143" s="9"/>
      <c r="G143" s="14"/>
      <c r="H143" s="10"/>
      <c r="I143" s="10"/>
      <c r="J143" s="10"/>
      <c r="K143" s="10"/>
    </row>
    <row r="144" spans="1:11" s="11" customFormat="1" x14ac:dyDescent="0.3">
      <c r="A144" s="6"/>
      <c r="B144" s="12"/>
      <c r="C144" s="13"/>
      <c r="D144" s="7"/>
      <c r="E144" s="8"/>
      <c r="F144" s="9"/>
      <c r="G144" s="14"/>
      <c r="H144" s="10"/>
      <c r="I144" s="10"/>
      <c r="J144" s="10"/>
      <c r="K144" s="10"/>
    </row>
    <row r="145" spans="1:11" s="11" customFormat="1" x14ac:dyDescent="0.3">
      <c r="A145" s="6"/>
      <c r="B145" s="12"/>
      <c r="C145" s="13"/>
      <c r="D145" s="7"/>
      <c r="E145" s="8"/>
      <c r="F145" s="9"/>
      <c r="G145" s="14"/>
      <c r="H145" s="10"/>
      <c r="I145" s="10"/>
      <c r="J145" s="10"/>
      <c r="K145" s="10"/>
    </row>
    <row r="146" spans="1:11" s="11" customFormat="1" x14ac:dyDescent="0.3">
      <c r="A146" s="6"/>
      <c r="B146" s="12"/>
      <c r="C146" s="13"/>
      <c r="D146" s="7"/>
      <c r="E146" s="8"/>
      <c r="F146" s="9"/>
      <c r="G146" s="14"/>
      <c r="H146" s="10"/>
      <c r="I146" s="10"/>
      <c r="J146" s="10"/>
      <c r="K146" s="10"/>
    </row>
    <row r="147" spans="1:11" s="11" customFormat="1" x14ac:dyDescent="0.3">
      <c r="A147" s="6"/>
      <c r="B147" s="12"/>
      <c r="C147" s="13"/>
      <c r="D147" s="7"/>
      <c r="E147" s="8"/>
      <c r="F147" s="9"/>
      <c r="G147" s="14"/>
      <c r="H147" s="10"/>
      <c r="I147" s="10"/>
      <c r="J147" s="10"/>
      <c r="K147" s="10"/>
    </row>
    <row r="148" spans="1:11" s="11" customFormat="1" x14ac:dyDescent="0.3">
      <c r="A148" s="6"/>
      <c r="B148" s="12"/>
      <c r="C148" s="13"/>
      <c r="D148" s="7"/>
      <c r="E148" s="8"/>
      <c r="F148" s="9"/>
      <c r="G148" s="14"/>
      <c r="H148" s="10"/>
      <c r="I148" s="10"/>
      <c r="J148" s="10"/>
      <c r="K148" s="10"/>
    </row>
    <row r="149" spans="1:11" s="11" customFormat="1" x14ac:dyDescent="0.3">
      <c r="A149" s="6"/>
      <c r="B149" s="12"/>
      <c r="C149" s="13"/>
      <c r="D149" s="7"/>
      <c r="E149" s="8"/>
      <c r="F149" s="9"/>
      <c r="G149" s="14"/>
      <c r="H149" s="10"/>
      <c r="I149" s="10"/>
      <c r="J149" s="10"/>
      <c r="K149" s="10"/>
    </row>
    <row r="150" spans="1:11" s="11" customFormat="1" x14ac:dyDescent="0.3">
      <c r="A150" s="6"/>
      <c r="B150" s="12"/>
      <c r="C150" s="13"/>
      <c r="D150" s="7"/>
      <c r="E150" s="8"/>
      <c r="F150" s="9"/>
      <c r="G150" s="14"/>
      <c r="H150" s="10"/>
      <c r="I150" s="10"/>
      <c r="J150" s="10"/>
      <c r="K150" s="10"/>
    </row>
    <row r="151" spans="1:11" s="11" customFormat="1" x14ac:dyDescent="0.3">
      <c r="A151" s="6"/>
      <c r="B151" s="12"/>
      <c r="C151" s="13"/>
      <c r="D151" s="7"/>
      <c r="E151" s="8"/>
      <c r="F151" s="9"/>
      <c r="G151" s="14"/>
      <c r="H151" s="10"/>
      <c r="I151" s="10"/>
      <c r="J151" s="10"/>
      <c r="K151" s="10"/>
    </row>
    <row r="152" spans="1:11" s="11" customFormat="1" x14ac:dyDescent="0.3">
      <c r="A152" s="6"/>
      <c r="B152" s="12"/>
      <c r="C152" s="13"/>
      <c r="D152" s="7"/>
      <c r="E152" s="8"/>
      <c r="F152" s="9"/>
      <c r="G152" s="14"/>
      <c r="H152" s="10"/>
      <c r="I152" s="10"/>
      <c r="J152" s="10"/>
      <c r="K152" s="10"/>
    </row>
    <row r="153" spans="1:11" s="11" customFormat="1" x14ac:dyDescent="0.3">
      <c r="A153" s="6"/>
      <c r="B153" s="12"/>
      <c r="C153" s="13"/>
      <c r="D153" s="7"/>
      <c r="E153" s="8"/>
      <c r="F153" s="9"/>
      <c r="G153" s="14"/>
      <c r="H153" s="10"/>
      <c r="I153" s="10"/>
      <c r="J153" s="10"/>
      <c r="K153" s="10"/>
    </row>
    <row r="154" spans="1:11" s="11" customFormat="1" x14ac:dyDescent="0.3">
      <c r="A154" s="6"/>
      <c r="B154" s="12"/>
      <c r="C154" s="13"/>
      <c r="D154" s="7"/>
      <c r="E154" s="8"/>
      <c r="F154" s="9"/>
      <c r="G154" s="14"/>
      <c r="H154" s="10"/>
      <c r="I154" s="10"/>
      <c r="J154" s="10"/>
      <c r="K154" s="10"/>
    </row>
    <row r="155" spans="1:11" s="11" customFormat="1" x14ac:dyDescent="0.3">
      <c r="A155" s="6"/>
      <c r="B155" s="12"/>
      <c r="C155" s="13"/>
      <c r="D155" s="7"/>
      <c r="E155" s="8"/>
      <c r="F155" s="9"/>
      <c r="G155" s="14"/>
      <c r="H155" s="10"/>
      <c r="I155" s="10"/>
      <c r="J155" s="10"/>
      <c r="K155" s="10"/>
    </row>
    <row r="156" spans="1:11" s="11" customFormat="1" x14ac:dyDescent="0.3">
      <c r="A156" s="6"/>
      <c r="B156" s="12"/>
      <c r="C156" s="13"/>
      <c r="D156" s="7"/>
      <c r="E156" s="8"/>
      <c r="F156" s="9"/>
      <c r="G156" s="14"/>
      <c r="H156" s="10"/>
      <c r="I156" s="10"/>
      <c r="J156" s="10"/>
      <c r="K156" s="10"/>
    </row>
    <row r="157" spans="1:11" s="11" customFormat="1" x14ac:dyDescent="0.3">
      <c r="A157" s="6"/>
      <c r="B157" s="12"/>
      <c r="C157" s="13"/>
      <c r="D157" s="7"/>
      <c r="E157" s="8"/>
      <c r="F157" s="9"/>
      <c r="G157" s="14"/>
      <c r="H157" s="10"/>
      <c r="I157" s="10"/>
      <c r="J157" s="10"/>
      <c r="K157" s="10"/>
    </row>
    <row r="158" spans="1:11" s="11" customFormat="1" x14ac:dyDescent="0.3">
      <c r="A158" s="6"/>
      <c r="B158" s="12"/>
      <c r="C158" s="13"/>
      <c r="D158" s="7"/>
      <c r="E158" s="8"/>
      <c r="F158" s="9"/>
      <c r="G158" s="14"/>
      <c r="H158" s="10"/>
      <c r="I158" s="10"/>
      <c r="J158" s="10"/>
      <c r="K158" s="10"/>
    </row>
    <row r="159" spans="1:11" s="11" customFormat="1" x14ac:dyDescent="0.3">
      <c r="A159" s="6"/>
      <c r="B159" s="12"/>
      <c r="C159" s="13"/>
      <c r="D159" s="7"/>
      <c r="E159" s="8"/>
      <c r="F159" s="9"/>
      <c r="G159" s="14"/>
      <c r="H159" s="10"/>
      <c r="I159" s="10"/>
      <c r="J159" s="10"/>
      <c r="K159" s="10"/>
    </row>
    <row r="160" spans="1:11" s="11" customFormat="1" x14ac:dyDescent="0.3">
      <c r="A160" s="6"/>
      <c r="B160" s="12"/>
      <c r="C160" s="13"/>
      <c r="D160" s="7"/>
      <c r="E160" s="8"/>
      <c r="F160" s="9"/>
      <c r="G160" s="14"/>
      <c r="H160" s="10"/>
      <c r="I160" s="10"/>
      <c r="J160" s="10"/>
      <c r="K160" s="10"/>
    </row>
    <row r="161" spans="1:11" s="11" customFormat="1" x14ac:dyDescent="0.3">
      <c r="A161" s="6"/>
      <c r="B161" s="12"/>
      <c r="C161" s="13"/>
      <c r="D161" s="7"/>
      <c r="E161" s="8"/>
      <c r="F161" s="9"/>
      <c r="G161" s="14"/>
      <c r="H161" s="10"/>
      <c r="I161" s="10"/>
      <c r="J161" s="10"/>
      <c r="K161" s="10"/>
    </row>
    <row r="162" spans="1:11" s="11" customFormat="1" x14ac:dyDescent="0.3">
      <c r="A162" s="6"/>
      <c r="B162" s="12"/>
      <c r="C162" s="13"/>
      <c r="D162" s="7"/>
      <c r="E162" s="8"/>
      <c r="F162" s="9"/>
      <c r="G162" s="14"/>
      <c r="H162" s="10"/>
      <c r="I162" s="10"/>
      <c r="J162" s="10"/>
      <c r="K162" s="10"/>
    </row>
    <row r="163" spans="1:11" s="11" customFormat="1" x14ac:dyDescent="0.3">
      <c r="A163" s="6"/>
      <c r="B163" s="12"/>
      <c r="C163" s="13"/>
      <c r="D163" s="7"/>
      <c r="E163" s="8"/>
      <c r="F163" s="9"/>
      <c r="G163" s="14"/>
      <c r="H163" s="10"/>
      <c r="I163" s="10"/>
      <c r="J163" s="10"/>
      <c r="K163" s="10"/>
    </row>
    <row r="164" spans="1:11" s="11" customFormat="1" x14ac:dyDescent="0.3">
      <c r="A164" s="6"/>
      <c r="B164" s="12"/>
      <c r="C164" s="13"/>
      <c r="D164" s="7"/>
      <c r="E164" s="8"/>
      <c r="F164" s="9"/>
      <c r="G164" s="14"/>
      <c r="H164" s="10"/>
      <c r="I164" s="10"/>
      <c r="J164" s="10"/>
      <c r="K164" s="10"/>
    </row>
    <row r="165" spans="1:11" s="11" customFormat="1" x14ac:dyDescent="0.3">
      <c r="A165" s="6"/>
      <c r="B165" s="12"/>
      <c r="C165" s="13"/>
      <c r="D165" s="7"/>
      <c r="E165" s="8"/>
      <c r="F165" s="9"/>
      <c r="G165" s="14"/>
      <c r="H165" s="10"/>
      <c r="I165" s="10"/>
      <c r="J165" s="10"/>
      <c r="K165" s="10"/>
    </row>
    <row r="166" spans="1:11" s="11" customFormat="1" x14ac:dyDescent="0.3">
      <c r="A166" s="6"/>
      <c r="B166" s="12"/>
      <c r="C166" s="13"/>
      <c r="D166" s="7"/>
      <c r="E166" s="8"/>
      <c r="F166" s="9"/>
      <c r="G166" s="14"/>
      <c r="H166" s="10"/>
      <c r="I166" s="10"/>
      <c r="J166" s="10"/>
      <c r="K166" s="10"/>
    </row>
    <row r="167" spans="1:11" s="11" customFormat="1" x14ac:dyDescent="0.3">
      <c r="A167" s="6"/>
      <c r="B167" s="12"/>
      <c r="C167" s="13"/>
      <c r="D167" s="7"/>
      <c r="E167" s="8"/>
      <c r="F167" s="9"/>
      <c r="G167" s="14"/>
      <c r="H167" s="10"/>
      <c r="I167" s="10"/>
      <c r="J167" s="10"/>
      <c r="K167" s="10"/>
    </row>
    <row r="168" spans="1:11" s="11" customFormat="1" x14ac:dyDescent="0.3">
      <c r="A168" s="6"/>
      <c r="B168" s="12"/>
      <c r="C168" s="13"/>
      <c r="D168" s="7"/>
      <c r="E168" s="8"/>
      <c r="F168" s="9"/>
      <c r="G168" s="14"/>
      <c r="H168" s="10"/>
      <c r="I168" s="10"/>
      <c r="J168" s="10"/>
      <c r="K168" s="10"/>
    </row>
    <row r="169" spans="1:11" s="11" customFormat="1" x14ac:dyDescent="0.3">
      <c r="A169" s="6"/>
      <c r="B169" s="12"/>
      <c r="C169" s="13"/>
      <c r="D169" s="7"/>
      <c r="E169" s="8"/>
      <c r="F169" s="9"/>
      <c r="G169" s="14"/>
      <c r="H169" s="10"/>
      <c r="I169" s="10"/>
      <c r="J169" s="10"/>
      <c r="K169" s="10"/>
    </row>
  </sheetData>
  <pageMargins left="0.7" right="0.7" top="0.75" bottom="0.75" header="0.3" footer="0.3"/>
  <ignoredErrors>
    <ignoredError sqref="F2:F6 F87:F101 F7:F8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3" sqref="D3:D7"/>
    </sheetView>
  </sheetViews>
  <sheetFormatPr defaultRowHeight="14.4" x14ac:dyDescent="0.3"/>
  <cols>
    <col min="1" max="1" width="3.6640625" bestFit="1" customWidth="1"/>
    <col min="2" max="2" width="6" bestFit="1" customWidth="1"/>
    <col min="3" max="3" width="58.88671875" bestFit="1" customWidth="1"/>
    <col min="4" max="4" width="15.44140625" bestFit="1" customWidth="1"/>
    <col min="5" max="5" width="9.44140625" bestFit="1" customWidth="1"/>
    <col min="6" max="6" width="9" bestFit="1" customWidth="1"/>
  </cols>
  <sheetData>
    <row r="1" spans="1:6" x14ac:dyDescent="0.3">
      <c r="A1" s="2" t="s">
        <v>0</v>
      </c>
      <c r="B1" s="2" t="s">
        <v>33</v>
      </c>
      <c r="C1" s="2" t="s">
        <v>21</v>
      </c>
      <c r="D1" s="2" t="s">
        <v>22</v>
      </c>
      <c r="E1" s="2" t="s">
        <v>28</v>
      </c>
      <c r="F1" s="2" t="s">
        <v>29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3">
        <v>1</v>
      </c>
      <c r="B3" s="4" t="s">
        <v>1</v>
      </c>
      <c r="C3" s="4" t="s">
        <v>2</v>
      </c>
      <c r="D3" s="4" t="s">
        <v>23</v>
      </c>
      <c r="E3" s="4" t="s">
        <v>30</v>
      </c>
      <c r="F3" s="2" t="s">
        <v>32</v>
      </c>
    </row>
    <row r="4" spans="1:6" x14ac:dyDescent="0.3">
      <c r="A4" s="3">
        <v>2</v>
      </c>
      <c r="B4" s="4" t="s">
        <v>3</v>
      </c>
      <c r="C4" s="4" t="s">
        <v>4</v>
      </c>
      <c r="D4" s="4" t="s">
        <v>24</v>
      </c>
      <c r="E4" s="4" t="s">
        <v>30</v>
      </c>
      <c r="F4" s="2"/>
    </row>
    <row r="5" spans="1:6" x14ac:dyDescent="0.3">
      <c r="A5" s="3">
        <v>3</v>
      </c>
      <c r="B5" s="4" t="s">
        <v>5</v>
      </c>
      <c r="C5" s="4" t="s">
        <v>6</v>
      </c>
      <c r="D5" s="4" t="s">
        <v>25</v>
      </c>
      <c r="E5" s="4" t="s">
        <v>30</v>
      </c>
      <c r="F5" s="2"/>
    </row>
    <row r="6" spans="1:6" x14ac:dyDescent="0.3">
      <c r="A6" s="3">
        <v>4</v>
      </c>
      <c r="B6" s="4" t="s">
        <v>7</v>
      </c>
      <c r="C6" s="4" t="s">
        <v>8</v>
      </c>
      <c r="D6" s="4" t="s">
        <v>26</v>
      </c>
      <c r="E6" s="4" t="s">
        <v>30</v>
      </c>
      <c r="F6" s="2"/>
    </row>
    <row r="7" spans="1:6" x14ac:dyDescent="0.3">
      <c r="A7" s="3">
        <v>5</v>
      </c>
      <c r="B7" s="4" t="s">
        <v>9</v>
      </c>
      <c r="C7" s="4" t="s">
        <v>10</v>
      </c>
      <c r="D7" s="4" t="s">
        <v>27</v>
      </c>
      <c r="E7" s="4" t="s">
        <v>30</v>
      </c>
      <c r="F7" s="2"/>
    </row>
    <row r="8" spans="1:6" x14ac:dyDescent="0.3">
      <c r="A8" s="3">
        <v>6</v>
      </c>
      <c r="B8" s="4" t="s">
        <v>11</v>
      </c>
      <c r="C8" s="4" t="s">
        <v>12</v>
      </c>
      <c r="D8" s="4" t="s">
        <v>23</v>
      </c>
      <c r="E8" s="4" t="s">
        <v>31</v>
      </c>
      <c r="F8" s="2"/>
    </row>
    <row r="9" spans="1:6" x14ac:dyDescent="0.3">
      <c r="A9" s="3">
        <v>7</v>
      </c>
      <c r="B9" s="4" t="s">
        <v>13</v>
      </c>
      <c r="C9" s="4" t="s">
        <v>14</v>
      </c>
      <c r="D9" s="4" t="s">
        <v>24</v>
      </c>
      <c r="E9" s="4" t="s">
        <v>31</v>
      </c>
      <c r="F9" s="2"/>
    </row>
    <row r="10" spans="1:6" x14ac:dyDescent="0.3">
      <c r="A10" s="3">
        <v>8</v>
      </c>
      <c r="B10" s="4" t="s">
        <v>15</v>
      </c>
      <c r="C10" s="4" t="s">
        <v>16</v>
      </c>
      <c r="D10" s="4" t="s">
        <v>25</v>
      </c>
      <c r="E10" s="4" t="s">
        <v>31</v>
      </c>
      <c r="F10" s="2"/>
    </row>
    <row r="11" spans="1:6" x14ac:dyDescent="0.3">
      <c r="A11" s="3">
        <v>9</v>
      </c>
      <c r="B11" s="4" t="s">
        <v>17</v>
      </c>
      <c r="C11" s="4" t="s">
        <v>18</v>
      </c>
      <c r="D11" s="4" t="s">
        <v>26</v>
      </c>
      <c r="E11" s="4" t="s">
        <v>31</v>
      </c>
      <c r="F11" s="2"/>
    </row>
    <row r="12" spans="1:6" x14ac:dyDescent="0.3">
      <c r="A12" s="3">
        <v>10</v>
      </c>
      <c r="B12" s="4" t="s">
        <v>19</v>
      </c>
      <c r="C12" s="4" t="s">
        <v>20</v>
      </c>
      <c r="D12" s="4" t="s">
        <v>27</v>
      </c>
      <c r="E12" s="4" t="s">
        <v>31</v>
      </c>
      <c r="F12" s="2"/>
    </row>
  </sheetData>
  <mergeCells count="7">
    <mergeCell ref="A1:A2"/>
    <mergeCell ref="D1:D2"/>
    <mergeCell ref="E1:E2"/>
    <mergeCell ref="F1:F2"/>
    <mergeCell ref="F3:F12"/>
    <mergeCell ref="B1:B2"/>
    <mergeCell ref="C1:C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M5" sqref="M5"/>
    </sheetView>
  </sheetViews>
  <sheetFormatPr defaultRowHeight="14.4" x14ac:dyDescent="0.3"/>
  <cols>
    <col min="1" max="6" width="4" bestFit="1" customWidth="1"/>
    <col min="7" max="7" width="8.77734375" style="1" bestFit="1" customWidth="1"/>
    <col min="8" max="12" width="4" bestFit="1" customWidth="1"/>
  </cols>
  <sheetData>
    <row r="1" spans="1:13" x14ac:dyDescent="0.3">
      <c r="A1" s="2" t="s">
        <v>0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2" t="s">
        <v>34</v>
      </c>
      <c r="H1" s="4" t="s">
        <v>11</v>
      </c>
      <c r="I1" s="4" t="s">
        <v>13</v>
      </c>
      <c r="J1" s="4" t="s">
        <v>15</v>
      </c>
      <c r="K1" s="4" t="s">
        <v>17</v>
      </c>
      <c r="L1" s="4" t="s">
        <v>19</v>
      </c>
      <c r="M1" s="2" t="s">
        <v>35</v>
      </c>
    </row>
    <row r="2" spans="1:13" x14ac:dyDescent="0.3">
      <c r="A2" s="2"/>
      <c r="B2" s="4" t="s">
        <v>36</v>
      </c>
      <c r="C2" s="4" t="s">
        <v>37</v>
      </c>
      <c r="D2" s="4" t="s">
        <v>38</v>
      </c>
      <c r="E2" s="4" t="s">
        <v>40</v>
      </c>
      <c r="F2" s="4" t="s">
        <v>39</v>
      </c>
      <c r="G2" s="2"/>
      <c r="H2" s="4" t="s">
        <v>41</v>
      </c>
      <c r="I2" s="4" t="s">
        <v>42</v>
      </c>
      <c r="J2" s="4" t="s">
        <v>45</v>
      </c>
      <c r="K2" s="4" t="s">
        <v>43</v>
      </c>
      <c r="L2" s="4" t="s">
        <v>44</v>
      </c>
      <c r="M2" s="2"/>
    </row>
    <row r="3" spans="1:13" x14ac:dyDescent="0.3">
      <c r="A3" s="4">
        <v>1</v>
      </c>
      <c r="B3" s="4">
        <v>3</v>
      </c>
      <c r="C3" s="4">
        <v>3</v>
      </c>
      <c r="D3" s="4">
        <v>4</v>
      </c>
      <c r="E3" s="4">
        <v>3</v>
      </c>
      <c r="F3" s="4">
        <v>5</v>
      </c>
      <c r="G3" s="5">
        <v>18</v>
      </c>
      <c r="H3" s="4">
        <v>4</v>
      </c>
      <c r="I3" s="4">
        <v>5</v>
      </c>
      <c r="J3" s="4">
        <v>4</v>
      </c>
      <c r="K3" s="4">
        <v>3</v>
      </c>
      <c r="L3" s="4">
        <v>4</v>
      </c>
      <c r="M3" s="5">
        <v>20</v>
      </c>
    </row>
    <row r="4" spans="1:13" x14ac:dyDescent="0.3">
      <c r="A4" s="4">
        <v>2</v>
      </c>
      <c r="B4" s="4">
        <v>3</v>
      </c>
      <c r="C4" s="4">
        <v>4</v>
      </c>
      <c r="D4" s="4">
        <v>3</v>
      </c>
      <c r="E4" s="4">
        <v>5</v>
      </c>
      <c r="F4" s="4">
        <v>5</v>
      </c>
      <c r="G4" s="5">
        <v>20</v>
      </c>
      <c r="H4" s="4">
        <v>4</v>
      </c>
      <c r="I4" s="4">
        <v>4</v>
      </c>
      <c r="J4" s="4">
        <v>5</v>
      </c>
      <c r="K4" s="4">
        <v>4</v>
      </c>
      <c r="L4" s="4">
        <v>5</v>
      </c>
      <c r="M4" s="5">
        <v>22</v>
      </c>
    </row>
    <row r="5" spans="1:13" x14ac:dyDescent="0.3">
      <c r="A5" s="4">
        <v>3</v>
      </c>
      <c r="B5" s="4">
        <v>5</v>
      </c>
      <c r="C5" s="4">
        <v>4</v>
      </c>
      <c r="D5" s="4">
        <v>3</v>
      </c>
      <c r="E5" s="4">
        <v>5</v>
      </c>
      <c r="F5" s="4">
        <v>5</v>
      </c>
      <c r="G5" s="5">
        <v>22</v>
      </c>
      <c r="H5" s="4">
        <v>3</v>
      </c>
      <c r="I5" s="4">
        <v>3</v>
      </c>
      <c r="J5" s="4">
        <v>4</v>
      </c>
      <c r="K5" s="4">
        <v>4</v>
      </c>
      <c r="L5" s="4">
        <v>3</v>
      </c>
      <c r="M5" s="5">
        <v>17</v>
      </c>
    </row>
    <row r="6" spans="1:13" x14ac:dyDescent="0.3">
      <c r="A6" s="4">
        <v>4</v>
      </c>
      <c r="B6" s="4">
        <v>4</v>
      </c>
      <c r="C6" s="4">
        <v>5</v>
      </c>
      <c r="D6" s="4">
        <v>4</v>
      </c>
      <c r="E6" s="4">
        <v>4</v>
      </c>
      <c r="F6" s="4">
        <v>4</v>
      </c>
      <c r="G6" s="5">
        <v>21</v>
      </c>
      <c r="H6" s="4">
        <v>5</v>
      </c>
      <c r="I6" s="4">
        <v>4</v>
      </c>
      <c r="J6" s="4">
        <v>3</v>
      </c>
      <c r="K6" s="4">
        <v>5</v>
      </c>
      <c r="L6" s="4">
        <v>5</v>
      </c>
      <c r="M6" s="5">
        <v>22</v>
      </c>
    </row>
    <row r="7" spans="1:13" x14ac:dyDescent="0.3">
      <c r="A7" s="4">
        <v>5</v>
      </c>
      <c r="B7" s="4">
        <v>4</v>
      </c>
      <c r="C7" s="4">
        <v>3</v>
      </c>
      <c r="D7" s="4">
        <v>5</v>
      </c>
      <c r="E7" s="4">
        <v>3</v>
      </c>
      <c r="F7" s="4">
        <v>4</v>
      </c>
      <c r="G7" s="5">
        <v>19</v>
      </c>
      <c r="H7" s="4">
        <v>3</v>
      </c>
      <c r="I7" s="4">
        <v>5</v>
      </c>
      <c r="J7" s="4">
        <v>5</v>
      </c>
      <c r="K7" s="4">
        <v>4</v>
      </c>
      <c r="L7" s="4">
        <v>4</v>
      </c>
      <c r="M7" s="5">
        <v>21</v>
      </c>
    </row>
    <row r="8" spans="1:13" x14ac:dyDescent="0.3">
      <c r="A8" s="4">
        <v>6</v>
      </c>
      <c r="B8" s="4">
        <v>3</v>
      </c>
      <c r="C8" s="4">
        <v>4</v>
      </c>
      <c r="D8" s="4">
        <v>4</v>
      </c>
      <c r="E8" s="4">
        <v>3</v>
      </c>
      <c r="F8" s="4">
        <v>4</v>
      </c>
      <c r="G8" s="5">
        <v>18</v>
      </c>
      <c r="H8" s="4">
        <v>5</v>
      </c>
      <c r="I8" s="4">
        <v>4</v>
      </c>
      <c r="J8" s="4">
        <v>5</v>
      </c>
      <c r="K8" s="4">
        <v>3</v>
      </c>
      <c r="L8" s="4">
        <v>4</v>
      </c>
      <c r="M8" s="5">
        <v>21</v>
      </c>
    </row>
    <row r="9" spans="1:13" x14ac:dyDescent="0.3">
      <c r="A9" s="4">
        <v>7</v>
      </c>
      <c r="B9" s="4">
        <v>3</v>
      </c>
      <c r="C9" s="4">
        <v>3</v>
      </c>
      <c r="D9" s="4">
        <v>4</v>
      </c>
      <c r="E9" s="4">
        <v>3</v>
      </c>
      <c r="F9" s="4">
        <v>5</v>
      </c>
      <c r="G9" s="5">
        <v>18</v>
      </c>
      <c r="H9" s="4">
        <v>3</v>
      </c>
      <c r="I9" s="4">
        <v>5</v>
      </c>
      <c r="J9" s="4">
        <v>5</v>
      </c>
      <c r="K9" s="4">
        <v>5</v>
      </c>
      <c r="L9" s="4">
        <v>3</v>
      </c>
      <c r="M9" s="5">
        <v>21</v>
      </c>
    </row>
    <row r="10" spans="1:13" x14ac:dyDescent="0.3">
      <c r="A10" s="4">
        <v>8</v>
      </c>
      <c r="B10" s="4">
        <v>5</v>
      </c>
      <c r="C10" s="4">
        <v>3</v>
      </c>
      <c r="D10" s="4">
        <v>3</v>
      </c>
      <c r="E10" s="4">
        <v>5</v>
      </c>
      <c r="F10" s="4">
        <v>4</v>
      </c>
      <c r="G10" s="5">
        <v>20</v>
      </c>
      <c r="H10" s="4">
        <v>3</v>
      </c>
      <c r="I10" s="4">
        <v>5</v>
      </c>
      <c r="J10" s="4">
        <v>3</v>
      </c>
      <c r="K10" s="4">
        <v>3</v>
      </c>
      <c r="L10" s="4">
        <v>4</v>
      </c>
      <c r="M10" s="5">
        <v>18</v>
      </c>
    </row>
    <row r="11" spans="1:13" x14ac:dyDescent="0.3">
      <c r="A11" s="4">
        <v>9</v>
      </c>
      <c r="B11" s="4">
        <v>3</v>
      </c>
      <c r="C11" s="4">
        <v>5</v>
      </c>
      <c r="D11" s="4">
        <v>3</v>
      </c>
      <c r="E11" s="4">
        <v>3</v>
      </c>
      <c r="F11" s="4">
        <v>3</v>
      </c>
      <c r="G11" s="5">
        <v>17</v>
      </c>
      <c r="H11" s="4">
        <v>4</v>
      </c>
      <c r="I11" s="4">
        <v>4</v>
      </c>
      <c r="J11" s="4">
        <v>5</v>
      </c>
      <c r="K11" s="4">
        <v>5</v>
      </c>
      <c r="L11" s="4">
        <v>3</v>
      </c>
      <c r="M11" s="5">
        <v>21</v>
      </c>
    </row>
    <row r="12" spans="1:13" x14ac:dyDescent="0.3">
      <c r="A12" s="4">
        <v>10</v>
      </c>
      <c r="B12" s="4">
        <v>4</v>
      </c>
      <c r="C12" s="4">
        <v>4</v>
      </c>
      <c r="D12" s="4">
        <v>3</v>
      </c>
      <c r="E12" s="4">
        <v>3</v>
      </c>
      <c r="F12" s="4">
        <v>4</v>
      </c>
      <c r="G12" s="5">
        <v>18</v>
      </c>
      <c r="H12" s="4">
        <v>5</v>
      </c>
      <c r="I12" s="4">
        <v>3</v>
      </c>
      <c r="J12" s="4">
        <v>5</v>
      </c>
      <c r="K12" s="4">
        <v>5</v>
      </c>
      <c r="L12" s="4">
        <v>5</v>
      </c>
      <c r="M12" s="5">
        <v>23</v>
      </c>
    </row>
    <row r="13" spans="1:13" x14ac:dyDescent="0.3">
      <c r="A13" s="4">
        <v>11</v>
      </c>
      <c r="B13" s="4">
        <v>3</v>
      </c>
      <c r="C13" s="4">
        <v>4</v>
      </c>
      <c r="D13" s="4">
        <v>5</v>
      </c>
      <c r="E13" s="4">
        <v>3</v>
      </c>
      <c r="F13" s="4">
        <v>5</v>
      </c>
      <c r="G13" s="5">
        <v>20</v>
      </c>
      <c r="H13" s="4">
        <v>4</v>
      </c>
      <c r="I13" s="4">
        <v>4</v>
      </c>
      <c r="J13" s="4">
        <v>3</v>
      </c>
      <c r="K13" s="4">
        <v>5</v>
      </c>
      <c r="L13" s="4">
        <v>5</v>
      </c>
      <c r="M13" s="5">
        <v>21</v>
      </c>
    </row>
    <row r="14" spans="1:13" x14ac:dyDescent="0.3">
      <c r="A14" s="4">
        <v>12</v>
      </c>
      <c r="B14" s="4">
        <v>4</v>
      </c>
      <c r="C14" s="4">
        <v>3</v>
      </c>
      <c r="D14" s="4">
        <v>4</v>
      </c>
      <c r="E14" s="4">
        <v>5</v>
      </c>
      <c r="F14" s="4">
        <v>3</v>
      </c>
      <c r="G14" s="5">
        <v>19</v>
      </c>
      <c r="H14" s="4">
        <v>4</v>
      </c>
      <c r="I14" s="4">
        <v>5</v>
      </c>
      <c r="J14" s="4">
        <v>5</v>
      </c>
      <c r="K14" s="4">
        <v>4</v>
      </c>
      <c r="L14" s="4">
        <v>4</v>
      </c>
      <c r="M14" s="5">
        <v>22</v>
      </c>
    </row>
    <row r="15" spans="1:13" x14ac:dyDescent="0.3">
      <c r="A15" s="4">
        <v>13</v>
      </c>
      <c r="B15" s="4">
        <v>5</v>
      </c>
      <c r="C15" s="4">
        <v>5</v>
      </c>
      <c r="D15" s="4">
        <v>5</v>
      </c>
      <c r="E15" s="4">
        <v>4</v>
      </c>
      <c r="F15" s="4">
        <v>5</v>
      </c>
      <c r="G15" s="5">
        <v>24</v>
      </c>
      <c r="H15" s="4">
        <v>5</v>
      </c>
      <c r="I15" s="4">
        <v>5</v>
      </c>
      <c r="J15" s="4">
        <v>5</v>
      </c>
      <c r="K15" s="4">
        <v>5</v>
      </c>
      <c r="L15" s="4">
        <v>3</v>
      </c>
      <c r="M15" s="5">
        <v>23</v>
      </c>
    </row>
    <row r="16" spans="1:13" x14ac:dyDescent="0.3">
      <c r="A16" s="4">
        <v>14</v>
      </c>
      <c r="B16" s="4">
        <v>3</v>
      </c>
      <c r="C16" s="4">
        <v>5</v>
      </c>
      <c r="D16" s="4">
        <v>5</v>
      </c>
      <c r="E16" s="4">
        <v>4</v>
      </c>
      <c r="F16" s="4">
        <v>4</v>
      </c>
      <c r="G16" s="5">
        <v>21</v>
      </c>
      <c r="H16" s="4">
        <v>3</v>
      </c>
      <c r="I16" s="4">
        <v>3</v>
      </c>
      <c r="J16" s="4">
        <v>5</v>
      </c>
      <c r="K16" s="4">
        <v>4</v>
      </c>
      <c r="L16" s="4">
        <v>5</v>
      </c>
      <c r="M16" s="5">
        <v>20</v>
      </c>
    </row>
    <row r="17" spans="1:13" x14ac:dyDescent="0.3">
      <c r="A17" s="4">
        <v>15</v>
      </c>
      <c r="B17" s="4">
        <v>3</v>
      </c>
      <c r="C17" s="4">
        <v>5</v>
      </c>
      <c r="D17" s="4">
        <v>4</v>
      </c>
      <c r="E17" s="4">
        <v>3</v>
      </c>
      <c r="F17" s="4">
        <v>3</v>
      </c>
      <c r="G17" s="5">
        <v>18</v>
      </c>
      <c r="H17" s="4">
        <v>3</v>
      </c>
      <c r="I17" s="4">
        <v>3</v>
      </c>
      <c r="J17" s="4">
        <v>5</v>
      </c>
      <c r="K17" s="4">
        <v>3</v>
      </c>
      <c r="L17" s="4">
        <v>3</v>
      </c>
      <c r="M17" s="5">
        <v>17</v>
      </c>
    </row>
    <row r="18" spans="1:13" x14ac:dyDescent="0.3">
      <c r="A18" s="4">
        <v>16</v>
      </c>
      <c r="B18" s="4">
        <v>4</v>
      </c>
      <c r="C18" s="4">
        <v>5</v>
      </c>
      <c r="D18" s="4">
        <v>4</v>
      </c>
      <c r="E18" s="4">
        <v>3</v>
      </c>
      <c r="F18" s="4">
        <v>3</v>
      </c>
      <c r="G18" s="5">
        <v>19</v>
      </c>
      <c r="H18" s="4">
        <v>5</v>
      </c>
      <c r="I18" s="4">
        <v>5</v>
      </c>
      <c r="J18" s="4">
        <v>3</v>
      </c>
      <c r="K18" s="4">
        <v>4</v>
      </c>
      <c r="L18" s="4">
        <v>4</v>
      </c>
      <c r="M18" s="5">
        <v>21</v>
      </c>
    </row>
    <row r="19" spans="1:13" x14ac:dyDescent="0.3">
      <c r="A19" s="4">
        <v>17</v>
      </c>
      <c r="B19" s="4">
        <v>4</v>
      </c>
      <c r="C19" s="4">
        <v>3</v>
      </c>
      <c r="D19" s="4">
        <v>4</v>
      </c>
      <c r="E19" s="4">
        <v>5</v>
      </c>
      <c r="F19" s="4">
        <v>3</v>
      </c>
      <c r="G19" s="5">
        <v>19</v>
      </c>
      <c r="H19" s="4">
        <v>3</v>
      </c>
      <c r="I19" s="4">
        <v>5</v>
      </c>
      <c r="J19" s="4">
        <v>4</v>
      </c>
      <c r="K19" s="4">
        <v>5</v>
      </c>
      <c r="L19" s="4">
        <v>4</v>
      </c>
      <c r="M19" s="5">
        <v>21</v>
      </c>
    </row>
    <row r="20" spans="1:13" x14ac:dyDescent="0.3">
      <c r="A20" s="4">
        <v>18</v>
      </c>
      <c r="B20" s="4">
        <v>5</v>
      </c>
      <c r="C20" s="4">
        <v>3</v>
      </c>
      <c r="D20" s="4">
        <v>4</v>
      </c>
      <c r="E20" s="4">
        <v>4</v>
      </c>
      <c r="F20" s="4">
        <v>4</v>
      </c>
      <c r="G20" s="5">
        <v>20</v>
      </c>
      <c r="H20" s="4">
        <v>4</v>
      </c>
      <c r="I20" s="4">
        <v>3</v>
      </c>
      <c r="J20" s="4">
        <v>3</v>
      </c>
      <c r="K20" s="4">
        <v>3</v>
      </c>
      <c r="L20" s="4">
        <v>3</v>
      </c>
      <c r="M20" s="5">
        <v>16</v>
      </c>
    </row>
    <row r="21" spans="1:13" x14ac:dyDescent="0.3">
      <c r="A21" s="4">
        <v>19</v>
      </c>
      <c r="B21" s="4">
        <v>4</v>
      </c>
      <c r="C21" s="4">
        <v>4</v>
      </c>
      <c r="D21" s="4">
        <v>3</v>
      </c>
      <c r="E21" s="4">
        <v>5</v>
      </c>
      <c r="F21" s="4">
        <v>5</v>
      </c>
      <c r="G21" s="5">
        <v>21</v>
      </c>
      <c r="H21" s="4">
        <v>4</v>
      </c>
      <c r="I21" s="4">
        <v>3</v>
      </c>
      <c r="J21" s="4">
        <v>3</v>
      </c>
      <c r="K21" s="4">
        <v>3</v>
      </c>
      <c r="L21" s="4">
        <v>3</v>
      </c>
      <c r="M21" s="5">
        <v>16</v>
      </c>
    </row>
    <row r="22" spans="1:13" x14ac:dyDescent="0.3">
      <c r="A22" s="4">
        <v>20</v>
      </c>
      <c r="B22" s="4">
        <v>4</v>
      </c>
      <c r="C22" s="4">
        <v>5</v>
      </c>
      <c r="D22" s="4">
        <v>3</v>
      </c>
      <c r="E22" s="4">
        <v>3</v>
      </c>
      <c r="F22" s="4">
        <v>5</v>
      </c>
      <c r="G22" s="5">
        <v>20</v>
      </c>
      <c r="H22" s="4">
        <v>3</v>
      </c>
      <c r="I22" s="4">
        <v>3</v>
      </c>
      <c r="J22" s="4">
        <v>3</v>
      </c>
      <c r="K22" s="4">
        <v>5</v>
      </c>
      <c r="L22" s="4">
        <v>5</v>
      </c>
      <c r="M22" s="5">
        <v>19</v>
      </c>
    </row>
    <row r="23" spans="1:13" x14ac:dyDescent="0.3">
      <c r="A23" s="4">
        <v>21</v>
      </c>
      <c r="B23" s="4">
        <v>5</v>
      </c>
      <c r="C23" s="4">
        <v>5</v>
      </c>
      <c r="D23" s="4">
        <v>4</v>
      </c>
      <c r="E23" s="4">
        <v>3</v>
      </c>
      <c r="F23" s="4">
        <v>5</v>
      </c>
      <c r="G23" s="5">
        <v>22</v>
      </c>
      <c r="H23" s="4">
        <v>5</v>
      </c>
      <c r="I23" s="4">
        <v>5</v>
      </c>
      <c r="J23" s="4">
        <v>3</v>
      </c>
      <c r="K23" s="4">
        <v>3</v>
      </c>
      <c r="L23" s="4">
        <v>5</v>
      </c>
      <c r="M23" s="5">
        <v>21</v>
      </c>
    </row>
    <row r="24" spans="1:13" x14ac:dyDescent="0.3">
      <c r="A24" s="4">
        <v>22</v>
      </c>
      <c r="B24" s="4">
        <v>3</v>
      </c>
      <c r="C24" s="4">
        <v>4</v>
      </c>
      <c r="D24" s="4">
        <v>3</v>
      </c>
      <c r="E24" s="4">
        <v>4</v>
      </c>
      <c r="F24" s="4">
        <v>3</v>
      </c>
      <c r="G24" s="5">
        <v>17</v>
      </c>
      <c r="H24" s="4">
        <v>5</v>
      </c>
      <c r="I24" s="4">
        <v>4</v>
      </c>
      <c r="J24" s="4">
        <v>4</v>
      </c>
      <c r="K24" s="4">
        <v>3</v>
      </c>
      <c r="L24" s="4">
        <v>5</v>
      </c>
      <c r="M24" s="5">
        <v>21</v>
      </c>
    </row>
    <row r="25" spans="1:13" x14ac:dyDescent="0.3">
      <c r="A25" s="4">
        <v>23</v>
      </c>
      <c r="B25" s="4">
        <v>4</v>
      </c>
      <c r="C25" s="4">
        <v>4</v>
      </c>
      <c r="D25" s="4">
        <v>3</v>
      </c>
      <c r="E25" s="4">
        <v>3</v>
      </c>
      <c r="F25" s="4">
        <v>3</v>
      </c>
      <c r="G25" s="5">
        <v>17</v>
      </c>
      <c r="H25" s="4">
        <v>3</v>
      </c>
      <c r="I25" s="4">
        <v>3</v>
      </c>
      <c r="J25" s="4">
        <v>3</v>
      </c>
      <c r="K25" s="4">
        <v>3</v>
      </c>
      <c r="L25" s="4">
        <v>4</v>
      </c>
      <c r="M25" s="5">
        <v>16</v>
      </c>
    </row>
    <row r="26" spans="1:13" x14ac:dyDescent="0.3">
      <c r="A26" s="4">
        <v>24</v>
      </c>
      <c r="B26" s="4">
        <v>5</v>
      </c>
      <c r="C26" s="4">
        <v>5</v>
      </c>
      <c r="D26" s="4">
        <v>4</v>
      </c>
      <c r="E26" s="4">
        <v>4</v>
      </c>
      <c r="F26" s="4">
        <v>5</v>
      </c>
      <c r="G26" s="5">
        <v>23</v>
      </c>
      <c r="H26" s="4">
        <v>5</v>
      </c>
      <c r="I26" s="4">
        <v>3</v>
      </c>
      <c r="J26" s="4">
        <v>5</v>
      </c>
      <c r="K26" s="4">
        <v>4</v>
      </c>
      <c r="L26" s="4">
        <v>5</v>
      </c>
      <c r="M26" s="5">
        <v>22</v>
      </c>
    </row>
    <row r="27" spans="1:13" x14ac:dyDescent="0.3">
      <c r="A27" s="4">
        <v>25</v>
      </c>
      <c r="B27" s="4">
        <v>3</v>
      </c>
      <c r="C27" s="4">
        <v>3</v>
      </c>
      <c r="D27" s="4">
        <v>5</v>
      </c>
      <c r="E27" s="4">
        <v>4</v>
      </c>
      <c r="F27" s="4">
        <v>4</v>
      </c>
      <c r="G27" s="5">
        <v>19</v>
      </c>
      <c r="H27" s="4">
        <v>5</v>
      </c>
      <c r="I27" s="4">
        <v>5</v>
      </c>
      <c r="J27" s="4">
        <v>5</v>
      </c>
      <c r="K27" s="4">
        <v>3</v>
      </c>
      <c r="L27" s="4">
        <v>3</v>
      </c>
      <c r="M27" s="5">
        <v>21</v>
      </c>
    </row>
    <row r="28" spans="1:13" x14ac:dyDescent="0.3">
      <c r="A28" s="4">
        <v>26</v>
      </c>
      <c r="B28" s="4">
        <v>3</v>
      </c>
      <c r="C28" s="4">
        <v>5</v>
      </c>
      <c r="D28" s="4">
        <v>5</v>
      </c>
      <c r="E28" s="4">
        <v>4</v>
      </c>
      <c r="F28" s="4">
        <v>3</v>
      </c>
      <c r="G28" s="5">
        <v>20</v>
      </c>
      <c r="H28" s="4">
        <v>5</v>
      </c>
      <c r="I28" s="4">
        <v>4</v>
      </c>
      <c r="J28" s="4">
        <v>4</v>
      </c>
      <c r="K28" s="4">
        <v>4</v>
      </c>
      <c r="L28" s="4">
        <v>5</v>
      </c>
      <c r="M28" s="5">
        <v>22</v>
      </c>
    </row>
    <row r="29" spans="1:13" x14ac:dyDescent="0.3">
      <c r="A29" s="4">
        <v>27</v>
      </c>
      <c r="B29" s="4">
        <v>3</v>
      </c>
      <c r="C29" s="4">
        <v>3</v>
      </c>
      <c r="D29" s="4">
        <v>5</v>
      </c>
      <c r="E29" s="4">
        <v>4</v>
      </c>
      <c r="F29" s="4">
        <v>3</v>
      </c>
      <c r="G29" s="5">
        <v>18</v>
      </c>
      <c r="H29" s="4">
        <v>5</v>
      </c>
      <c r="I29" s="4">
        <v>4</v>
      </c>
      <c r="J29" s="4">
        <v>4</v>
      </c>
      <c r="K29" s="4">
        <v>5</v>
      </c>
      <c r="L29" s="4">
        <v>4</v>
      </c>
      <c r="M29" s="5">
        <v>22</v>
      </c>
    </row>
    <row r="30" spans="1:13" x14ac:dyDescent="0.3">
      <c r="A30" s="4">
        <v>28</v>
      </c>
      <c r="B30" s="4">
        <v>3</v>
      </c>
      <c r="C30" s="4">
        <v>4</v>
      </c>
      <c r="D30" s="4">
        <v>5</v>
      </c>
      <c r="E30" s="4">
        <v>5</v>
      </c>
      <c r="F30" s="4">
        <v>4</v>
      </c>
      <c r="G30" s="5">
        <v>21</v>
      </c>
      <c r="H30" s="4">
        <v>3</v>
      </c>
      <c r="I30" s="4">
        <v>3</v>
      </c>
      <c r="J30" s="4">
        <v>5</v>
      </c>
      <c r="K30" s="4">
        <v>5</v>
      </c>
      <c r="L30" s="4">
        <v>3</v>
      </c>
      <c r="M30" s="5">
        <v>19</v>
      </c>
    </row>
    <row r="31" spans="1:13" x14ac:dyDescent="0.3">
      <c r="A31" s="4">
        <v>29</v>
      </c>
      <c r="B31" s="4">
        <v>3</v>
      </c>
      <c r="C31" s="4">
        <v>5</v>
      </c>
      <c r="D31" s="4">
        <v>4</v>
      </c>
      <c r="E31" s="4">
        <v>3</v>
      </c>
      <c r="F31" s="4">
        <v>3</v>
      </c>
      <c r="G31" s="5">
        <v>18</v>
      </c>
      <c r="H31" s="4">
        <v>3</v>
      </c>
      <c r="I31" s="4">
        <v>5</v>
      </c>
      <c r="J31" s="4">
        <v>3</v>
      </c>
      <c r="K31" s="4">
        <v>5</v>
      </c>
      <c r="L31" s="4">
        <v>4</v>
      </c>
      <c r="M31" s="5">
        <v>20</v>
      </c>
    </row>
    <row r="32" spans="1:13" x14ac:dyDescent="0.3">
      <c r="A32" s="4">
        <v>30</v>
      </c>
      <c r="B32" s="4">
        <v>4</v>
      </c>
      <c r="C32" s="4">
        <v>3</v>
      </c>
      <c r="D32" s="4">
        <v>3</v>
      </c>
      <c r="E32" s="4">
        <v>5</v>
      </c>
      <c r="F32" s="4">
        <v>4</v>
      </c>
      <c r="G32" s="5">
        <v>19</v>
      </c>
      <c r="H32" s="4">
        <v>5</v>
      </c>
      <c r="I32" s="4">
        <v>4</v>
      </c>
      <c r="J32" s="4">
        <v>5</v>
      </c>
      <c r="K32" s="4">
        <v>4</v>
      </c>
      <c r="L32" s="4">
        <v>4</v>
      </c>
      <c r="M32" s="5">
        <v>22</v>
      </c>
    </row>
    <row r="33" spans="1:13" x14ac:dyDescent="0.3">
      <c r="A33" s="4">
        <v>31</v>
      </c>
      <c r="B33" s="4">
        <v>4</v>
      </c>
      <c r="C33" s="4">
        <v>5</v>
      </c>
      <c r="D33" s="4">
        <v>3</v>
      </c>
      <c r="E33" s="4">
        <v>5</v>
      </c>
      <c r="F33" s="4">
        <v>3</v>
      </c>
      <c r="G33" s="5">
        <v>20</v>
      </c>
      <c r="H33" s="4">
        <v>3</v>
      </c>
      <c r="I33" s="4">
        <v>3</v>
      </c>
      <c r="J33" s="4">
        <v>5</v>
      </c>
      <c r="K33" s="4">
        <v>4</v>
      </c>
      <c r="L33" s="4">
        <v>5</v>
      </c>
      <c r="M33" s="5">
        <v>20</v>
      </c>
    </row>
    <row r="34" spans="1:13" x14ac:dyDescent="0.3">
      <c r="A34" s="4">
        <v>32</v>
      </c>
      <c r="B34" s="4">
        <v>3</v>
      </c>
      <c r="C34" s="4">
        <v>5</v>
      </c>
      <c r="D34" s="4">
        <v>4</v>
      </c>
      <c r="E34" s="4">
        <v>4</v>
      </c>
      <c r="F34" s="4">
        <v>3</v>
      </c>
      <c r="G34" s="5">
        <v>19</v>
      </c>
      <c r="H34" s="4">
        <v>3</v>
      </c>
      <c r="I34" s="4">
        <v>5</v>
      </c>
      <c r="J34" s="4">
        <v>4</v>
      </c>
      <c r="K34" s="4">
        <v>4</v>
      </c>
      <c r="L34" s="4">
        <v>5</v>
      </c>
      <c r="M34" s="5">
        <v>21</v>
      </c>
    </row>
    <row r="35" spans="1:13" x14ac:dyDescent="0.3">
      <c r="A35" s="4">
        <v>33</v>
      </c>
      <c r="B35" s="4">
        <v>5</v>
      </c>
      <c r="C35" s="4">
        <v>4</v>
      </c>
      <c r="D35" s="4">
        <v>4</v>
      </c>
      <c r="E35" s="4">
        <v>4</v>
      </c>
      <c r="F35" s="4">
        <v>3</v>
      </c>
      <c r="G35" s="5">
        <v>20</v>
      </c>
      <c r="H35" s="4">
        <v>5</v>
      </c>
      <c r="I35" s="4">
        <v>4</v>
      </c>
      <c r="J35" s="4">
        <v>3</v>
      </c>
      <c r="K35" s="4">
        <v>5</v>
      </c>
      <c r="L35" s="4">
        <v>5</v>
      </c>
      <c r="M35" s="5">
        <v>22</v>
      </c>
    </row>
    <row r="36" spans="1:13" x14ac:dyDescent="0.3">
      <c r="A36" s="4">
        <v>34</v>
      </c>
      <c r="B36" s="4">
        <v>5</v>
      </c>
      <c r="C36" s="4">
        <v>3</v>
      </c>
      <c r="D36" s="4">
        <v>5</v>
      </c>
      <c r="E36" s="4">
        <v>3</v>
      </c>
      <c r="F36" s="4">
        <v>5</v>
      </c>
      <c r="G36" s="5">
        <v>21</v>
      </c>
      <c r="H36" s="4">
        <v>5</v>
      </c>
      <c r="I36" s="4">
        <v>3</v>
      </c>
      <c r="J36" s="4">
        <v>5</v>
      </c>
      <c r="K36" s="4">
        <v>5</v>
      </c>
      <c r="L36" s="4">
        <v>5</v>
      </c>
      <c r="M36" s="5">
        <v>23</v>
      </c>
    </row>
    <row r="37" spans="1:13" x14ac:dyDescent="0.3">
      <c r="A37" s="4">
        <v>35</v>
      </c>
      <c r="B37" s="4">
        <v>5</v>
      </c>
      <c r="C37" s="4">
        <v>3</v>
      </c>
      <c r="D37" s="4">
        <v>5</v>
      </c>
      <c r="E37" s="4">
        <v>4</v>
      </c>
      <c r="F37" s="4">
        <v>4</v>
      </c>
      <c r="G37" s="5">
        <v>21</v>
      </c>
      <c r="H37" s="4">
        <v>4</v>
      </c>
      <c r="I37" s="4">
        <v>4</v>
      </c>
      <c r="J37" s="4">
        <v>5</v>
      </c>
      <c r="K37" s="4">
        <v>4</v>
      </c>
      <c r="L37" s="4">
        <v>3</v>
      </c>
      <c r="M37" s="5">
        <v>20</v>
      </c>
    </row>
    <row r="38" spans="1:13" x14ac:dyDescent="0.3">
      <c r="A38" s="4">
        <v>36</v>
      </c>
      <c r="B38" s="4">
        <v>3</v>
      </c>
      <c r="C38" s="4">
        <v>5</v>
      </c>
      <c r="D38" s="4">
        <v>5</v>
      </c>
      <c r="E38" s="4">
        <v>4</v>
      </c>
      <c r="F38" s="4">
        <v>5</v>
      </c>
      <c r="G38" s="5">
        <v>22</v>
      </c>
      <c r="H38" s="4">
        <v>4</v>
      </c>
      <c r="I38" s="4">
        <v>4</v>
      </c>
      <c r="J38" s="4">
        <v>5</v>
      </c>
      <c r="K38" s="4">
        <v>3</v>
      </c>
      <c r="L38" s="4">
        <v>4</v>
      </c>
      <c r="M38" s="5">
        <v>20</v>
      </c>
    </row>
    <row r="39" spans="1:13" x14ac:dyDescent="0.3">
      <c r="A39" s="4">
        <v>37</v>
      </c>
      <c r="B39" s="4">
        <v>5</v>
      </c>
      <c r="C39" s="4">
        <v>5</v>
      </c>
      <c r="D39" s="4">
        <v>5</v>
      </c>
      <c r="E39" s="4">
        <v>3</v>
      </c>
      <c r="F39" s="4">
        <v>3</v>
      </c>
      <c r="G39" s="5">
        <v>21</v>
      </c>
      <c r="H39" s="4">
        <v>4</v>
      </c>
      <c r="I39" s="4">
        <v>3</v>
      </c>
      <c r="J39" s="4">
        <v>4</v>
      </c>
      <c r="K39" s="4">
        <v>4</v>
      </c>
      <c r="L39" s="4">
        <v>4</v>
      </c>
      <c r="M39" s="5">
        <v>19</v>
      </c>
    </row>
    <row r="40" spans="1:13" x14ac:dyDescent="0.3">
      <c r="A40" s="4">
        <v>38</v>
      </c>
      <c r="B40" s="4">
        <v>5</v>
      </c>
      <c r="C40" s="4">
        <v>4</v>
      </c>
      <c r="D40" s="4">
        <v>5</v>
      </c>
      <c r="E40" s="4">
        <v>3</v>
      </c>
      <c r="F40" s="4">
        <v>3</v>
      </c>
      <c r="G40" s="5">
        <v>20</v>
      </c>
      <c r="H40" s="4">
        <v>5</v>
      </c>
      <c r="I40" s="4">
        <v>5</v>
      </c>
      <c r="J40" s="4">
        <v>4</v>
      </c>
      <c r="K40" s="4">
        <v>4</v>
      </c>
      <c r="L40" s="4">
        <v>5</v>
      </c>
      <c r="M40" s="5">
        <v>23</v>
      </c>
    </row>
    <row r="41" spans="1:13" x14ac:dyDescent="0.3">
      <c r="A41" s="4">
        <v>39</v>
      </c>
      <c r="B41" s="4">
        <v>3</v>
      </c>
      <c r="C41" s="4">
        <v>5</v>
      </c>
      <c r="D41" s="4">
        <v>5</v>
      </c>
      <c r="E41" s="4">
        <v>5</v>
      </c>
      <c r="F41" s="4">
        <v>5</v>
      </c>
      <c r="G41" s="5">
        <v>23</v>
      </c>
      <c r="H41" s="4">
        <v>4</v>
      </c>
      <c r="I41" s="4">
        <v>3</v>
      </c>
      <c r="J41" s="4">
        <v>3</v>
      </c>
      <c r="K41" s="4">
        <v>4</v>
      </c>
      <c r="L41" s="4">
        <v>4</v>
      </c>
      <c r="M41" s="5">
        <v>18</v>
      </c>
    </row>
    <row r="42" spans="1:13" x14ac:dyDescent="0.3">
      <c r="A42" s="4">
        <v>40</v>
      </c>
      <c r="B42" s="4">
        <v>4</v>
      </c>
      <c r="C42" s="4">
        <v>4</v>
      </c>
      <c r="D42" s="4">
        <v>5</v>
      </c>
      <c r="E42" s="4">
        <v>5</v>
      </c>
      <c r="F42" s="4">
        <v>3</v>
      </c>
      <c r="G42" s="5">
        <v>21</v>
      </c>
      <c r="H42" s="4">
        <v>4</v>
      </c>
      <c r="I42" s="4">
        <v>4</v>
      </c>
      <c r="J42" s="4">
        <v>5</v>
      </c>
      <c r="K42" s="4">
        <v>4</v>
      </c>
      <c r="L42" s="4">
        <v>4</v>
      </c>
      <c r="M42" s="5">
        <v>21</v>
      </c>
    </row>
    <row r="43" spans="1:13" x14ac:dyDescent="0.3">
      <c r="A43" s="4">
        <v>41</v>
      </c>
      <c r="B43" s="4">
        <v>5</v>
      </c>
      <c r="C43" s="4">
        <v>4</v>
      </c>
      <c r="D43" s="4">
        <v>3</v>
      </c>
      <c r="E43" s="4">
        <v>5</v>
      </c>
      <c r="F43" s="4">
        <v>5</v>
      </c>
      <c r="G43" s="5">
        <v>22</v>
      </c>
      <c r="H43" s="4">
        <v>5</v>
      </c>
      <c r="I43" s="4">
        <v>3</v>
      </c>
      <c r="J43" s="4">
        <v>3</v>
      </c>
      <c r="K43" s="4">
        <v>5</v>
      </c>
      <c r="L43" s="4">
        <v>3</v>
      </c>
      <c r="M43" s="5">
        <v>19</v>
      </c>
    </row>
    <row r="44" spans="1:13" x14ac:dyDescent="0.3">
      <c r="A44" s="4">
        <v>42</v>
      </c>
      <c r="B44" s="4">
        <v>3</v>
      </c>
      <c r="C44" s="4">
        <v>5</v>
      </c>
      <c r="D44" s="4">
        <v>5</v>
      </c>
      <c r="E44" s="4">
        <v>5</v>
      </c>
      <c r="F44" s="4">
        <v>3</v>
      </c>
      <c r="G44" s="5">
        <v>21</v>
      </c>
      <c r="H44" s="4">
        <v>3</v>
      </c>
      <c r="I44" s="4">
        <v>3</v>
      </c>
      <c r="J44" s="4">
        <v>5</v>
      </c>
      <c r="K44" s="4">
        <v>4</v>
      </c>
      <c r="L44" s="4">
        <v>5</v>
      </c>
      <c r="M44" s="5">
        <v>20</v>
      </c>
    </row>
    <row r="45" spans="1:13" x14ac:dyDescent="0.3">
      <c r="A45" s="4">
        <v>43</v>
      </c>
      <c r="B45" s="4">
        <v>3</v>
      </c>
      <c r="C45" s="4">
        <v>4</v>
      </c>
      <c r="D45" s="4">
        <v>5</v>
      </c>
      <c r="E45" s="4">
        <v>4</v>
      </c>
      <c r="F45" s="4">
        <v>3</v>
      </c>
      <c r="G45" s="5">
        <v>19</v>
      </c>
      <c r="H45" s="4">
        <v>5</v>
      </c>
      <c r="I45" s="4">
        <v>3</v>
      </c>
      <c r="J45" s="4">
        <v>5</v>
      </c>
      <c r="K45" s="4">
        <v>5</v>
      </c>
      <c r="L45" s="4">
        <v>5</v>
      </c>
      <c r="M45" s="5">
        <v>23</v>
      </c>
    </row>
    <row r="46" spans="1:13" x14ac:dyDescent="0.3">
      <c r="A46" s="4">
        <v>44</v>
      </c>
      <c r="B46" s="4">
        <v>4</v>
      </c>
      <c r="C46" s="4">
        <v>4</v>
      </c>
      <c r="D46" s="4">
        <v>5</v>
      </c>
      <c r="E46" s="4">
        <v>3</v>
      </c>
      <c r="F46" s="4">
        <v>3</v>
      </c>
      <c r="G46" s="5">
        <v>19</v>
      </c>
      <c r="H46" s="4">
        <v>3</v>
      </c>
      <c r="I46" s="4">
        <v>3</v>
      </c>
      <c r="J46" s="4">
        <v>3</v>
      </c>
      <c r="K46" s="4">
        <v>5</v>
      </c>
      <c r="L46" s="4">
        <v>5</v>
      </c>
      <c r="M46" s="5">
        <v>19</v>
      </c>
    </row>
    <row r="47" spans="1:13" x14ac:dyDescent="0.3">
      <c r="A47" s="4">
        <v>45</v>
      </c>
      <c r="B47" s="4">
        <v>3</v>
      </c>
      <c r="C47" s="4">
        <v>3</v>
      </c>
      <c r="D47" s="4">
        <v>5</v>
      </c>
      <c r="E47" s="4">
        <v>3</v>
      </c>
      <c r="F47" s="4">
        <v>3</v>
      </c>
      <c r="G47" s="5">
        <v>17</v>
      </c>
      <c r="H47" s="4">
        <v>5</v>
      </c>
      <c r="I47" s="4">
        <v>5</v>
      </c>
      <c r="J47" s="4">
        <v>4</v>
      </c>
      <c r="K47" s="4">
        <v>4</v>
      </c>
      <c r="L47" s="4">
        <v>4</v>
      </c>
      <c r="M47" s="5">
        <v>22</v>
      </c>
    </row>
    <row r="48" spans="1:13" x14ac:dyDescent="0.3">
      <c r="A48" s="4">
        <v>46</v>
      </c>
      <c r="B48" s="4">
        <v>5</v>
      </c>
      <c r="C48" s="4">
        <v>3</v>
      </c>
      <c r="D48" s="4">
        <v>5</v>
      </c>
      <c r="E48" s="4">
        <v>3</v>
      </c>
      <c r="F48" s="4">
        <v>4</v>
      </c>
      <c r="G48" s="5">
        <v>20</v>
      </c>
      <c r="H48" s="4">
        <v>5</v>
      </c>
      <c r="I48" s="4">
        <v>3</v>
      </c>
      <c r="J48" s="4">
        <v>5</v>
      </c>
      <c r="K48" s="4">
        <v>4</v>
      </c>
      <c r="L48" s="4">
        <v>3</v>
      </c>
      <c r="M48" s="5">
        <v>20</v>
      </c>
    </row>
    <row r="49" spans="1:13" x14ac:dyDescent="0.3">
      <c r="A49" s="4">
        <v>47</v>
      </c>
      <c r="B49" s="4">
        <v>5</v>
      </c>
      <c r="C49" s="4">
        <v>5</v>
      </c>
      <c r="D49" s="4">
        <v>4</v>
      </c>
      <c r="E49" s="4">
        <v>4</v>
      </c>
      <c r="F49" s="4">
        <v>4</v>
      </c>
      <c r="G49" s="5">
        <v>22</v>
      </c>
      <c r="H49" s="4">
        <v>3</v>
      </c>
      <c r="I49" s="4">
        <v>5</v>
      </c>
      <c r="J49" s="4">
        <v>3</v>
      </c>
      <c r="K49" s="4">
        <v>5</v>
      </c>
      <c r="L49" s="4">
        <v>5</v>
      </c>
      <c r="M49" s="5">
        <v>21</v>
      </c>
    </row>
    <row r="50" spans="1:13" x14ac:dyDescent="0.3">
      <c r="A50" s="4">
        <v>48</v>
      </c>
      <c r="B50" s="4">
        <v>3</v>
      </c>
      <c r="C50" s="4">
        <v>4</v>
      </c>
      <c r="D50" s="4">
        <v>5</v>
      </c>
      <c r="E50" s="4">
        <v>4</v>
      </c>
      <c r="F50" s="4">
        <v>4</v>
      </c>
      <c r="G50" s="5">
        <v>20</v>
      </c>
      <c r="H50" s="4">
        <v>3</v>
      </c>
      <c r="I50" s="4">
        <v>3</v>
      </c>
      <c r="J50" s="4">
        <v>4</v>
      </c>
      <c r="K50" s="4">
        <v>5</v>
      </c>
      <c r="L50" s="4">
        <v>5</v>
      </c>
      <c r="M50" s="5">
        <v>20</v>
      </c>
    </row>
    <row r="51" spans="1:13" x14ac:dyDescent="0.3">
      <c r="A51" s="4">
        <v>49</v>
      </c>
      <c r="B51" s="4">
        <v>3</v>
      </c>
      <c r="C51" s="4">
        <v>3</v>
      </c>
      <c r="D51" s="4">
        <v>3</v>
      </c>
      <c r="E51" s="4">
        <v>3</v>
      </c>
      <c r="F51" s="4">
        <v>5</v>
      </c>
      <c r="G51" s="5">
        <v>17</v>
      </c>
      <c r="H51" s="4">
        <v>4</v>
      </c>
      <c r="I51" s="4">
        <v>4</v>
      </c>
      <c r="J51" s="4">
        <v>4</v>
      </c>
      <c r="K51" s="4">
        <v>4</v>
      </c>
      <c r="L51" s="4">
        <v>5</v>
      </c>
      <c r="M51" s="5">
        <v>21</v>
      </c>
    </row>
    <row r="52" spans="1:13" x14ac:dyDescent="0.3">
      <c r="A52" s="4">
        <v>50</v>
      </c>
      <c r="B52" s="4">
        <v>4</v>
      </c>
      <c r="C52" s="4">
        <v>3</v>
      </c>
      <c r="D52" s="4">
        <v>3</v>
      </c>
      <c r="E52" s="4">
        <v>4</v>
      </c>
      <c r="F52" s="4">
        <v>3</v>
      </c>
      <c r="G52" s="5">
        <v>17</v>
      </c>
      <c r="H52" s="4">
        <v>5</v>
      </c>
      <c r="I52" s="4">
        <v>4</v>
      </c>
      <c r="J52" s="4">
        <v>3</v>
      </c>
      <c r="K52" s="4">
        <v>4</v>
      </c>
      <c r="L52" s="4">
        <v>3</v>
      </c>
      <c r="M52" s="5">
        <v>19</v>
      </c>
    </row>
    <row r="53" spans="1:13" x14ac:dyDescent="0.3">
      <c r="A53" s="4">
        <v>51</v>
      </c>
      <c r="B53" s="4">
        <v>5</v>
      </c>
      <c r="C53" s="4">
        <v>4</v>
      </c>
      <c r="D53" s="4">
        <v>3</v>
      </c>
      <c r="E53" s="4">
        <v>3</v>
      </c>
      <c r="F53" s="4">
        <v>4</v>
      </c>
      <c r="G53" s="5">
        <v>19</v>
      </c>
      <c r="H53" s="4">
        <v>5</v>
      </c>
      <c r="I53" s="4">
        <v>5</v>
      </c>
      <c r="J53" s="4">
        <v>4</v>
      </c>
      <c r="K53" s="4">
        <v>4</v>
      </c>
      <c r="L53" s="4">
        <v>3</v>
      </c>
      <c r="M53" s="5">
        <v>21</v>
      </c>
    </row>
    <row r="54" spans="1:13" x14ac:dyDescent="0.3">
      <c r="A54" s="4">
        <v>52</v>
      </c>
      <c r="B54" s="4">
        <v>5</v>
      </c>
      <c r="C54" s="4">
        <v>4</v>
      </c>
      <c r="D54" s="4">
        <v>4</v>
      </c>
      <c r="E54" s="4">
        <v>5</v>
      </c>
      <c r="F54" s="4">
        <v>3</v>
      </c>
      <c r="G54" s="5">
        <v>21</v>
      </c>
      <c r="H54" s="4">
        <v>3</v>
      </c>
      <c r="I54" s="4">
        <v>3</v>
      </c>
      <c r="J54" s="4">
        <v>3</v>
      </c>
      <c r="K54" s="4">
        <v>4</v>
      </c>
      <c r="L54" s="4">
        <v>4</v>
      </c>
      <c r="M54" s="5">
        <v>17</v>
      </c>
    </row>
    <row r="55" spans="1:13" x14ac:dyDescent="0.3">
      <c r="A55" s="4">
        <v>53</v>
      </c>
      <c r="B55" s="4">
        <v>3</v>
      </c>
      <c r="C55" s="4">
        <v>5</v>
      </c>
      <c r="D55" s="4">
        <v>3</v>
      </c>
      <c r="E55" s="4">
        <v>4</v>
      </c>
      <c r="F55" s="4">
        <v>5</v>
      </c>
      <c r="G55" s="5">
        <v>20</v>
      </c>
      <c r="H55" s="4">
        <v>3</v>
      </c>
      <c r="I55" s="4">
        <v>5</v>
      </c>
      <c r="J55" s="4">
        <v>5</v>
      </c>
      <c r="K55" s="4">
        <v>5</v>
      </c>
      <c r="L55" s="4">
        <v>4</v>
      </c>
      <c r="M55" s="5">
        <v>22</v>
      </c>
    </row>
    <row r="56" spans="1:13" x14ac:dyDescent="0.3">
      <c r="A56" s="4">
        <v>54</v>
      </c>
      <c r="B56" s="4">
        <v>5</v>
      </c>
      <c r="C56" s="4">
        <v>4</v>
      </c>
      <c r="D56" s="4">
        <v>5</v>
      </c>
      <c r="E56" s="4">
        <v>3</v>
      </c>
      <c r="F56" s="4">
        <v>3</v>
      </c>
      <c r="G56" s="5">
        <v>20</v>
      </c>
      <c r="H56" s="4">
        <v>5</v>
      </c>
      <c r="I56" s="4">
        <v>5</v>
      </c>
      <c r="J56" s="4">
        <v>5</v>
      </c>
      <c r="K56" s="4">
        <v>4</v>
      </c>
      <c r="L56" s="4">
        <v>5</v>
      </c>
      <c r="M56" s="5">
        <v>24</v>
      </c>
    </row>
    <row r="57" spans="1:13" x14ac:dyDescent="0.3">
      <c r="A57" s="4">
        <v>55</v>
      </c>
      <c r="B57" s="4">
        <v>5</v>
      </c>
      <c r="C57" s="4">
        <v>4</v>
      </c>
      <c r="D57" s="4">
        <v>4</v>
      </c>
      <c r="E57" s="4">
        <v>3</v>
      </c>
      <c r="F57" s="4">
        <v>3</v>
      </c>
      <c r="G57" s="5">
        <v>19</v>
      </c>
      <c r="H57" s="4">
        <v>4</v>
      </c>
      <c r="I57" s="4">
        <v>4</v>
      </c>
      <c r="J57" s="4">
        <v>4</v>
      </c>
      <c r="K57" s="4">
        <v>5</v>
      </c>
      <c r="L57" s="4">
        <v>5</v>
      </c>
      <c r="M57" s="5">
        <v>22</v>
      </c>
    </row>
    <row r="58" spans="1:13" x14ac:dyDescent="0.3">
      <c r="A58" s="4">
        <v>56</v>
      </c>
      <c r="B58" s="4">
        <v>3</v>
      </c>
      <c r="C58" s="4">
        <v>5</v>
      </c>
      <c r="D58" s="4">
        <v>4</v>
      </c>
      <c r="E58" s="4">
        <v>3</v>
      </c>
      <c r="F58" s="4">
        <v>4</v>
      </c>
      <c r="G58" s="5">
        <v>19</v>
      </c>
      <c r="H58" s="4">
        <v>3</v>
      </c>
      <c r="I58" s="4">
        <v>5</v>
      </c>
      <c r="J58" s="4">
        <v>4</v>
      </c>
      <c r="K58" s="4">
        <v>5</v>
      </c>
      <c r="L58" s="4">
        <v>5</v>
      </c>
      <c r="M58" s="5">
        <v>22</v>
      </c>
    </row>
    <row r="59" spans="1:13" x14ac:dyDescent="0.3">
      <c r="A59" s="4">
        <v>57</v>
      </c>
      <c r="B59" s="4">
        <v>4</v>
      </c>
      <c r="C59" s="4">
        <v>4</v>
      </c>
      <c r="D59" s="4">
        <v>5</v>
      </c>
      <c r="E59" s="4">
        <v>4</v>
      </c>
      <c r="F59" s="4">
        <v>5</v>
      </c>
      <c r="G59" s="5">
        <v>22</v>
      </c>
      <c r="H59" s="4">
        <v>3</v>
      </c>
      <c r="I59" s="4">
        <v>4</v>
      </c>
      <c r="J59" s="4">
        <v>4</v>
      </c>
      <c r="K59" s="4">
        <v>3</v>
      </c>
      <c r="L59" s="4">
        <v>5</v>
      </c>
      <c r="M59" s="5">
        <v>19</v>
      </c>
    </row>
    <row r="60" spans="1:13" x14ac:dyDescent="0.3">
      <c r="A60" s="4">
        <v>58</v>
      </c>
      <c r="B60" s="4">
        <v>3</v>
      </c>
      <c r="C60" s="4">
        <v>3</v>
      </c>
      <c r="D60" s="4">
        <v>3</v>
      </c>
      <c r="E60" s="4">
        <v>4</v>
      </c>
      <c r="F60" s="4">
        <v>5</v>
      </c>
      <c r="G60" s="5">
        <v>18</v>
      </c>
      <c r="H60" s="4">
        <v>4</v>
      </c>
      <c r="I60" s="4">
        <v>3</v>
      </c>
      <c r="J60" s="4">
        <v>5</v>
      </c>
      <c r="K60" s="4">
        <v>3</v>
      </c>
      <c r="L60" s="4">
        <v>3</v>
      </c>
      <c r="M60" s="5">
        <v>18</v>
      </c>
    </row>
    <row r="61" spans="1:13" x14ac:dyDescent="0.3">
      <c r="A61" s="4">
        <v>59</v>
      </c>
      <c r="B61" s="4">
        <v>4</v>
      </c>
      <c r="C61" s="4">
        <v>4</v>
      </c>
      <c r="D61" s="4">
        <v>3</v>
      </c>
      <c r="E61" s="4">
        <v>3</v>
      </c>
      <c r="F61" s="4">
        <v>4</v>
      </c>
      <c r="G61" s="5">
        <v>18</v>
      </c>
      <c r="H61" s="4">
        <v>5</v>
      </c>
      <c r="I61" s="4">
        <v>3</v>
      </c>
      <c r="J61" s="4">
        <v>5</v>
      </c>
      <c r="K61" s="4">
        <v>4</v>
      </c>
      <c r="L61" s="4">
        <v>5</v>
      </c>
      <c r="M61" s="5">
        <v>22</v>
      </c>
    </row>
    <row r="62" spans="1:13" x14ac:dyDescent="0.3">
      <c r="A62" s="4">
        <v>60</v>
      </c>
      <c r="B62" s="4">
        <v>4</v>
      </c>
      <c r="C62" s="4">
        <v>4</v>
      </c>
      <c r="D62" s="4">
        <v>4</v>
      </c>
      <c r="E62" s="4">
        <v>5</v>
      </c>
      <c r="F62" s="4">
        <v>4</v>
      </c>
      <c r="G62" s="5">
        <v>21</v>
      </c>
      <c r="H62" s="4">
        <v>5</v>
      </c>
      <c r="I62" s="4">
        <v>4</v>
      </c>
      <c r="J62" s="4">
        <v>4</v>
      </c>
      <c r="K62" s="4">
        <v>4</v>
      </c>
      <c r="L62" s="4">
        <v>5</v>
      </c>
      <c r="M62" s="5">
        <v>22</v>
      </c>
    </row>
    <row r="63" spans="1:13" x14ac:dyDescent="0.3">
      <c r="A63" s="4">
        <v>61</v>
      </c>
      <c r="B63" s="4">
        <v>4</v>
      </c>
      <c r="C63" s="4">
        <v>5</v>
      </c>
      <c r="D63" s="4">
        <v>4</v>
      </c>
      <c r="E63" s="4">
        <v>5</v>
      </c>
      <c r="F63" s="4">
        <v>5</v>
      </c>
      <c r="G63" s="5">
        <v>23</v>
      </c>
      <c r="H63" s="4">
        <v>4</v>
      </c>
      <c r="I63" s="4">
        <v>4</v>
      </c>
      <c r="J63" s="4">
        <v>3</v>
      </c>
      <c r="K63" s="4">
        <v>4</v>
      </c>
      <c r="L63" s="4">
        <v>4</v>
      </c>
      <c r="M63" s="5">
        <v>19</v>
      </c>
    </row>
    <row r="64" spans="1:13" x14ac:dyDescent="0.3">
      <c r="A64" s="4">
        <v>62</v>
      </c>
      <c r="B64" s="4">
        <v>3</v>
      </c>
      <c r="C64" s="4">
        <v>4</v>
      </c>
      <c r="D64" s="4">
        <v>5</v>
      </c>
      <c r="E64" s="4">
        <v>3</v>
      </c>
      <c r="F64" s="4">
        <v>5</v>
      </c>
      <c r="G64" s="5">
        <v>20</v>
      </c>
      <c r="H64" s="4">
        <v>5</v>
      </c>
      <c r="I64" s="4">
        <v>3</v>
      </c>
      <c r="J64" s="4">
        <v>3</v>
      </c>
      <c r="K64" s="4">
        <v>4</v>
      </c>
      <c r="L64" s="4">
        <v>4</v>
      </c>
      <c r="M64" s="5">
        <v>19</v>
      </c>
    </row>
    <row r="65" spans="1:13" x14ac:dyDescent="0.3">
      <c r="A65" s="4">
        <v>63</v>
      </c>
      <c r="B65" s="4">
        <v>5</v>
      </c>
      <c r="C65" s="4">
        <v>4</v>
      </c>
      <c r="D65" s="4">
        <v>4</v>
      </c>
      <c r="E65" s="4">
        <v>3</v>
      </c>
      <c r="F65" s="4">
        <v>4</v>
      </c>
      <c r="G65" s="5">
        <v>20</v>
      </c>
      <c r="H65" s="4">
        <v>4</v>
      </c>
      <c r="I65" s="4">
        <v>4</v>
      </c>
      <c r="J65" s="4">
        <v>4</v>
      </c>
      <c r="K65" s="4">
        <v>3</v>
      </c>
      <c r="L65" s="4">
        <v>5</v>
      </c>
      <c r="M65" s="5">
        <v>20</v>
      </c>
    </row>
    <row r="66" spans="1:13" x14ac:dyDescent="0.3">
      <c r="A66" s="4">
        <v>64</v>
      </c>
      <c r="B66" s="4">
        <v>5</v>
      </c>
      <c r="C66" s="4">
        <v>5</v>
      </c>
      <c r="D66" s="4">
        <v>4</v>
      </c>
      <c r="E66" s="4">
        <v>4</v>
      </c>
      <c r="F66" s="4">
        <v>4</v>
      </c>
      <c r="G66" s="5">
        <v>22</v>
      </c>
      <c r="H66" s="4">
        <v>5</v>
      </c>
      <c r="I66" s="4">
        <v>3</v>
      </c>
      <c r="J66" s="4">
        <v>5</v>
      </c>
      <c r="K66" s="4">
        <v>3</v>
      </c>
      <c r="L66" s="4">
        <v>4</v>
      </c>
      <c r="M66" s="5">
        <v>20</v>
      </c>
    </row>
    <row r="67" spans="1:13" x14ac:dyDescent="0.3">
      <c r="A67" s="4">
        <v>65</v>
      </c>
      <c r="B67" s="4">
        <v>4</v>
      </c>
      <c r="C67" s="4">
        <v>3</v>
      </c>
      <c r="D67" s="4">
        <v>3</v>
      </c>
      <c r="E67" s="4">
        <v>3</v>
      </c>
      <c r="F67" s="4">
        <v>4</v>
      </c>
      <c r="G67" s="5">
        <v>17</v>
      </c>
      <c r="H67" s="4">
        <v>3</v>
      </c>
      <c r="I67" s="4">
        <v>5</v>
      </c>
      <c r="J67" s="4">
        <v>3</v>
      </c>
      <c r="K67" s="4">
        <v>3</v>
      </c>
      <c r="L67" s="4">
        <v>4</v>
      </c>
      <c r="M67" s="5">
        <v>18</v>
      </c>
    </row>
    <row r="68" spans="1:13" x14ac:dyDescent="0.3">
      <c r="A68" s="4">
        <v>66</v>
      </c>
      <c r="B68" s="4">
        <v>3</v>
      </c>
      <c r="C68" s="4">
        <v>3</v>
      </c>
      <c r="D68" s="4">
        <v>4</v>
      </c>
      <c r="E68" s="4">
        <v>3</v>
      </c>
      <c r="F68" s="4">
        <v>5</v>
      </c>
      <c r="G68" s="5">
        <v>18</v>
      </c>
      <c r="H68" s="4">
        <v>5</v>
      </c>
      <c r="I68" s="4">
        <v>4</v>
      </c>
      <c r="J68" s="4">
        <v>4</v>
      </c>
      <c r="K68" s="4">
        <v>4</v>
      </c>
      <c r="L68" s="4">
        <v>4</v>
      </c>
      <c r="M68" s="5">
        <v>21</v>
      </c>
    </row>
    <row r="69" spans="1:13" x14ac:dyDescent="0.3">
      <c r="A69" s="4">
        <v>67</v>
      </c>
      <c r="B69" s="4">
        <v>3</v>
      </c>
      <c r="C69" s="4">
        <v>3</v>
      </c>
      <c r="D69" s="4">
        <v>4</v>
      </c>
      <c r="E69" s="4">
        <v>3</v>
      </c>
      <c r="F69" s="4">
        <v>3</v>
      </c>
      <c r="G69" s="5">
        <v>16</v>
      </c>
      <c r="H69" s="4">
        <v>5</v>
      </c>
      <c r="I69" s="4">
        <v>4</v>
      </c>
      <c r="J69" s="4">
        <v>5</v>
      </c>
      <c r="K69" s="4">
        <v>5</v>
      </c>
      <c r="L69" s="4">
        <v>3</v>
      </c>
      <c r="M69" s="5">
        <v>22</v>
      </c>
    </row>
    <row r="70" spans="1:13" x14ac:dyDescent="0.3">
      <c r="A70" s="4">
        <v>68</v>
      </c>
      <c r="B70" s="4">
        <v>5</v>
      </c>
      <c r="C70" s="4">
        <v>4</v>
      </c>
      <c r="D70" s="4">
        <v>3</v>
      </c>
      <c r="E70" s="4">
        <v>5</v>
      </c>
      <c r="F70" s="4">
        <v>5</v>
      </c>
      <c r="G70" s="5">
        <v>22</v>
      </c>
      <c r="H70" s="4">
        <v>3</v>
      </c>
      <c r="I70" s="4">
        <v>3</v>
      </c>
      <c r="J70" s="4">
        <v>4</v>
      </c>
      <c r="K70" s="4">
        <v>5</v>
      </c>
      <c r="L70" s="4">
        <v>5</v>
      </c>
      <c r="M70" s="5">
        <v>20</v>
      </c>
    </row>
    <row r="71" spans="1:13" x14ac:dyDescent="0.3">
      <c r="A71" s="4">
        <v>69</v>
      </c>
      <c r="B71" s="4">
        <v>5</v>
      </c>
      <c r="C71" s="4">
        <v>3</v>
      </c>
      <c r="D71" s="4">
        <v>4</v>
      </c>
      <c r="E71" s="4">
        <v>3</v>
      </c>
      <c r="F71" s="4">
        <v>3</v>
      </c>
      <c r="G71" s="5">
        <v>18</v>
      </c>
      <c r="H71" s="4">
        <v>4</v>
      </c>
      <c r="I71" s="4">
        <v>4</v>
      </c>
      <c r="J71" s="4">
        <v>3</v>
      </c>
      <c r="K71" s="4">
        <v>4</v>
      </c>
      <c r="L71" s="4">
        <v>3</v>
      </c>
      <c r="M71" s="5">
        <v>18</v>
      </c>
    </row>
    <row r="72" spans="1:13" x14ac:dyDescent="0.3">
      <c r="A72" s="4">
        <v>70</v>
      </c>
      <c r="B72" s="4">
        <v>4</v>
      </c>
      <c r="C72" s="4">
        <v>5</v>
      </c>
      <c r="D72" s="4">
        <v>3</v>
      </c>
      <c r="E72" s="4">
        <v>3</v>
      </c>
      <c r="F72" s="4">
        <v>4</v>
      </c>
      <c r="G72" s="5">
        <v>19</v>
      </c>
      <c r="H72" s="4">
        <v>3</v>
      </c>
      <c r="I72" s="4">
        <v>4</v>
      </c>
      <c r="J72" s="4">
        <v>5</v>
      </c>
      <c r="K72" s="4">
        <v>4</v>
      </c>
      <c r="L72" s="4">
        <v>3</v>
      </c>
      <c r="M72" s="5">
        <v>19</v>
      </c>
    </row>
    <row r="73" spans="1:13" x14ac:dyDescent="0.3">
      <c r="A73" s="4">
        <v>71</v>
      </c>
      <c r="B73" s="4">
        <v>3</v>
      </c>
      <c r="C73" s="4">
        <v>3</v>
      </c>
      <c r="D73" s="4">
        <v>5</v>
      </c>
      <c r="E73" s="4">
        <v>4</v>
      </c>
      <c r="F73" s="4">
        <v>4</v>
      </c>
      <c r="G73" s="5">
        <v>19</v>
      </c>
      <c r="H73" s="4">
        <v>4</v>
      </c>
      <c r="I73" s="4">
        <v>3</v>
      </c>
      <c r="J73" s="4">
        <v>5</v>
      </c>
      <c r="K73" s="4">
        <v>3</v>
      </c>
      <c r="L73" s="4">
        <v>5</v>
      </c>
      <c r="M73" s="5">
        <v>20</v>
      </c>
    </row>
    <row r="74" spans="1:13" x14ac:dyDescent="0.3">
      <c r="A74" s="4">
        <v>72</v>
      </c>
      <c r="B74" s="4">
        <v>3</v>
      </c>
      <c r="C74" s="4">
        <v>4</v>
      </c>
      <c r="D74" s="4">
        <v>3</v>
      </c>
      <c r="E74" s="4">
        <v>3</v>
      </c>
      <c r="F74" s="4">
        <v>3</v>
      </c>
      <c r="G74" s="5">
        <v>16</v>
      </c>
      <c r="H74" s="4">
        <v>3</v>
      </c>
      <c r="I74" s="4">
        <v>4</v>
      </c>
      <c r="J74" s="4">
        <v>4</v>
      </c>
      <c r="K74" s="4">
        <v>4</v>
      </c>
      <c r="L74" s="4">
        <v>3</v>
      </c>
      <c r="M74" s="5">
        <v>18</v>
      </c>
    </row>
    <row r="75" spans="1:13" x14ac:dyDescent="0.3">
      <c r="A75" s="4">
        <v>73</v>
      </c>
      <c r="B75" s="4">
        <v>4</v>
      </c>
      <c r="C75" s="4">
        <v>3</v>
      </c>
      <c r="D75" s="4">
        <v>5</v>
      </c>
      <c r="E75" s="4">
        <v>3</v>
      </c>
      <c r="F75" s="4">
        <v>3</v>
      </c>
      <c r="G75" s="5">
        <v>18</v>
      </c>
      <c r="H75" s="4">
        <v>3</v>
      </c>
      <c r="I75" s="4">
        <v>4</v>
      </c>
      <c r="J75" s="4">
        <v>3</v>
      </c>
      <c r="K75" s="4">
        <v>3</v>
      </c>
      <c r="L75" s="4">
        <v>5</v>
      </c>
      <c r="M75" s="5">
        <v>18</v>
      </c>
    </row>
    <row r="76" spans="1:13" x14ac:dyDescent="0.3">
      <c r="A76" s="4">
        <v>74</v>
      </c>
      <c r="B76" s="4">
        <v>4</v>
      </c>
      <c r="C76" s="4">
        <v>3</v>
      </c>
      <c r="D76" s="4">
        <v>5</v>
      </c>
      <c r="E76" s="4">
        <v>4</v>
      </c>
      <c r="F76" s="4">
        <v>4</v>
      </c>
      <c r="G76" s="5">
        <v>20</v>
      </c>
      <c r="H76" s="4">
        <v>5</v>
      </c>
      <c r="I76" s="4">
        <v>4</v>
      </c>
      <c r="J76" s="4">
        <v>3</v>
      </c>
      <c r="K76" s="4">
        <v>3</v>
      </c>
      <c r="L76" s="4">
        <v>3</v>
      </c>
      <c r="M76" s="5">
        <v>18</v>
      </c>
    </row>
    <row r="77" spans="1:13" x14ac:dyDescent="0.3">
      <c r="A77" s="4">
        <v>75</v>
      </c>
      <c r="B77" s="4">
        <v>3</v>
      </c>
      <c r="C77" s="4">
        <v>3</v>
      </c>
      <c r="D77" s="4">
        <v>5</v>
      </c>
      <c r="E77" s="4">
        <v>5</v>
      </c>
      <c r="F77" s="4">
        <v>4</v>
      </c>
      <c r="G77" s="5">
        <v>20</v>
      </c>
      <c r="H77" s="4">
        <v>4</v>
      </c>
      <c r="I77" s="4">
        <v>4</v>
      </c>
      <c r="J77" s="4">
        <v>3</v>
      </c>
      <c r="K77" s="4">
        <v>5</v>
      </c>
      <c r="L77" s="4">
        <v>4</v>
      </c>
      <c r="M77" s="5">
        <v>20</v>
      </c>
    </row>
    <row r="78" spans="1:13" x14ac:dyDescent="0.3">
      <c r="A78" s="4">
        <v>76</v>
      </c>
      <c r="B78" s="4">
        <v>4</v>
      </c>
      <c r="C78" s="4">
        <v>4</v>
      </c>
      <c r="D78" s="4">
        <v>5</v>
      </c>
      <c r="E78" s="4">
        <v>3</v>
      </c>
      <c r="F78" s="4">
        <v>5</v>
      </c>
      <c r="G78" s="5">
        <v>21</v>
      </c>
      <c r="H78" s="4">
        <v>4</v>
      </c>
      <c r="I78" s="4">
        <v>3</v>
      </c>
      <c r="J78" s="4">
        <v>4</v>
      </c>
      <c r="K78" s="4">
        <v>5</v>
      </c>
      <c r="L78" s="4">
        <v>3</v>
      </c>
      <c r="M78" s="5">
        <v>19</v>
      </c>
    </row>
    <row r="79" spans="1:13" x14ac:dyDescent="0.3">
      <c r="A79" s="4">
        <v>77</v>
      </c>
      <c r="B79" s="4">
        <v>5</v>
      </c>
      <c r="C79" s="4">
        <v>4</v>
      </c>
      <c r="D79" s="4">
        <v>4</v>
      </c>
      <c r="E79" s="4">
        <v>4</v>
      </c>
      <c r="F79" s="4">
        <v>5</v>
      </c>
      <c r="G79" s="5">
        <v>22</v>
      </c>
      <c r="H79" s="4">
        <v>5</v>
      </c>
      <c r="I79" s="4">
        <v>5</v>
      </c>
      <c r="J79" s="4">
        <v>5</v>
      </c>
      <c r="K79" s="4">
        <v>4</v>
      </c>
      <c r="L79" s="4">
        <v>5</v>
      </c>
      <c r="M79" s="5">
        <v>24</v>
      </c>
    </row>
    <row r="80" spans="1:13" x14ac:dyDescent="0.3">
      <c r="A80" s="4">
        <v>78</v>
      </c>
      <c r="B80" s="4">
        <v>5</v>
      </c>
      <c r="C80" s="4">
        <v>5</v>
      </c>
      <c r="D80" s="4">
        <v>3</v>
      </c>
      <c r="E80" s="4">
        <v>4</v>
      </c>
      <c r="F80" s="4">
        <v>3</v>
      </c>
      <c r="G80" s="5">
        <v>20</v>
      </c>
      <c r="H80" s="4">
        <v>5</v>
      </c>
      <c r="I80" s="4">
        <v>3</v>
      </c>
      <c r="J80" s="4">
        <v>3</v>
      </c>
      <c r="K80" s="4">
        <v>5</v>
      </c>
      <c r="L80" s="4">
        <v>3</v>
      </c>
      <c r="M80" s="5">
        <v>19</v>
      </c>
    </row>
    <row r="81" spans="1:13" x14ac:dyDescent="0.3">
      <c r="A81" s="4">
        <v>79</v>
      </c>
      <c r="B81" s="4">
        <v>3</v>
      </c>
      <c r="C81" s="4">
        <v>4</v>
      </c>
      <c r="D81" s="4">
        <v>4</v>
      </c>
      <c r="E81" s="4">
        <v>4</v>
      </c>
      <c r="F81" s="4">
        <v>3</v>
      </c>
      <c r="G81" s="5">
        <v>18</v>
      </c>
      <c r="H81" s="4">
        <v>5</v>
      </c>
      <c r="I81" s="4">
        <v>3</v>
      </c>
      <c r="J81" s="4">
        <v>3</v>
      </c>
      <c r="K81" s="4">
        <v>3</v>
      </c>
      <c r="L81" s="4">
        <v>3</v>
      </c>
      <c r="M81" s="5">
        <v>17</v>
      </c>
    </row>
    <row r="82" spans="1:13" x14ac:dyDescent="0.3">
      <c r="A82" s="4">
        <v>80</v>
      </c>
      <c r="B82" s="4">
        <v>3</v>
      </c>
      <c r="C82" s="4">
        <v>5</v>
      </c>
      <c r="D82" s="4">
        <v>3</v>
      </c>
      <c r="E82" s="4">
        <v>3</v>
      </c>
      <c r="F82" s="4">
        <v>4</v>
      </c>
      <c r="G82" s="5">
        <v>18</v>
      </c>
      <c r="H82" s="4">
        <v>5</v>
      </c>
      <c r="I82" s="4">
        <v>4</v>
      </c>
      <c r="J82" s="4">
        <v>4</v>
      </c>
      <c r="K82" s="4">
        <v>5</v>
      </c>
      <c r="L82" s="4">
        <v>3</v>
      </c>
      <c r="M82" s="5">
        <v>21</v>
      </c>
    </row>
    <row r="83" spans="1:13" x14ac:dyDescent="0.3">
      <c r="A83" s="4">
        <v>81</v>
      </c>
      <c r="B83" s="4">
        <v>5</v>
      </c>
      <c r="C83" s="4">
        <v>3</v>
      </c>
      <c r="D83" s="4">
        <v>5</v>
      </c>
      <c r="E83" s="4">
        <v>5</v>
      </c>
      <c r="F83" s="4">
        <v>4</v>
      </c>
      <c r="G83" s="5">
        <v>22</v>
      </c>
      <c r="H83" s="4">
        <v>4</v>
      </c>
      <c r="I83" s="4">
        <v>3</v>
      </c>
      <c r="J83" s="4">
        <v>4</v>
      </c>
      <c r="K83" s="4">
        <v>4</v>
      </c>
      <c r="L83" s="4">
        <v>3</v>
      </c>
      <c r="M83" s="5">
        <v>18</v>
      </c>
    </row>
    <row r="84" spans="1:13" x14ac:dyDescent="0.3">
      <c r="A84" s="4">
        <v>82</v>
      </c>
      <c r="B84" s="4">
        <v>3</v>
      </c>
      <c r="C84" s="4">
        <v>4</v>
      </c>
      <c r="D84" s="4">
        <v>3</v>
      </c>
      <c r="E84" s="4">
        <v>3</v>
      </c>
      <c r="F84" s="4">
        <v>4</v>
      </c>
      <c r="G84" s="5">
        <v>17</v>
      </c>
      <c r="H84" s="4">
        <v>5</v>
      </c>
      <c r="I84" s="4">
        <v>3</v>
      </c>
      <c r="J84" s="4">
        <v>4</v>
      </c>
      <c r="K84" s="4">
        <v>4</v>
      </c>
      <c r="L84" s="4">
        <v>4</v>
      </c>
      <c r="M84" s="5">
        <v>20</v>
      </c>
    </row>
    <row r="85" spans="1:13" x14ac:dyDescent="0.3">
      <c r="A85" s="4">
        <v>83</v>
      </c>
      <c r="B85" s="4">
        <v>5</v>
      </c>
      <c r="C85" s="4">
        <v>3</v>
      </c>
      <c r="D85" s="4">
        <v>5</v>
      </c>
      <c r="E85" s="4">
        <v>5</v>
      </c>
      <c r="F85" s="4">
        <v>3</v>
      </c>
      <c r="G85" s="5">
        <v>21</v>
      </c>
      <c r="H85" s="4">
        <v>4</v>
      </c>
      <c r="I85" s="4">
        <v>3</v>
      </c>
      <c r="J85" s="4">
        <v>4</v>
      </c>
      <c r="K85" s="4">
        <v>3</v>
      </c>
      <c r="L85" s="4">
        <v>3</v>
      </c>
      <c r="M85" s="5">
        <v>17</v>
      </c>
    </row>
    <row r="86" spans="1:13" x14ac:dyDescent="0.3">
      <c r="A86" s="4">
        <v>84</v>
      </c>
      <c r="B86" s="4">
        <v>3</v>
      </c>
      <c r="C86" s="4">
        <v>3</v>
      </c>
      <c r="D86" s="4">
        <v>4</v>
      </c>
      <c r="E86" s="4">
        <v>4</v>
      </c>
      <c r="F86" s="4">
        <v>3</v>
      </c>
      <c r="G86" s="5">
        <v>17</v>
      </c>
      <c r="H86" s="4">
        <v>4</v>
      </c>
      <c r="I86" s="4">
        <v>5</v>
      </c>
      <c r="J86" s="4">
        <v>5</v>
      </c>
      <c r="K86" s="4">
        <v>3</v>
      </c>
      <c r="L86" s="4">
        <v>4</v>
      </c>
      <c r="M86" s="5">
        <v>21</v>
      </c>
    </row>
    <row r="87" spans="1:13" x14ac:dyDescent="0.3">
      <c r="A87" s="4">
        <v>85</v>
      </c>
      <c r="B87" s="4">
        <v>3</v>
      </c>
      <c r="C87" s="4">
        <v>5</v>
      </c>
      <c r="D87" s="4">
        <v>3</v>
      </c>
      <c r="E87" s="4">
        <v>5</v>
      </c>
      <c r="F87" s="4">
        <v>3</v>
      </c>
      <c r="G87" s="5">
        <v>19</v>
      </c>
      <c r="H87" s="4">
        <v>3</v>
      </c>
      <c r="I87" s="4">
        <v>4</v>
      </c>
      <c r="J87" s="4">
        <v>3</v>
      </c>
      <c r="K87" s="4">
        <v>3</v>
      </c>
      <c r="L87" s="4">
        <v>5</v>
      </c>
      <c r="M87" s="5">
        <v>18</v>
      </c>
    </row>
    <row r="88" spans="1:13" x14ac:dyDescent="0.3">
      <c r="A88" s="4">
        <v>86</v>
      </c>
      <c r="B88" s="4">
        <v>4</v>
      </c>
      <c r="C88" s="4">
        <v>5</v>
      </c>
      <c r="D88" s="4">
        <v>4</v>
      </c>
      <c r="E88" s="4">
        <v>4</v>
      </c>
      <c r="F88" s="4">
        <v>4</v>
      </c>
      <c r="G88" s="5">
        <v>21</v>
      </c>
      <c r="H88" s="4">
        <v>5</v>
      </c>
      <c r="I88" s="4">
        <v>5</v>
      </c>
      <c r="J88" s="4">
        <v>3</v>
      </c>
      <c r="K88" s="4">
        <v>3</v>
      </c>
      <c r="L88" s="4">
        <v>4</v>
      </c>
      <c r="M88" s="5">
        <v>20</v>
      </c>
    </row>
    <row r="89" spans="1:13" x14ac:dyDescent="0.3">
      <c r="A89" s="4">
        <v>87</v>
      </c>
      <c r="B89" s="4">
        <v>5</v>
      </c>
      <c r="C89" s="4">
        <v>3</v>
      </c>
      <c r="D89" s="4">
        <v>4</v>
      </c>
      <c r="E89" s="4">
        <v>4</v>
      </c>
      <c r="F89" s="4">
        <v>4</v>
      </c>
      <c r="G89" s="5">
        <v>20</v>
      </c>
      <c r="H89" s="4">
        <v>4</v>
      </c>
      <c r="I89" s="4">
        <v>4</v>
      </c>
      <c r="J89" s="4">
        <v>4</v>
      </c>
      <c r="K89" s="4">
        <v>4</v>
      </c>
      <c r="L89" s="4">
        <v>4</v>
      </c>
      <c r="M89" s="5">
        <v>20</v>
      </c>
    </row>
    <row r="90" spans="1:13" x14ac:dyDescent="0.3">
      <c r="A90" s="4">
        <v>88</v>
      </c>
      <c r="B90" s="4">
        <v>5</v>
      </c>
      <c r="C90" s="4">
        <v>5</v>
      </c>
      <c r="D90" s="4">
        <v>5</v>
      </c>
      <c r="E90" s="4">
        <v>4</v>
      </c>
      <c r="F90" s="4">
        <v>5</v>
      </c>
      <c r="G90" s="5">
        <v>24</v>
      </c>
      <c r="H90" s="4">
        <v>4</v>
      </c>
      <c r="I90" s="4">
        <v>4</v>
      </c>
      <c r="J90" s="4">
        <v>5</v>
      </c>
      <c r="K90" s="4">
        <v>5</v>
      </c>
      <c r="L90" s="4">
        <v>4</v>
      </c>
      <c r="M90" s="5">
        <v>22</v>
      </c>
    </row>
    <row r="91" spans="1:13" x14ac:dyDescent="0.3">
      <c r="A91" s="4">
        <v>89</v>
      </c>
      <c r="B91" s="4">
        <v>5</v>
      </c>
      <c r="C91" s="4">
        <v>5</v>
      </c>
      <c r="D91" s="4">
        <v>3</v>
      </c>
      <c r="E91" s="4">
        <v>5</v>
      </c>
      <c r="F91" s="4">
        <v>4</v>
      </c>
      <c r="G91" s="5">
        <v>22</v>
      </c>
      <c r="H91" s="4">
        <v>4</v>
      </c>
      <c r="I91" s="4">
        <v>3</v>
      </c>
      <c r="J91" s="4">
        <v>3</v>
      </c>
      <c r="K91" s="4">
        <v>4</v>
      </c>
      <c r="L91" s="4">
        <v>5</v>
      </c>
      <c r="M91" s="5">
        <v>19</v>
      </c>
    </row>
    <row r="92" spans="1:13" x14ac:dyDescent="0.3">
      <c r="A92" s="4">
        <v>90</v>
      </c>
      <c r="B92" s="4">
        <v>5</v>
      </c>
      <c r="C92" s="4">
        <v>5</v>
      </c>
      <c r="D92" s="4">
        <v>3</v>
      </c>
      <c r="E92" s="4">
        <v>3</v>
      </c>
      <c r="F92" s="4">
        <v>5</v>
      </c>
      <c r="G92" s="5">
        <v>21</v>
      </c>
      <c r="H92" s="4">
        <v>3</v>
      </c>
      <c r="I92" s="4">
        <v>4</v>
      </c>
      <c r="J92" s="4">
        <v>4</v>
      </c>
      <c r="K92" s="4">
        <v>3</v>
      </c>
      <c r="L92" s="4">
        <v>5</v>
      </c>
      <c r="M92" s="5">
        <v>19</v>
      </c>
    </row>
    <row r="93" spans="1:13" x14ac:dyDescent="0.3">
      <c r="A93" s="4">
        <v>91</v>
      </c>
      <c r="B93" s="4">
        <v>5</v>
      </c>
      <c r="C93" s="4">
        <v>4</v>
      </c>
      <c r="D93" s="4">
        <v>4</v>
      </c>
      <c r="E93" s="4">
        <v>3</v>
      </c>
      <c r="F93" s="4">
        <v>4</v>
      </c>
      <c r="G93" s="5">
        <v>20</v>
      </c>
      <c r="H93" s="4">
        <v>3</v>
      </c>
      <c r="I93" s="4">
        <v>4</v>
      </c>
      <c r="J93" s="4">
        <v>5</v>
      </c>
      <c r="K93" s="4">
        <v>5</v>
      </c>
      <c r="L93" s="4">
        <v>4</v>
      </c>
      <c r="M93" s="5">
        <v>21</v>
      </c>
    </row>
    <row r="94" spans="1:13" x14ac:dyDescent="0.3">
      <c r="A94" s="4">
        <v>92</v>
      </c>
      <c r="B94" s="4">
        <v>5</v>
      </c>
      <c r="C94" s="4">
        <v>4</v>
      </c>
      <c r="D94" s="4">
        <v>4</v>
      </c>
      <c r="E94" s="4">
        <v>5</v>
      </c>
      <c r="F94" s="4">
        <v>4</v>
      </c>
      <c r="G94" s="5">
        <v>22</v>
      </c>
      <c r="H94" s="4">
        <v>3</v>
      </c>
      <c r="I94" s="4">
        <v>4</v>
      </c>
      <c r="J94" s="4">
        <v>4</v>
      </c>
      <c r="K94" s="4">
        <v>3</v>
      </c>
      <c r="L94" s="4">
        <v>4</v>
      </c>
      <c r="M94" s="5">
        <v>18</v>
      </c>
    </row>
    <row r="95" spans="1:13" x14ac:dyDescent="0.3">
      <c r="A95" s="4">
        <v>93</v>
      </c>
      <c r="B95" s="4">
        <v>5</v>
      </c>
      <c r="C95" s="4">
        <v>3</v>
      </c>
      <c r="D95" s="4">
        <v>4</v>
      </c>
      <c r="E95" s="4">
        <v>3</v>
      </c>
      <c r="F95" s="4">
        <v>5</v>
      </c>
      <c r="G95" s="5">
        <v>20</v>
      </c>
      <c r="H95" s="4">
        <v>4</v>
      </c>
      <c r="I95" s="4">
        <v>5</v>
      </c>
      <c r="J95" s="4">
        <v>3</v>
      </c>
      <c r="K95" s="4">
        <v>5</v>
      </c>
      <c r="L95" s="4">
        <v>4</v>
      </c>
      <c r="M95" s="5">
        <v>21</v>
      </c>
    </row>
    <row r="96" spans="1:13" x14ac:dyDescent="0.3">
      <c r="A96" s="4">
        <v>94</v>
      </c>
      <c r="B96" s="4">
        <v>4</v>
      </c>
      <c r="C96" s="4">
        <v>3</v>
      </c>
      <c r="D96" s="4">
        <v>3</v>
      </c>
      <c r="E96" s="4">
        <v>5</v>
      </c>
      <c r="F96" s="4">
        <v>3</v>
      </c>
      <c r="G96" s="5">
        <v>18</v>
      </c>
      <c r="H96" s="4">
        <v>4</v>
      </c>
      <c r="I96" s="4">
        <v>4</v>
      </c>
      <c r="J96" s="4">
        <v>3</v>
      </c>
      <c r="K96" s="4">
        <v>4</v>
      </c>
      <c r="L96" s="4">
        <v>5</v>
      </c>
      <c r="M96" s="5">
        <v>20</v>
      </c>
    </row>
    <row r="97" spans="1:13" x14ac:dyDescent="0.3">
      <c r="A97" s="4">
        <v>95</v>
      </c>
      <c r="B97" s="4">
        <v>3</v>
      </c>
      <c r="C97" s="4">
        <v>4</v>
      </c>
      <c r="D97" s="4">
        <v>5</v>
      </c>
      <c r="E97" s="4">
        <v>4</v>
      </c>
      <c r="F97" s="4">
        <v>5</v>
      </c>
      <c r="G97" s="5">
        <v>21</v>
      </c>
      <c r="H97" s="4">
        <v>4</v>
      </c>
      <c r="I97" s="4">
        <v>5</v>
      </c>
      <c r="J97" s="4">
        <v>4</v>
      </c>
      <c r="K97" s="4">
        <v>5</v>
      </c>
      <c r="L97" s="4">
        <v>3</v>
      </c>
      <c r="M97" s="5">
        <v>21</v>
      </c>
    </row>
    <row r="98" spans="1:13" x14ac:dyDescent="0.3">
      <c r="A98" s="4">
        <v>96</v>
      </c>
      <c r="B98" s="4">
        <v>5</v>
      </c>
      <c r="C98" s="4">
        <v>3</v>
      </c>
      <c r="D98" s="4">
        <v>3</v>
      </c>
      <c r="E98" s="4">
        <v>3</v>
      </c>
      <c r="F98" s="4">
        <v>4</v>
      </c>
      <c r="G98" s="5">
        <v>18</v>
      </c>
      <c r="H98" s="4">
        <v>5</v>
      </c>
      <c r="I98" s="4">
        <v>3</v>
      </c>
      <c r="J98" s="4">
        <v>5</v>
      </c>
      <c r="K98" s="4">
        <v>4</v>
      </c>
      <c r="L98" s="4">
        <v>5</v>
      </c>
      <c r="M98" s="5">
        <v>22</v>
      </c>
    </row>
    <row r="99" spans="1:13" x14ac:dyDescent="0.3">
      <c r="A99" s="4">
        <v>97</v>
      </c>
      <c r="B99" s="4">
        <v>3</v>
      </c>
      <c r="C99" s="4">
        <v>3</v>
      </c>
      <c r="D99" s="4">
        <v>3</v>
      </c>
      <c r="E99" s="4">
        <v>4</v>
      </c>
      <c r="F99" s="4">
        <v>4</v>
      </c>
      <c r="G99" s="5">
        <v>17</v>
      </c>
      <c r="H99" s="4">
        <v>4</v>
      </c>
      <c r="I99" s="4">
        <v>4</v>
      </c>
      <c r="J99" s="4">
        <v>5</v>
      </c>
      <c r="K99" s="4">
        <v>4</v>
      </c>
      <c r="L99" s="4">
        <v>3</v>
      </c>
      <c r="M99" s="5">
        <v>20</v>
      </c>
    </row>
    <row r="100" spans="1:13" x14ac:dyDescent="0.3">
      <c r="A100" s="4">
        <v>98</v>
      </c>
      <c r="B100" s="4">
        <v>5</v>
      </c>
      <c r="C100" s="4">
        <v>4</v>
      </c>
      <c r="D100" s="4">
        <v>4</v>
      </c>
      <c r="E100" s="4">
        <v>3</v>
      </c>
      <c r="F100" s="4">
        <v>3</v>
      </c>
      <c r="G100" s="5">
        <v>19</v>
      </c>
      <c r="H100" s="4">
        <v>3</v>
      </c>
      <c r="I100" s="4">
        <v>5</v>
      </c>
      <c r="J100" s="4">
        <v>3</v>
      </c>
      <c r="K100" s="4">
        <v>4</v>
      </c>
      <c r="L100" s="4">
        <v>3</v>
      </c>
      <c r="M100" s="5">
        <v>18</v>
      </c>
    </row>
    <row r="101" spans="1:13" x14ac:dyDescent="0.3">
      <c r="A101" s="4">
        <v>99</v>
      </c>
      <c r="B101" s="4">
        <v>3</v>
      </c>
      <c r="C101" s="4">
        <v>4</v>
      </c>
      <c r="D101" s="4">
        <v>4</v>
      </c>
      <c r="E101" s="4">
        <v>3</v>
      </c>
      <c r="F101" s="4">
        <v>3</v>
      </c>
      <c r="G101" s="5">
        <v>17</v>
      </c>
      <c r="H101" s="4">
        <v>5</v>
      </c>
      <c r="I101" s="4">
        <v>4</v>
      </c>
      <c r="J101" s="4">
        <v>5</v>
      </c>
      <c r="K101" s="4">
        <v>4</v>
      </c>
      <c r="L101" s="4">
        <v>3</v>
      </c>
      <c r="M101" s="5">
        <v>21</v>
      </c>
    </row>
    <row r="102" spans="1:13" x14ac:dyDescent="0.3">
      <c r="A102" s="4">
        <v>100</v>
      </c>
      <c r="B102" s="4">
        <v>4</v>
      </c>
      <c r="C102" s="4">
        <v>5</v>
      </c>
      <c r="D102" s="4">
        <v>5</v>
      </c>
      <c r="E102" s="4">
        <v>5</v>
      </c>
      <c r="F102" s="4">
        <v>4</v>
      </c>
      <c r="G102" s="5">
        <v>23</v>
      </c>
      <c r="H102" s="4">
        <v>5</v>
      </c>
      <c r="I102" s="4">
        <v>3</v>
      </c>
      <c r="J102" s="4">
        <v>3</v>
      </c>
      <c r="K102" s="4">
        <v>4</v>
      </c>
      <c r="L102" s="4">
        <v>5</v>
      </c>
      <c r="M102" s="5">
        <v>20</v>
      </c>
    </row>
  </sheetData>
  <mergeCells count="3">
    <mergeCell ref="A1:A2"/>
    <mergeCell ref="M1:M2"/>
    <mergeCell ref="G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1"/>
  <sheetViews>
    <sheetView workbookViewId="0">
      <selection activeCell="C9" sqref="C9"/>
    </sheetView>
  </sheetViews>
  <sheetFormatPr defaultRowHeight="14.4" x14ac:dyDescent="0.3"/>
  <cols>
    <col min="1" max="1" width="15.44140625" bestFit="1" customWidth="1"/>
    <col min="6" max="6" width="16.6640625" bestFit="1" customWidth="1"/>
    <col min="7" max="7" width="9.5546875" bestFit="1" customWidth="1"/>
  </cols>
  <sheetData>
    <row r="4" spans="1:7" x14ac:dyDescent="0.3">
      <c r="A4" s="2" t="s">
        <v>358</v>
      </c>
      <c r="B4" s="2"/>
      <c r="C4" s="2"/>
    </row>
    <row r="5" spans="1:7" x14ac:dyDescent="0.3">
      <c r="A5" s="2"/>
      <c r="B5" s="2"/>
      <c r="C5" s="2"/>
      <c r="F5" s="25" t="s">
        <v>357</v>
      </c>
      <c r="G5" s="25"/>
    </row>
    <row r="6" spans="1:7" x14ac:dyDescent="0.3">
      <c r="F6" s="25"/>
      <c r="G6" s="25"/>
    </row>
    <row r="7" spans="1:7" ht="15" customHeight="1" x14ac:dyDescent="0.3">
      <c r="A7" s="23" t="s">
        <v>22</v>
      </c>
      <c r="B7" s="23" t="s">
        <v>33</v>
      </c>
      <c r="C7" s="4" t="s">
        <v>353</v>
      </c>
      <c r="F7" s="25"/>
      <c r="G7" s="25"/>
    </row>
    <row r="8" spans="1:7" x14ac:dyDescent="0.3">
      <c r="A8" s="24"/>
      <c r="B8" s="24"/>
      <c r="C8" s="4" t="s">
        <v>352</v>
      </c>
    </row>
    <row r="9" spans="1:7" x14ac:dyDescent="0.3">
      <c r="A9" s="4" t="s">
        <v>23</v>
      </c>
      <c r="B9" s="4" t="s">
        <v>1</v>
      </c>
      <c r="C9" s="4">
        <f>PEARSON('NILAI XP XE'!B3:B102,'NILAI XP XE'!$G$3:$G$102)</f>
        <v>0.4952226556978388</v>
      </c>
    </row>
    <row r="10" spans="1:7" x14ac:dyDescent="0.3">
      <c r="A10" s="4" t="s">
        <v>24</v>
      </c>
      <c r="B10" s="4" t="s">
        <v>3</v>
      </c>
      <c r="C10" s="4">
        <f>PEARSON('NILAI XP XE'!C3:C102,'NILAI XP XE'!$G$3:$G$102)</f>
        <v>0.42669058318082059</v>
      </c>
    </row>
    <row r="11" spans="1:7" x14ac:dyDescent="0.3">
      <c r="A11" s="4" t="s">
        <v>25</v>
      </c>
      <c r="B11" s="4" t="s">
        <v>5</v>
      </c>
      <c r="C11" s="4">
        <f>PEARSON('NILAI XP XE'!D3:D102,'NILAI XP XE'!$G$3:$G$102)</f>
        <v>0.35875422746161434</v>
      </c>
      <c r="F11" s="16" t="s">
        <v>356</v>
      </c>
      <c r="G11" s="16" t="s">
        <v>355</v>
      </c>
    </row>
    <row r="12" spans="1:7" x14ac:dyDescent="0.3">
      <c r="A12" s="4" t="s">
        <v>26</v>
      </c>
      <c r="B12" s="4" t="s">
        <v>7</v>
      </c>
      <c r="C12" s="4">
        <f>PEARSON('NILAI XP XE'!E3:E102,'NILAI XP XE'!$G$3:$G$102)</f>
        <v>0.48763352455569614</v>
      </c>
      <c r="F12" s="16">
        <v>1.4E-2</v>
      </c>
      <c r="G12" s="16">
        <v>5</v>
      </c>
    </row>
    <row r="13" spans="1:7" x14ac:dyDescent="0.3">
      <c r="A13" s="4" t="s">
        <v>27</v>
      </c>
      <c r="B13" s="4" t="s">
        <v>9</v>
      </c>
      <c r="C13" s="4">
        <f>PEARSON('NILAI XP XE'!F3:F102,'NILAI XP XE'!$G$3:$G$102)</f>
        <v>0.47856846678444293</v>
      </c>
      <c r="F13" s="16">
        <v>-1.2999999999999999E-2</v>
      </c>
      <c r="G13" s="16">
        <v>5</v>
      </c>
    </row>
    <row r="15" spans="1:7" x14ac:dyDescent="0.3">
      <c r="A15" s="2" t="s">
        <v>22</v>
      </c>
      <c r="B15" s="2" t="s">
        <v>33</v>
      </c>
      <c r="C15" s="4" t="s">
        <v>354</v>
      </c>
    </row>
    <row r="16" spans="1:7" x14ac:dyDescent="0.3">
      <c r="A16" s="2"/>
      <c r="B16" s="2"/>
      <c r="C16" s="4" t="s">
        <v>352</v>
      </c>
    </row>
    <row r="17" spans="1:3" x14ac:dyDescent="0.3">
      <c r="A17" s="4" t="s">
        <v>23</v>
      </c>
      <c r="B17" s="4" t="s">
        <v>11</v>
      </c>
      <c r="C17" s="4">
        <f>PEARSON('NILAI XP XE'!H3:H102,'NILAI XP XE'!$M$3:$M$102)</f>
        <v>0.45261121289361089</v>
      </c>
    </row>
    <row r="18" spans="1:3" x14ac:dyDescent="0.3">
      <c r="A18" s="4" t="s">
        <v>24</v>
      </c>
      <c r="B18" s="4" t="s">
        <v>13</v>
      </c>
      <c r="C18" s="4">
        <f>PEARSON('NILAI XP XE'!I3:I102,'NILAI XP XE'!$M$3:$M$102)</f>
        <v>0.40365659794224812</v>
      </c>
    </row>
    <row r="19" spans="1:3" x14ac:dyDescent="0.3">
      <c r="A19" s="4" t="s">
        <v>25</v>
      </c>
      <c r="B19" s="4" t="s">
        <v>15</v>
      </c>
      <c r="C19" s="4">
        <f>PEARSON('NILAI XP XE'!J3:J102,'NILAI XP XE'!$M$3:$M$102)</f>
        <v>0.48453393116394455</v>
      </c>
    </row>
    <row r="20" spans="1:3" x14ac:dyDescent="0.3">
      <c r="A20" s="4" t="s">
        <v>26</v>
      </c>
      <c r="B20" s="4" t="s">
        <v>17</v>
      </c>
      <c r="C20" s="4">
        <f>PEARSON('NILAI XP XE'!K3:K102,'NILAI XP XE'!$M$3:$M$102)</f>
        <v>0.46227774153499895</v>
      </c>
    </row>
    <row r="21" spans="1:3" x14ac:dyDescent="0.3">
      <c r="A21" s="4" t="s">
        <v>27</v>
      </c>
      <c r="B21" s="4" t="s">
        <v>19</v>
      </c>
      <c r="C21" s="4">
        <f>PEARSON('NILAI XP XE'!L3:L102,'NILAI XP XE'!$M$3:$M$102)</f>
        <v>0.42145104489617474</v>
      </c>
    </row>
  </sheetData>
  <mergeCells count="6">
    <mergeCell ref="A7:A8"/>
    <mergeCell ref="B7:B8"/>
    <mergeCell ref="A15:A16"/>
    <mergeCell ref="B15:B16"/>
    <mergeCell ref="F5:G7"/>
    <mergeCell ref="A4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activeCell="G3" sqref="G3"/>
    </sheetView>
  </sheetViews>
  <sheetFormatPr defaultRowHeight="14.4" x14ac:dyDescent="0.3"/>
  <sheetData>
    <row r="1" spans="1:7" x14ac:dyDescent="0.3">
      <c r="A1" s="2" t="s">
        <v>0</v>
      </c>
      <c r="B1" s="4" t="s">
        <v>1</v>
      </c>
      <c r="C1" s="4" t="s">
        <v>3</v>
      </c>
      <c r="D1" s="4" t="s">
        <v>5</v>
      </c>
      <c r="E1" s="4" t="s">
        <v>7</v>
      </c>
      <c r="F1" s="4" t="s">
        <v>9</v>
      </c>
      <c r="G1" s="2" t="s">
        <v>359</v>
      </c>
    </row>
    <row r="2" spans="1:7" x14ac:dyDescent="0.3">
      <c r="A2" s="2"/>
      <c r="B2" s="4" t="s">
        <v>11</v>
      </c>
      <c r="C2" s="4" t="s">
        <v>13</v>
      </c>
      <c r="D2" s="4" t="s">
        <v>15</v>
      </c>
      <c r="E2" s="4" t="s">
        <v>17</v>
      </c>
      <c r="F2" s="4" t="s">
        <v>19</v>
      </c>
      <c r="G2" s="2"/>
    </row>
    <row r="3" spans="1:7" x14ac:dyDescent="0.3">
      <c r="A3" s="4">
        <v>1</v>
      </c>
      <c r="B3" s="26">
        <f>'NILAI XP XE'!B3/'NILAI XP XE'!H3</f>
        <v>0.75</v>
      </c>
      <c r="C3" s="26">
        <f>'NILAI XP XE'!C3/'NILAI XP XE'!I3</f>
        <v>0.6</v>
      </c>
      <c r="D3" s="26">
        <f>'NILAI XP XE'!D3/'NILAI XP XE'!J3</f>
        <v>1</v>
      </c>
      <c r="E3" s="26">
        <f>'NILAI XP XE'!E3/'NILAI XP XE'!K3</f>
        <v>1</v>
      </c>
      <c r="F3" s="26">
        <f>'NILAI XP XE'!F3/'NILAI XP XE'!L3</f>
        <v>1.25</v>
      </c>
      <c r="G3" s="26">
        <f>'NILAI XP XE'!G3/'NILAI XP XE'!M3</f>
        <v>0.9</v>
      </c>
    </row>
    <row r="4" spans="1:7" x14ac:dyDescent="0.3">
      <c r="A4" s="4">
        <v>2</v>
      </c>
      <c r="B4" s="26">
        <f>'NILAI XP XE'!B4/'NILAI XP XE'!H4</f>
        <v>0.75</v>
      </c>
      <c r="C4" s="26">
        <f>'NILAI XP XE'!C4/'NILAI XP XE'!I4</f>
        <v>1</v>
      </c>
      <c r="D4" s="26">
        <f>'NILAI XP XE'!D4/'NILAI XP XE'!J4</f>
        <v>0.6</v>
      </c>
      <c r="E4" s="26">
        <f>'NILAI XP XE'!E4/'NILAI XP XE'!K4</f>
        <v>1.25</v>
      </c>
      <c r="F4" s="26">
        <f>'NILAI XP XE'!F4/'NILAI XP XE'!L4</f>
        <v>1</v>
      </c>
      <c r="G4" s="26">
        <f>'NILAI XP XE'!G4/'NILAI XP XE'!M4</f>
        <v>0.90909090909090906</v>
      </c>
    </row>
    <row r="5" spans="1:7" x14ac:dyDescent="0.3">
      <c r="A5" s="4">
        <v>3</v>
      </c>
      <c r="B5" s="26">
        <f>'NILAI XP XE'!B5/'NILAI XP XE'!H5</f>
        <v>1.6666666666666667</v>
      </c>
      <c r="C5" s="26">
        <f>'NILAI XP XE'!C5/'NILAI XP XE'!I5</f>
        <v>1.3333333333333333</v>
      </c>
      <c r="D5" s="26">
        <f>'NILAI XP XE'!D5/'NILAI XP XE'!J5</f>
        <v>0.75</v>
      </c>
      <c r="E5" s="26">
        <f>'NILAI XP XE'!E5/'NILAI XP XE'!K5</f>
        <v>1.25</v>
      </c>
      <c r="F5" s="26">
        <f>'NILAI XP XE'!F5/'NILAI XP XE'!L5</f>
        <v>1.6666666666666667</v>
      </c>
      <c r="G5" s="26">
        <f>'NILAI XP XE'!G5/'NILAI XP XE'!M5</f>
        <v>1.2941176470588236</v>
      </c>
    </row>
    <row r="6" spans="1:7" x14ac:dyDescent="0.3">
      <c r="A6" s="4">
        <v>4</v>
      </c>
      <c r="B6" s="26">
        <f>'NILAI XP XE'!B6/'NILAI XP XE'!H6</f>
        <v>0.8</v>
      </c>
      <c r="C6" s="26">
        <f>'NILAI XP XE'!C6/'NILAI XP XE'!I6</f>
        <v>1.25</v>
      </c>
      <c r="D6" s="26">
        <f>'NILAI XP XE'!D6/'NILAI XP XE'!J6</f>
        <v>1.3333333333333333</v>
      </c>
      <c r="E6" s="26">
        <f>'NILAI XP XE'!E6/'NILAI XP XE'!K6</f>
        <v>0.8</v>
      </c>
      <c r="F6" s="26">
        <f>'NILAI XP XE'!F6/'NILAI XP XE'!L6</f>
        <v>0.8</v>
      </c>
      <c r="G6" s="26">
        <f>'NILAI XP XE'!G6/'NILAI XP XE'!M6</f>
        <v>0.95454545454545459</v>
      </c>
    </row>
    <row r="7" spans="1:7" x14ac:dyDescent="0.3">
      <c r="A7" s="4">
        <v>5</v>
      </c>
      <c r="B7" s="26">
        <f>'NILAI XP XE'!B7/'NILAI XP XE'!H7</f>
        <v>1.3333333333333333</v>
      </c>
      <c r="C7" s="26">
        <f>'NILAI XP XE'!C7/'NILAI XP XE'!I7</f>
        <v>0.6</v>
      </c>
      <c r="D7" s="26">
        <f>'NILAI XP XE'!D7/'NILAI XP XE'!J7</f>
        <v>1</v>
      </c>
      <c r="E7" s="26">
        <f>'NILAI XP XE'!E7/'NILAI XP XE'!K7</f>
        <v>0.75</v>
      </c>
      <c r="F7" s="26">
        <f>'NILAI XP XE'!F7/'NILAI XP XE'!L7</f>
        <v>1</v>
      </c>
      <c r="G7" s="26">
        <f>'NILAI XP XE'!G7/'NILAI XP XE'!M7</f>
        <v>0.90476190476190477</v>
      </c>
    </row>
    <row r="8" spans="1:7" x14ac:dyDescent="0.3">
      <c r="A8" s="4">
        <v>6</v>
      </c>
      <c r="B8" s="26">
        <f>'NILAI XP XE'!B8/'NILAI XP XE'!H8</f>
        <v>0.6</v>
      </c>
      <c r="C8" s="26">
        <f>'NILAI XP XE'!C8/'NILAI XP XE'!I8</f>
        <v>1</v>
      </c>
      <c r="D8" s="26">
        <f>'NILAI XP XE'!D8/'NILAI XP XE'!J8</f>
        <v>0.8</v>
      </c>
      <c r="E8" s="26">
        <f>'NILAI XP XE'!E8/'NILAI XP XE'!K8</f>
        <v>1</v>
      </c>
      <c r="F8" s="26">
        <f>'NILAI XP XE'!F8/'NILAI XP XE'!L8</f>
        <v>1</v>
      </c>
      <c r="G8" s="26">
        <f>'NILAI XP XE'!G8/'NILAI XP XE'!M8</f>
        <v>0.8571428571428571</v>
      </c>
    </row>
    <row r="9" spans="1:7" x14ac:dyDescent="0.3">
      <c r="A9" s="4">
        <v>7</v>
      </c>
      <c r="B9" s="26">
        <f>'NILAI XP XE'!B9/'NILAI XP XE'!H9</f>
        <v>1</v>
      </c>
      <c r="C9" s="26">
        <f>'NILAI XP XE'!C9/'NILAI XP XE'!I9</f>
        <v>0.6</v>
      </c>
      <c r="D9" s="26">
        <f>'NILAI XP XE'!D9/'NILAI XP XE'!J9</f>
        <v>0.8</v>
      </c>
      <c r="E9" s="26">
        <f>'NILAI XP XE'!E9/'NILAI XP XE'!K9</f>
        <v>0.6</v>
      </c>
      <c r="F9" s="26">
        <f>'NILAI XP XE'!F9/'NILAI XP XE'!L9</f>
        <v>1.6666666666666667</v>
      </c>
      <c r="G9" s="26">
        <f>'NILAI XP XE'!G9/'NILAI XP XE'!M9</f>
        <v>0.8571428571428571</v>
      </c>
    </row>
    <row r="10" spans="1:7" x14ac:dyDescent="0.3">
      <c r="A10" s="4">
        <v>8</v>
      </c>
      <c r="B10" s="26">
        <f>'NILAI XP XE'!B10/'NILAI XP XE'!H10</f>
        <v>1.6666666666666667</v>
      </c>
      <c r="C10" s="26">
        <f>'NILAI XP XE'!C10/'NILAI XP XE'!I10</f>
        <v>0.6</v>
      </c>
      <c r="D10" s="26">
        <f>'NILAI XP XE'!D10/'NILAI XP XE'!J10</f>
        <v>1</v>
      </c>
      <c r="E10" s="26">
        <f>'NILAI XP XE'!E10/'NILAI XP XE'!K10</f>
        <v>1.6666666666666667</v>
      </c>
      <c r="F10" s="26">
        <f>'NILAI XP XE'!F10/'NILAI XP XE'!L10</f>
        <v>1</v>
      </c>
      <c r="G10" s="26">
        <f>'NILAI XP XE'!G10/'NILAI XP XE'!M10</f>
        <v>1.1111111111111112</v>
      </c>
    </row>
    <row r="11" spans="1:7" x14ac:dyDescent="0.3">
      <c r="A11" s="4">
        <v>9</v>
      </c>
      <c r="B11" s="26">
        <f>'NILAI XP XE'!B11/'NILAI XP XE'!H11</f>
        <v>0.75</v>
      </c>
      <c r="C11" s="26">
        <f>'NILAI XP XE'!C11/'NILAI XP XE'!I11</f>
        <v>1.25</v>
      </c>
      <c r="D11" s="26">
        <f>'NILAI XP XE'!D11/'NILAI XP XE'!J11</f>
        <v>0.6</v>
      </c>
      <c r="E11" s="26">
        <f>'NILAI XP XE'!E11/'NILAI XP XE'!K11</f>
        <v>0.6</v>
      </c>
      <c r="F11" s="26">
        <f>'NILAI XP XE'!F11/'NILAI XP XE'!L11</f>
        <v>1</v>
      </c>
      <c r="G11" s="26">
        <f>'NILAI XP XE'!G11/'NILAI XP XE'!M11</f>
        <v>0.80952380952380953</v>
      </c>
    </row>
    <row r="12" spans="1:7" x14ac:dyDescent="0.3">
      <c r="A12" s="4">
        <v>10</v>
      </c>
      <c r="B12" s="26">
        <f>'NILAI XP XE'!B12/'NILAI XP XE'!H12</f>
        <v>0.8</v>
      </c>
      <c r="C12" s="26">
        <f>'NILAI XP XE'!C12/'NILAI XP XE'!I12</f>
        <v>1.3333333333333333</v>
      </c>
      <c r="D12" s="26">
        <f>'NILAI XP XE'!D12/'NILAI XP XE'!J12</f>
        <v>0.6</v>
      </c>
      <c r="E12" s="26">
        <f>'NILAI XP XE'!E12/'NILAI XP XE'!K12</f>
        <v>0.6</v>
      </c>
      <c r="F12" s="26">
        <f>'NILAI XP XE'!F12/'NILAI XP XE'!L12</f>
        <v>0.8</v>
      </c>
      <c r="G12" s="26">
        <f>'NILAI XP XE'!G12/'NILAI XP XE'!M12</f>
        <v>0.78260869565217395</v>
      </c>
    </row>
    <row r="13" spans="1:7" x14ac:dyDescent="0.3">
      <c r="A13" s="4">
        <v>11</v>
      </c>
      <c r="B13" s="26">
        <f>'NILAI XP XE'!B13/'NILAI XP XE'!H13</f>
        <v>0.75</v>
      </c>
      <c r="C13" s="26">
        <f>'NILAI XP XE'!C13/'NILAI XP XE'!I13</f>
        <v>1</v>
      </c>
      <c r="D13" s="26">
        <f>'NILAI XP XE'!D13/'NILAI XP XE'!J13</f>
        <v>1.6666666666666667</v>
      </c>
      <c r="E13" s="26">
        <f>'NILAI XP XE'!E13/'NILAI XP XE'!K13</f>
        <v>0.6</v>
      </c>
      <c r="F13" s="26">
        <f>'NILAI XP XE'!F13/'NILAI XP XE'!L13</f>
        <v>1</v>
      </c>
      <c r="G13" s="26">
        <f>'NILAI XP XE'!G13/'NILAI XP XE'!M13</f>
        <v>0.95238095238095233</v>
      </c>
    </row>
    <row r="14" spans="1:7" x14ac:dyDescent="0.3">
      <c r="A14" s="4">
        <v>12</v>
      </c>
      <c r="B14" s="26">
        <f>'NILAI XP XE'!B14/'NILAI XP XE'!H14</f>
        <v>1</v>
      </c>
      <c r="C14" s="26">
        <f>'NILAI XP XE'!C14/'NILAI XP XE'!I14</f>
        <v>0.6</v>
      </c>
      <c r="D14" s="26">
        <f>'NILAI XP XE'!D14/'NILAI XP XE'!J14</f>
        <v>0.8</v>
      </c>
      <c r="E14" s="26">
        <f>'NILAI XP XE'!E14/'NILAI XP XE'!K14</f>
        <v>1.25</v>
      </c>
      <c r="F14" s="26">
        <f>'NILAI XP XE'!F14/'NILAI XP XE'!L14</f>
        <v>0.75</v>
      </c>
      <c r="G14" s="26">
        <f>'NILAI XP XE'!G14/'NILAI XP XE'!M14</f>
        <v>0.86363636363636365</v>
      </c>
    </row>
    <row r="15" spans="1:7" x14ac:dyDescent="0.3">
      <c r="A15" s="4">
        <v>13</v>
      </c>
      <c r="B15" s="26">
        <f>'NILAI XP XE'!B15/'NILAI XP XE'!H15</f>
        <v>1</v>
      </c>
      <c r="C15" s="26">
        <f>'NILAI XP XE'!C15/'NILAI XP XE'!I15</f>
        <v>1</v>
      </c>
      <c r="D15" s="26">
        <f>'NILAI XP XE'!D15/'NILAI XP XE'!J15</f>
        <v>1</v>
      </c>
      <c r="E15" s="26">
        <f>'NILAI XP XE'!E15/'NILAI XP XE'!K15</f>
        <v>0.8</v>
      </c>
      <c r="F15" s="26">
        <f>'NILAI XP XE'!F15/'NILAI XP XE'!L15</f>
        <v>1.6666666666666667</v>
      </c>
      <c r="G15" s="26">
        <f>'NILAI XP XE'!G15/'NILAI XP XE'!M15</f>
        <v>1.0434782608695652</v>
      </c>
    </row>
    <row r="16" spans="1:7" x14ac:dyDescent="0.3">
      <c r="A16" s="4">
        <v>14</v>
      </c>
      <c r="B16" s="26">
        <f>'NILAI XP XE'!B16/'NILAI XP XE'!H16</f>
        <v>1</v>
      </c>
      <c r="C16" s="26">
        <f>'NILAI XP XE'!C16/'NILAI XP XE'!I16</f>
        <v>1.6666666666666667</v>
      </c>
      <c r="D16" s="26">
        <f>'NILAI XP XE'!D16/'NILAI XP XE'!J16</f>
        <v>1</v>
      </c>
      <c r="E16" s="26">
        <f>'NILAI XP XE'!E16/'NILAI XP XE'!K16</f>
        <v>1</v>
      </c>
      <c r="F16" s="26">
        <f>'NILAI XP XE'!F16/'NILAI XP XE'!L16</f>
        <v>0.8</v>
      </c>
      <c r="G16" s="26">
        <f>'NILAI XP XE'!G16/'NILAI XP XE'!M16</f>
        <v>1.05</v>
      </c>
    </row>
    <row r="17" spans="1:7" x14ac:dyDescent="0.3">
      <c r="A17" s="4">
        <v>15</v>
      </c>
      <c r="B17" s="26">
        <f>'NILAI XP XE'!B17/'NILAI XP XE'!H17</f>
        <v>1</v>
      </c>
      <c r="C17" s="26">
        <f>'NILAI XP XE'!C17/'NILAI XP XE'!I17</f>
        <v>1.6666666666666667</v>
      </c>
      <c r="D17" s="26">
        <f>'NILAI XP XE'!D17/'NILAI XP XE'!J17</f>
        <v>0.8</v>
      </c>
      <c r="E17" s="26">
        <f>'NILAI XP XE'!E17/'NILAI XP XE'!K17</f>
        <v>1</v>
      </c>
      <c r="F17" s="26">
        <f>'NILAI XP XE'!F17/'NILAI XP XE'!L17</f>
        <v>1</v>
      </c>
      <c r="G17" s="26">
        <f>'NILAI XP XE'!G17/'NILAI XP XE'!M17</f>
        <v>1.0588235294117647</v>
      </c>
    </row>
    <row r="18" spans="1:7" x14ac:dyDescent="0.3">
      <c r="A18" s="4">
        <v>16</v>
      </c>
      <c r="B18" s="26">
        <f>'NILAI XP XE'!B18/'NILAI XP XE'!H18</f>
        <v>0.8</v>
      </c>
      <c r="C18" s="26">
        <f>'NILAI XP XE'!C18/'NILAI XP XE'!I18</f>
        <v>1</v>
      </c>
      <c r="D18" s="26">
        <f>'NILAI XP XE'!D18/'NILAI XP XE'!J18</f>
        <v>1.3333333333333333</v>
      </c>
      <c r="E18" s="26">
        <f>'NILAI XP XE'!E18/'NILAI XP XE'!K18</f>
        <v>0.75</v>
      </c>
      <c r="F18" s="26">
        <f>'NILAI XP XE'!F18/'NILAI XP XE'!L18</f>
        <v>0.75</v>
      </c>
      <c r="G18" s="26">
        <f>'NILAI XP XE'!G18/'NILAI XP XE'!M18</f>
        <v>0.90476190476190477</v>
      </c>
    </row>
    <row r="19" spans="1:7" x14ac:dyDescent="0.3">
      <c r="A19" s="4">
        <v>17</v>
      </c>
      <c r="B19" s="26">
        <f>'NILAI XP XE'!B19/'NILAI XP XE'!H19</f>
        <v>1.3333333333333333</v>
      </c>
      <c r="C19" s="26">
        <f>'NILAI XP XE'!C19/'NILAI XP XE'!I19</f>
        <v>0.6</v>
      </c>
      <c r="D19" s="26">
        <f>'NILAI XP XE'!D19/'NILAI XP XE'!J19</f>
        <v>1</v>
      </c>
      <c r="E19" s="26">
        <f>'NILAI XP XE'!E19/'NILAI XP XE'!K19</f>
        <v>1</v>
      </c>
      <c r="F19" s="26">
        <f>'NILAI XP XE'!F19/'NILAI XP XE'!L19</f>
        <v>0.75</v>
      </c>
      <c r="G19" s="26">
        <f>'NILAI XP XE'!G19/'NILAI XP XE'!M19</f>
        <v>0.90476190476190477</v>
      </c>
    </row>
    <row r="20" spans="1:7" x14ac:dyDescent="0.3">
      <c r="A20" s="4">
        <v>18</v>
      </c>
      <c r="B20" s="26">
        <f>'NILAI XP XE'!B20/'NILAI XP XE'!H20</f>
        <v>1.25</v>
      </c>
      <c r="C20" s="26">
        <f>'NILAI XP XE'!C20/'NILAI XP XE'!I20</f>
        <v>1</v>
      </c>
      <c r="D20" s="26">
        <f>'NILAI XP XE'!D20/'NILAI XP XE'!J20</f>
        <v>1.3333333333333333</v>
      </c>
      <c r="E20" s="26">
        <f>'NILAI XP XE'!E20/'NILAI XP XE'!K20</f>
        <v>1.3333333333333333</v>
      </c>
      <c r="F20" s="26">
        <f>'NILAI XP XE'!F20/'NILAI XP XE'!L20</f>
        <v>1.3333333333333333</v>
      </c>
      <c r="G20" s="26">
        <f>'NILAI XP XE'!G20/'NILAI XP XE'!M20</f>
        <v>1.25</v>
      </c>
    </row>
    <row r="21" spans="1:7" x14ac:dyDescent="0.3">
      <c r="A21" s="4">
        <v>19</v>
      </c>
      <c r="B21" s="26">
        <f>'NILAI XP XE'!B21/'NILAI XP XE'!H21</f>
        <v>1</v>
      </c>
      <c r="C21" s="26">
        <f>'NILAI XP XE'!C21/'NILAI XP XE'!I21</f>
        <v>1.3333333333333333</v>
      </c>
      <c r="D21" s="26">
        <f>'NILAI XP XE'!D21/'NILAI XP XE'!J21</f>
        <v>1</v>
      </c>
      <c r="E21" s="26">
        <f>'NILAI XP XE'!E21/'NILAI XP XE'!K21</f>
        <v>1.6666666666666667</v>
      </c>
      <c r="F21" s="26">
        <f>'NILAI XP XE'!F21/'NILAI XP XE'!L21</f>
        <v>1.6666666666666667</v>
      </c>
      <c r="G21" s="26">
        <f>'NILAI XP XE'!G21/'NILAI XP XE'!M21</f>
        <v>1.3125</v>
      </c>
    </row>
    <row r="22" spans="1:7" x14ac:dyDescent="0.3">
      <c r="A22" s="4">
        <v>20</v>
      </c>
      <c r="B22" s="26">
        <f>'NILAI XP XE'!B22/'NILAI XP XE'!H22</f>
        <v>1.3333333333333333</v>
      </c>
      <c r="C22" s="26">
        <f>'NILAI XP XE'!C22/'NILAI XP XE'!I22</f>
        <v>1.6666666666666667</v>
      </c>
      <c r="D22" s="26">
        <f>'NILAI XP XE'!D22/'NILAI XP XE'!J22</f>
        <v>1</v>
      </c>
      <c r="E22" s="26">
        <f>'NILAI XP XE'!E22/'NILAI XP XE'!K22</f>
        <v>0.6</v>
      </c>
      <c r="F22" s="26">
        <f>'NILAI XP XE'!F22/'NILAI XP XE'!L22</f>
        <v>1</v>
      </c>
      <c r="G22" s="26">
        <f>'NILAI XP XE'!G22/'NILAI XP XE'!M22</f>
        <v>1.0526315789473684</v>
      </c>
    </row>
    <row r="23" spans="1:7" x14ac:dyDescent="0.3">
      <c r="A23" s="4">
        <v>21</v>
      </c>
      <c r="B23" s="26">
        <f>'NILAI XP XE'!B23/'NILAI XP XE'!H23</f>
        <v>1</v>
      </c>
      <c r="C23" s="26">
        <f>'NILAI XP XE'!C23/'NILAI XP XE'!I23</f>
        <v>1</v>
      </c>
      <c r="D23" s="26">
        <f>'NILAI XP XE'!D23/'NILAI XP XE'!J23</f>
        <v>1.3333333333333333</v>
      </c>
      <c r="E23" s="26">
        <f>'NILAI XP XE'!E23/'NILAI XP XE'!K23</f>
        <v>1</v>
      </c>
      <c r="F23" s="26">
        <f>'NILAI XP XE'!F23/'NILAI XP XE'!L23</f>
        <v>1</v>
      </c>
      <c r="G23" s="26">
        <f>'NILAI XP XE'!G23/'NILAI XP XE'!M23</f>
        <v>1.0476190476190477</v>
      </c>
    </row>
    <row r="24" spans="1:7" x14ac:dyDescent="0.3">
      <c r="A24" s="4">
        <v>22</v>
      </c>
      <c r="B24" s="26">
        <f>'NILAI XP XE'!B24/'NILAI XP XE'!H24</f>
        <v>0.6</v>
      </c>
      <c r="C24" s="26">
        <f>'NILAI XP XE'!C24/'NILAI XP XE'!I24</f>
        <v>1</v>
      </c>
      <c r="D24" s="26">
        <f>'NILAI XP XE'!D24/'NILAI XP XE'!J24</f>
        <v>0.75</v>
      </c>
      <c r="E24" s="26">
        <f>'NILAI XP XE'!E24/'NILAI XP XE'!K24</f>
        <v>1.3333333333333333</v>
      </c>
      <c r="F24" s="26">
        <f>'NILAI XP XE'!F24/'NILAI XP XE'!L24</f>
        <v>0.6</v>
      </c>
      <c r="G24" s="26">
        <f>'NILAI XP XE'!G24/'NILAI XP XE'!M24</f>
        <v>0.80952380952380953</v>
      </c>
    </row>
    <row r="25" spans="1:7" x14ac:dyDescent="0.3">
      <c r="A25" s="4">
        <v>23</v>
      </c>
      <c r="B25" s="26">
        <f>'NILAI XP XE'!B25/'NILAI XP XE'!H25</f>
        <v>1.3333333333333333</v>
      </c>
      <c r="C25" s="26">
        <f>'NILAI XP XE'!C25/'NILAI XP XE'!I25</f>
        <v>1.3333333333333333</v>
      </c>
      <c r="D25" s="26">
        <f>'NILAI XP XE'!D25/'NILAI XP XE'!J25</f>
        <v>1</v>
      </c>
      <c r="E25" s="26">
        <f>'NILAI XP XE'!E25/'NILAI XP XE'!K25</f>
        <v>1</v>
      </c>
      <c r="F25" s="26">
        <f>'NILAI XP XE'!F25/'NILAI XP XE'!L25</f>
        <v>0.75</v>
      </c>
      <c r="G25" s="26">
        <f>'NILAI XP XE'!G25/'NILAI XP XE'!M25</f>
        <v>1.0625</v>
      </c>
    </row>
    <row r="26" spans="1:7" x14ac:dyDescent="0.3">
      <c r="A26" s="4">
        <v>24</v>
      </c>
      <c r="B26" s="26">
        <f>'NILAI XP XE'!B26/'NILAI XP XE'!H26</f>
        <v>1</v>
      </c>
      <c r="C26" s="26">
        <f>'NILAI XP XE'!C26/'NILAI XP XE'!I26</f>
        <v>1.6666666666666667</v>
      </c>
      <c r="D26" s="26">
        <f>'NILAI XP XE'!D26/'NILAI XP XE'!J26</f>
        <v>0.8</v>
      </c>
      <c r="E26" s="26">
        <f>'NILAI XP XE'!E26/'NILAI XP XE'!K26</f>
        <v>1</v>
      </c>
      <c r="F26" s="26">
        <f>'NILAI XP XE'!F26/'NILAI XP XE'!L26</f>
        <v>1</v>
      </c>
      <c r="G26" s="26">
        <f>'NILAI XP XE'!G26/'NILAI XP XE'!M26</f>
        <v>1.0454545454545454</v>
      </c>
    </row>
    <row r="27" spans="1:7" x14ac:dyDescent="0.3">
      <c r="A27" s="4">
        <v>25</v>
      </c>
      <c r="B27" s="26">
        <f>'NILAI XP XE'!B27/'NILAI XP XE'!H27</f>
        <v>0.6</v>
      </c>
      <c r="C27" s="26">
        <f>'NILAI XP XE'!C27/'NILAI XP XE'!I27</f>
        <v>0.6</v>
      </c>
      <c r="D27" s="26">
        <f>'NILAI XP XE'!D27/'NILAI XP XE'!J27</f>
        <v>1</v>
      </c>
      <c r="E27" s="26">
        <f>'NILAI XP XE'!E27/'NILAI XP XE'!K27</f>
        <v>1.3333333333333333</v>
      </c>
      <c r="F27" s="26">
        <f>'NILAI XP XE'!F27/'NILAI XP XE'!L27</f>
        <v>1.3333333333333333</v>
      </c>
      <c r="G27" s="26">
        <f>'NILAI XP XE'!G27/'NILAI XP XE'!M27</f>
        <v>0.90476190476190477</v>
      </c>
    </row>
    <row r="28" spans="1:7" x14ac:dyDescent="0.3">
      <c r="A28" s="4">
        <v>26</v>
      </c>
      <c r="B28" s="26">
        <f>'NILAI XP XE'!B28/'NILAI XP XE'!H28</f>
        <v>0.6</v>
      </c>
      <c r="C28" s="26">
        <f>'NILAI XP XE'!C28/'NILAI XP XE'!I28</f>
        <v>1.25</v>
      </c>
      <c r="D28" s="26">
        <f>'NILAI XP XE'!D28/'NILAI XP XE'!J28</f>
        <v>1.25</v>
      </c>
      <c r="E28" s="26">
        <f>'NILAI XP XE'!E28/'NILAI XP XE'!K28</f>
        <v>1</v>
      </c>
      <c r="F28" s="26">
        <f>'NILAI XP XE'!F28/'NILAI XP XE'!L28</f>
        <v>0.6</v>
      </c>
      <c r="G28" s="26">
        <f>'NILAI XP XE'!G28/'NILAI XP XE'!M28</f>
        <v>0.90909090909090906</v>
      </c>
    </row>
    <row r="29" spans="1:7" x14ac:dyDescent="0.3">
      <c r="A29" s="4">
        <v>27</v>
      </c>
      <c r="B29" s="26">
        <f>'NILAI XP XE'!B29/'NILAI XP XE'!H29</f>
        <v>0.6</v>
      </c>
      <c r="C29" s="26">
        <f>'NILAI XP XE'!C29/'NILAI XP XE'!I29</f>
        <v>0.75</v>
      </c>
      <c r="D29" s="26">
        <f>'NILAI XP XE'!D29/'NILAI XP XE'!J29</f>
        <v>1.25</v>
      </c>
      <c r="E29" s="26">
        <f>'NILAI XP XE'!E29/'NILAI XP XE'!K29</f>
        <v>0.8</v>
      </c>
      <c r="F29" s="26">
        <f>'NILAI XP XE'!F29/'NILAI XP XE'!L29</f>
        <v>0.75</v>
      </c>
      <c r="G29" s="26">
        <f>'NILAI XP XE'!G29/'NILAI XP XE'!M29</f>
        <v>0.81818181818181823</v>
      </c>
    </row>
    <row r="30" spans="1:7" x14ac:dyDescent="0.3">
      <c r="A30" s="4">
        <v>28</v>
      </c>
      <c r="B30" s="26">
        <f>'NILAI XP XE'!B30/'NILAI XP XE'!H30</f>
        <v>1</v>
      </c>
      <c r="C30" s="26">
        <f>'NILAI XP XE'!C30/'NILAI XP XE'!I30</f>
        <v>1.3333333333333333</v>
      </c>
      <c r="D30" s="26">
        <f>'NILAI XP XE'!D30/'NILAI XP XE'!J30</f>
        <v>1</v>
      </c>
      <c r="E30" s="26">
        <f>'NILAI XP XE'!E30/'NILAI XP XE'!K30</f>
        <v>1</v>
      </c>
      <c r="F30" s="26">
        <f>'NILAI XP XE'!F30/'NILAI XP XE'!L30</f>
        <v>1.3333333333333333</v>
      </c>
      <c r="G30" s="26">
        <f>'NILAI XP XE'!G30/'NILAI XP XE'!M30</f>
        <v>1.1052631578947369</v>
      </c>
    </row>
    <row r="31" spans="1:7" x14ac:dyDescent="0.3">
      <c r="A31" s="4">
        <v>29</v>
      </c>
      <c r="B31" s="26">
        <f>'NILAI XP XE'!B31/'NILAI XP XE'!H31</f>
        <v>1</v>
      </c>
      <c r="C31" s="26">
        <f>'NILAI XP XE'!C31/'NILAI XP XE'!I31</f>
        <v>1</v>
      </c>
      <c r="D31" s="26">
        <f>'NILAI XP XE'!D31/'NILAI XP XE'!J31</f>
        <v>1.3333333333333333</v>
      </c>
      <c r="E31" s="26">
        <f>'NILAI XP XE'!E31/'NILAI XP XE'!K31</f>
        <v>0.6</v>
      </c>
      <c r="F31" s="26">
        <f>'NILAI XP XE'!F31/'NILAI XP XE'!L31</f>
        <v>0.75</v>
      </c>
      <c r="G31" s="26">
        <f>'NILAI XP XE'!G31/'NILAI XP XE'!M31</f>
        <v>0.9</v>
      </c>
    </row>
    <row r="32" spans="1:7" x14ac:dyDescent="0.3">
      <c r="A32" s="4">
        <v>30</v>
      </c>
      <c r="B32" s="26">
        <f>'NILAI XP XE'!B32/'NILAI XP XE'!H32</f>
        <v>0.8</v>
      </c>
      <c r="C32" s="26">
        <f>'NILAI XP XE'!C32/'NILAI XP XE'!I32</f>
        <v>0.75</v>
      </c>
      <c r="D32" s="26">
        <f>'NILAI XP XE'!D32/'NILAI XP XE'!J32</f>
        <v>0.6</v>
      </c>
      <c r="E32" s="26">
        <f>'NILAI XP XE'!E32/'NILAI XP XE'!K32</f>
        <v>1.25</v>
      </c>
      <c r="F32" s="26">
        <f>'NILAI XP XE'!F32/'NILAI XP XE'!L32</f>
        <v>1</v>
      </c>
      <c r="G32" s="26">
        <f>'NILAI XP XE'!G32/'NILAI XP XE'!M32</f>
        <v>0.86363636363636365</v>
      </c>
    </row>
    <row r="33" spans="1:7" x14ac:dyDescent="0.3">
      <c r="A33" s="4">
        <v>31</v>
      </c>
      <c r="B33" s="26">
        <f>'NILAI XP XE'!B33/'NILAI XP XE'!H33</f>
        <v>1.3333333333333333</v>
      </c>
      <c r="C33" s="26">
        <f>'NILAI XP XE'!C33/'NILAI XP XE'!I33</f>
        <v>1.6666666666666667</v>
      </c>
      <c r="D33" s="26">
        <f>'NILAI XP XE'!D33/'NILAI XP XE'!J33</f>
        <v>0.6</v>
      </c>
      <c r="E33" s="26">
        <f>'NILAI XP XE'!E33/'NILAI XP XE'!K33</f>
        <v>1.25</v>
      </c>
      <c r="F33" s="26">
        <f>'NILAI XP XE'!F33/'NILAI XP XE'!L33</f>
        <v>0.6</v>
      </c>
      <c r="G33" s="26">
        <f>'NILAI XP XE'!G33/'NILAI XP XE'!M33</f>
        <v>1</v>
      </c>
    </row>
    <row r="34" spans="1:7" x14ac:dyDescent="0.3">
      <c r="A34" s="4">
        <v>32</v>
      </c>
      <c r="B34" s="26">
        <f>'NILAI XP XE'!B34/'NILAI XP XE'!H34</f>
        <v>1</v>
      </c>
      <c r="C34" s="26">
        <f>'NILAI XP XE'!C34/'NILAI XP XE'!I34</f>
        <v>1</v>
      </c>
      <c r="D34" s="26">
        <f>'NILAI XP XE'!D34/'NILAI XP XE'!J34</f>
        <v>1</v>
      </c>
      <c r="E34" s="26">
        <f>'NILAI XP XE'!E34/'NILAI XP XE'!K34</f>
        <v>1</v>
      </c>
      <c r="F34" s="26">
        <f>'NILAI XP XE'!F34/'NILAI XP XE'!L34</f>
        <v>0.6</v>
      </c>
      <c r="G34" s="26">
        <f>'NILAI XP XE'!G34/'NILAI XP XE'!M34</f>
        <v>0.90476190476190477</v>
      </c>
    </row>
    <row r="35" spans="1:7" x14ac:dyDescent="0.3">
      <c r="A35" s="4">
        <v>33</v>
      </c>
      <c r="B35" s="26">
        <f>'NILAI XP XE'!B35/'NILAI XP XE'!H35</f>
        <v>1</v>
      </c>
      <c r="C35" s="26">
        <f>'NILAI XP XE'!C35/'NILAI XP XE'!I35</f>
        <v>1</v>
      </c>
      <c r="D35" s="26">
        <f>'NILAI XP XE'!D35/'NILAI XP XE'!J35</f>
        <v>1.3333333333333333</v>
      </c>
      <c r="E35" s="26">
        <f>'NILAI XP XE'!E35/'NILAI XP XE'!K35</f>
        <v>0.8</v>
      </c>
      <c r="F35" s="26">
        <f>'NILAI XP XE'!F35/'NILAI XP XE'!L35</f>
        <v>0.6</v>
      </c>
      <c r="G35" s="26">
        <f>'NILAI XP XE'!G35/'NILAI XP XE'!M35</f>
        <v>0.90909090909090906</v>
      </c>
    </row>
    <row r="36" spans="1:7" x14ac:dyDescent="0.3">
      <c r="A36" s="4">
        <v>34</v>
      </c>
      <c r="B36" s="26">
        <f>'NILAI XP XE'!B36/'NILAI XP XE'!H36</f>
        <v>1</v>
      </c>
      <c r="C36" s="26">
        <f>'NILAI XP XE'!C36/'NILAI XP XE'!I36</f>
        <v>1</v>
      </c>
      <c r="D36" s="26">
        <f>'NILAI XP XE'!D36/'NILAI XP XE'!J36</f>
        <v>1</v>
      </c>
      <c r="E36" s="26">
        <f>'NILAI XP XE'!E36/'NILAI XP XE'!K36</f>
        <v>0.6</v>
      </c>
      <c r="F36" s="26">
        <f>'NILAI XP XE'!F36/'NILAI XP XE'!L36</f>
        <v>1</v>
      </c>
      <c r="G36" s="26">
        <f>'NILAI XP XE'!G36/'NILAI XP XE'!M36</f>
        <v>0.91304347826086951</v>
      </c>
    </row>
    <row r="37" spans="1:7" x14ac:dyDescent="0.3">
      <c r="A37" s="4">
        <v>35</v>
      </c>
      <c r="B37" s="26">
        <f>'NILAI XP XE'!B37/'NILAI XP XE'!H37</f>
        <v>1.25</v>
      </c>
      <c r="C37" s="26">
        <f>'NILAI XP XE'!C37/'NILAI XP XE'!I37</f>
        <v>0.75</v>
      </c>
      <c r="D37" s="26">
        <f>'NILAI XP XE'!D37/'NILAI XP XE'!J37</f>
        <v>1</v>
      </c>
      <c r="E37" s="26">
        <f>'NILAI XP XE'!E37/'NILAI XP XE'!K37</f>
        <v>1</v>
      </c>
      <c r="F37" s="26">
        <f>'NILAI XP XE'!F37/'NILAI XP XE'!L37</f>
        <v>1.3333333333333333</v>
      </c>
      <c r="G37" s="26">
        <f>'NILAI XP XE'!G37/'NILAI XP XE'!M37</f>
        <v>1.05</v>
      </c>
    </row>
    <row r="38" spans="1:7" x14ac:dyDescent="0.3">
      <c r="A38" s="4">
        <v>36</v>
      </c>
      <c r="B38" s="26">
        <f>'NILAI XP XE'!B38/'NILAI XP XE'!H38</f>
        <v>0.75</v>
      </c>
      <c r="C38" s="26">
        <f>'NILAI XP XE'!C38/'NILAI XP XE'!I38</f>
        <v>1.25</v>
      </c>
      <c r="D38" s="26">
        <f>'NILAI XP XE'!D38/'NILAI XP XE'!J38</f>
        <v>1</v>
      </c>
      <c r="E38" s="26">
        <f>'NILAI XP XE'!E38/'NILAI XP XE'!K38</f>
        <v>1.3333333333333333</v>
      </c>
      <c r="F38" s="26">
        <f>'NILAI XP XE'!F38/'NILAI XP XE'!L38</f>
        <v>1.25</v>
      </c>
      <c r="G38" s="26">
        <f>'NILAI XP XE'!G38/'NILAI XP XE'!M38</f>
        <v>1.1000000000000001</v>
      </c>
    </row>
    <row r="39" spans="1:7" x14ac:dyDescent="0.3">
      <c r="A39" s="4">
        <v>37</v>
      </c>
      <c r="B39" s="26">
        <f>'NILAI XP XE'!B39/'NILAI XP XE'!H39</f>
        <v>1.25</v>
      </c>
      <c r="C39" s="26">
        <f>'NILAI XP XE'!C39/'NILAI XP XE'!I39</f>
        <v>1.6666666666666667</v>
      </c>
      <c r="D39" s="26">
        <f>'NILAI XP XE'!D39/'NILAI XP XE'!J39</f>
        <v>1.25</v>
      </c>
      <c r="E39" s="26">
        <f>'NILAI XP XE'!E39/'NILAI XP XE'!K39</f>
        <v>0.75</v>
      </c>
      <c r="F39" s="26">
        <f>'NILAI XP XE'!F39/'NILAI XP XE'!L39</f>
        <v>0.75</v>
      </c>
      <c r="G39" s="26">
        <f>'NILAI XP XE'!G39/'NILAI XP XE'!M39</f>
        <v>1.1052631578947369</v>
      </c>
    </row>
    <row r="40" spans="1:7" x14ac:dyDescent="0.3">
      <c r="A40" s="4">
        <v>38</v>
      </c>
      <c r="B40" s="26">
        <f>'NILAI XP XE'!B40/'NILAI XP XE'!H40</f>
        <v>1</v>
      </c>
      <c r="C40" s="26">
        <f>'NILAI XP XE'!C40/'NILAI XP XE'!I40</f>
        <v>0.8</v>
      </c>
      <c r="D40" s="26">
        <f>'NILAI XP XE'!D40/'NILAI XP XE'!J40</f>
        <v>1.25</v>
      </c>
      <c r="E40" s="26">
        <f>'NILAI XP XE'!E40/'NILAI XP XE'!K40</f>
        <v>0.75</v>
      </c>
      <c r="F40" s="26">
        <f>'NILAI XP XE'!F40/'NILAI XP XE'!L40</f>
        <v>0.6</v>
      </c>
      <c r="G40" s="26">
        <f>'NILAI XP XE'!G40/'NILAI XP XE'!M40</f>
        <v>0.86956521739130432</v>
      </c>
    </row>
    <row r="41" spans="1:7" x14ac:dyDescent="0.3">
      <c r="A41" s="4">
        <v>39</v>
      </c>
      <c r="B41" s="26">
        <f>'NILAI XP XE'!B41/'NILAI XP XE'!H41</f>
        <v>0.75</v>
      </c>
      <c r="C41" s="26">
        <f>'NILAI XP XE'!C41/'NILAI XP XE'!I41</f>
        <v>1.6666666666666667</v>
      </c>
      <c r="D41" s="26">
        <f>'NILAI XP XE'!D41/'NILAI XP XE'!J41</f>
        <v>1.6666666666666667</v>
      </c>
      <c r="E41" s="26">
        <f>'NILAI XP XE'!E41/'NILAI XP XE'!K41</f>
        <v>1.25</v>
      </c>
      <c r="F41" s="26">
        <f>'NILAI XP XE'!F41/'NILAI XP XE'!L41</f>
        <v>1.25</v>
      </c>
      <c r="G41" s="26">
        <f>'NILAI XP XE'!G41/'NILAI XP XE'!M41</f>
        <v>1.2777777777777777</v>
      </c>
    </row>
    <row r="42" spans="1:7" x14ac:dyDescent="0.3">
      <c r="A42" s="4">
        <v>40</v>
      </c>
      <c r="B42" s="26">
        <f>'NILAI XP XE'!B42/'NILAI XP XE'!H42</f>
        <v>1</v>
      </c>
      <c r="C42" s="26">
        <f>'NILAI XP XE'!C42/'NILAI XP XE'!I42</f>
        <v>1</v>
      </c>
      <c r="D42" s="26">
        <f>'NILAI XP XE'!D42/'NILAI XP XE'!J42</f>
        <v>1</v>
      </c>
      <c r="E42" s="26">
        <f>'NILAI XP XE'!E42/'NILAI XP XE'!K42</f>
        <v>1.25</v>
      </c>
      <c r="F42" s="26">
        <f>'NILAI XP XE'!F42/'NILAI XP XE'!L42</f>
        <v>0.75</v>
      </c>
      <c r="G42" s="26">
        <f>'NILAI XP XE'!G42/'NILAI XP XE'!M42</f>
        <v>1</v>
      </c>
    </row>
    <row r="43" spans="1:7" x14ac:dyDescent="0.3">
      <c r="A43" s="4">
        <v>41</v>
      </c>
      <c r="B43" s="26">
        <f>'NILAI XP XE'!B43/'NILAI XP XE'!H43</f>
        <v>1</v>
      </c>
      <c r="C43" s="26">
        <f>'NILAI XP XE'!C43/'NILAI XP XE'!I43</f>
        <v>1.3333333333333333</v>
      </c>
      <c r="D43" s="26">
        <f>'NILAI XP XE'!D43/'NILAI XP XE'!J43</f>
        <v>1</v>
      </c>
      <c r="E43" s="26">
        <f>'NILAI XP XE'!E43/'NILAI XP XE'!K43</f>
        <v>1</v>
      </c>
      <c r="F43" s="26">
        <f>'NILAI XP XE'!F43/'NILAI XP XE'!L43</f>
        <v>1.6666666666666667</v>
      </c>
      <c r="G43" s="26">
        <f>'NILAI XP XE'!G43/'NILAI XP XE'!M43</f>
        <v>1.1578947368421053</v>
      </c>
    </row>
    <row r="44" spans="1:7" x14ac:dyDescent="0.3">
      <c r="A44" s="4">
        <v>42</v>
      </c>
      <c r="B44" s="26">
        <f>'NILAI XP XE'!B44/'NILAI XP XE'!H44</f>
        <v>1</v>
      </c>
      <c r="C44" s="26">
        <f>'NILAI XP XE'!C44/'NILAI XP XE'!I44</f>
        <v>1.6666666666666667</v>
      </c>
      <c r="D44" s="26">
        <f>'NILAI XP XE'!D44/'NILAI XP XE'!J44</f>
        <v>1</v>
      </c>
      <c r="E44" s="26">
        <f>'NILAI XP XE'!E44/'NILAI XP XE'!K44</f>
        <v>1.25</v>
      </c>
      <c r="F44" s="26">
        <f>'NILAI XP XE'!F44/'NILAI XP XE'!L44</f>
        <v>0.6</v>
      </c>
      <c r="G44" s="26">
        <f>'NILAI XP XE'!G44/'NILAI XP XE'!M44</f>
        <v>1.05</v>
      </c>
    </row>
    <row r="45" spans="1:7" x14ac:dyDescent="0.3">
      <c r="A45" s="4">
        <v>43</v>
      </c>
      <c r="B45" s="26">
        <f>'NILAI XP XE'!B45/'NILAI XP XE'!H45</f>
        <v>0.6</v>
      </c>
      <c r="C45" s="26">
        <f>'NILAI XP XE'!C45/'NILAI XP XE'!I45</f>
        <v>1.3333333333333333</v>
      </c>
      <c r="D45" s="26">
        <f>'NILAI XP XE'!D45/'NILAI XP XE'!J45</f>
        <v>1</v>
      </c>
      <c r="E45" s="26">
        <f>'NILAI XP XE'!E45/'NILAI XP XE'!K45</f>
        <v>0.8</v>
      </c>
      <c r="F45" s="26">
        <f>'NILAI XP XE'!F45/'NILAI XP XE'!L45</f>
        <v>0.6</v>
      </c>
      <c r="G45" s="26">
        <f>'NILAI XP XE'!G45/'NILAI XP XE'!M45</f>
        <v>0.82608695652173914</v>
      </c>
    </row>
    <row r="46" spans="1:7" x14ac:dyDescent="0.3">
      <c r="A46" s="4">
        <v>44</v>
      </c>
      <c r="B46" s="26">
        <f>'NILAI XP XE'!B46/'NILAI XP XE'!H46</f>
        <v>1.3333333333333333</v>
      </c>
      <c r="C46" s="26">
        <f>'NILAI XP XE'!C46/'NILAI XP XE'!I46</f>
        <v>1.3333333333333333</v>
      </c>
      <c r="D46" s="26">
        <f>'NILAI XP XE'!D46/'NILAI XP XE'!J46</f>
        <v>1.6666666666666667</v>
      </c>
      <c r="E46" s="26">
        <f>'NILAI XP XE'!E46/'NILAI XP XE'!K46</f>
        <v>0.6</v>
      </c>
      <c r="F46" s="26">
        <f>'NILAI XP XE'!F46/'NILAI XP XE'!L46</f>
        <v>0.6</v>
      </c>
      <c r="G46" s="26">
        <f>'NILAI XP XE'!G46/'NILAI XP XE'!M46</f>
        <v>1</v>
      </c>
    </row>
    <row r="47" spans="1:7" x14ac:dyDescent="0.3">
      <c r="A47" s="4">
        <v>45</v>
      </c>
      <c r="B47" s="26">
        <f>'NILAI XP XE'!B47/'NILAI XP XE'!H47</f>
        <v>0.6</v>
      </c>
      <c r="C47" s="26">
        <f>'NILAI XP XE'!C47/'NILAI XP XE'!I47</f>
        <v>0.6</v>
      </c>
      <c r="D47" s="26">
        <f>'NILAI XP XE'!D47/'NILAI XP XE'!J47</f>
        <v>1.25</v>
      </c>
      <c r="E47" s="26">
        <f>'NILAI XP XE'!E47/'NILAI XP XE'!K47</f>
        <v>0.75</v>
      </c>
      <c r="F47" s="26">
        <f>'NILAI XP XE'!F47/'NILAI XP XE'!L47</f>
        <v>0.75</v>
      </c>
      <c r="G47" s="26">
        <f>'NILAI XP XE'!G47/'NILAI XP XE'!M47</f>
        <v>0.77272727272727271</v>
      </c>
    </row>
    <row r="48" spans="1:7" x14ac:dyDescent="0.3">
      <c r="A48" s="4">
        <v>46</v>
      </c>
      <c r="B48" s="26">
        <f>'NILAI XP XE'!B48/'NILAI XP XE'!H48</f>
        <v>1</v>
      </c>
      <c r="C48" s="26">
        <f>'NILAI XP XE'!C48/'NILAI XP XE'!I48</f>
        <v>1</v>
      </c>
      <c r="D48" s="26">
        <f>'NILAI XP XE'!D48/'NILAI XP XE'!J48</f>
        <v>1</v>
      </c>
      <c r="E48" s="26">
        <f>'NILAI XP XE'!E48/'NILAI XP XE'!K48</f>
        <v>0.75</v>
      </c>
      <c r="F48" s="26">
        <f>'NILAI XP XE'!F48/'NILAI XP XE'!L48</f>
        <v>1.3333333333333333</v>
      </c>
      <c r="G48" s="26">
        <f>'NILAI XP XE'!G48/'NILAI XP XE'!M48</f>
        <v>1</v>
      </c>
    </row>
    <row r="49" spans="1:7" x14ac:dyDescent="0.3">
      <c r="A49" s="4">
        <v>47</v>
      </c>
      <c r="B49" s="26">
        <f>'NILAI XP XE'!B49/'NILAI XP XE'!H49</f>
        <v>1.6666666666666667</v>
      </c>
      <c r="C49" s="26">
        <f>'NILAI XP XE'!C49/'NILAI XP XE'!I49</f>
        <v>1</v>
      </c>
      <c r="D49" s="26">
        <f>'NILAI XP XE'!D49/'NILAI XP XE'!J49</f>
        <v>1.3333333333333333</v>
      </c>
      <c r="E49" s="26">
        <f>'NILAI XP XE'!E49/'NILAI XP XE'!K49</f>
        <v>0.8</v>
      </c>
      <c r="F49" s="26">
        <f>'NILAI XP XE'!F49/'NILAI XP XE'!L49</f>
        <v>0.8</v>
      </c>
      <c r="G49" s="26">
        <f>'NILAI XP XE'!G49/'NILAI XP XE'!M49</f>
        <v>1.0476190476190477</v>
      </c>
    </row>
    <row r="50" spans="1:7" x14ac:dyDescent="0.3">
      <c r="A50" s="4">
        <v>48</v>
      </c>
      <c r="B50" s="26">
        <f>'NILAI XP XE'!B50/'NILAI XP XE'!H50</f>
        <v>1</v>
      </c>
      <c r="C50" s="26">
        <f>'NILAI XP XE'!C50/'NILAI XP XE'!I50</f>
        <v>1.3333333333333333</v>
      </c>
      <c r="D50" s="26">
        <f>'NILAI XP XE'!D50/'NILAI XP XE'!J50</f>
        <v>1.25</v>
      </c>
      <c r="E50" s="26">
        <f>'NILAI XP XE'!E50/'NILAI XP XE'!K50</f>
        <v>0.8</v>
      </c>
      <c r="F50" s="26">
        <f>'NILAI XP XE'!F50/'NILAI XP XE'!L50</f>
        <v>0.8</v>
      </c>
      <c r="G50" s="26">
        <f>'NILAI XP XE'!G50/'NILAI XP XE'!M50</f>
        <v>1</v>
      </c>
    </row>
    <row r="51" spans="1:7" x14ac:dyDescent="0.3">
      <c r="A51" s="4">
        <v>49</v>
      </c>
      <c r="B51" s="26">
        <f>'NILAI XP XE'!B51/'NILAI XP XE'!H51</f>
        <v>0.75</v>
      </c>
      <c r="C51" s="26">
        <f>'NILAI XP XE'!C51/'NILAI XP XE'!I51</f>
        <v>0.75</v>
      </c>
      <c r="D51" s="26">
        <f>'NILAI XP XE'!D51/'NILAI XP XE'!J51</f>
        <v>0.75</v>
      </c>
      <c r="E51" s="26">
        <f>'NILAI XP XE'!E51/'NILAI XP XE'!K51</f>
        <v>0.75</v>
      </c>
      <c r="F51" s="26">
        <f>'NILAI XP XE'!F51/'NILAI XP XE'!L51</f>
        <v>1</v>
      </c>
      <c r="G51" s="26">
        <f>'NILAI XP XE'!G51/'NILAI XP XE'!M51</f>
        <v>0.80952380952380953</v>
      </c>
    </row>
    <row r="52" spans="1:7" x14ac:dyDescent="0.3">
      <c r="A52" s="4">
        <v>50</v>
      </c>
      <c r="B52" s="26">
        <f>'NILAI XP XE'!B52/'NILAI XP XE'!H52</f>
        <v>0.8</v>
      </c>
      <c r="C52" s="26">
        <f>'NILAI XP XE'!C52/'NILAI XP XE'!I52</f>
        <v>0.75</v>
      </c>
      <c r="D52" s="26">
        <f>'NILAI XP XE'!D52/'NILAI XP XE'!J52</f>
        <v>1</v>
      </c>
      <c r="E52" s="26">
        <f>'NILAI XP XE'!E52/'NILAI XP XE'!K52</f>
        <v>1</v>
      </c>
      <c r="F52" s="26">
        <f>'NILAI XP XE'!F52/'NILAI XP XE'!L52</f>
        <v>1</v>
      </c>
      <c r="G52" s="26">
        <f>'NILAI XP XE'!G52/'NILAI XP XE'!M52</f>
        <v>0.89473684210526316</v>
      </c>
    </row>
    <row r="53" spans="1:7" x14ac:dyDescent="0.3">
      <c r="A53" s="4">
        <v>51</v>
      </c>
      <c r="B53" s="26">
        <f>'NILAI XP XE'!B53/'NILAI XP XE'!H53</f>
        <v>1</v>
      </c>
      <c r="C53" s="26">
        <f>'NILAI XP XE'!C53/'NILAI XP XE'!I53</f>
        <v>0.8</v>
      </c>
      <c r="D53" s="26">
        <f>'NILAI XP XE'!D53/'NILAI XP XE'!J53</f>
        <v>0.75</v>
      </c>
      <c r="E53" s="26">
        <f>'NILAI XP XE'!E53/'NILAI XP XE'!K53</f>
        <v>0.75</v>
      </c>
      <c r="F53" s="26">
        <f>'NILAI XP XE'!F53/'NILAI XP XE'!L53</f>
        <v>1.3333333333333333</v>
      </c>
      <c r="G53" s="26">
        <f>'NILAI XP XE'!G53/'NILAI XP XE'!M53</f>
        <v>0.90476190476190477</v>
      </c>
    </row>
    <row r="54" spans="1:7" x14ac:dyDescent="0.3">
      <c r="A54" s="4">
        <v>52</v>
      </c>
      <c r="B54" s="26">
        <f>'NILAI XP XE'!B54/'NILAI XP XE'!H54</f>
        <v>1.6666666666666667</v>
      </c>
      <c r="C54" s="26">
        <f>'NILAI XP XE'!C54/'NILAI XP XE'!I54</f>
        <v>1.3333333333333333</v>
      </c>
      <c r="D54" s="26">
        <f>'NILAI XP XE'!D54/'NILAI XP XE'!J54</f>
        <v>1.3333333333333333</v>
      </c>
      <c r="E54" s="26">
        <f>'NILAI XP XE'!E54/'NILAI XP XE'!K54</f>
        <v>1.25</v>
      </c>
      <c r="F54" s="26">
        <f>'NILAI XP XE'!F54/'NILAI XP XE'!L54</f>
        <v>0.75</v>
      </c>
      <c r="G54" s="26">
        <f>'NILAI XP XE'!G54/'NILAI XP XE'!M54</f>
        <v>1.2352941176470589</v>
      </c>
    </row>
    <row r="55" spans="1:7" x14ac:dyDescent="0.3">
      <c r="A55" s="4">
        <v>53</v>
      </c>
      <c r="B55" s="26">
        <f>'NILAI XP XE'!B55/'NILAI XP XE'!H55</f>
        <v>1</v>
      </c>
      <c r="C55" s="26">
        <f>'NILAI XP XE'!C55/'NILAI XP XE'!I55</f>
        <v>1</v>
      </c>
      <c r="D55" s="26">
        <f>'NILAI XP XE'!D55/'NILAI XP XE'!J55</f>
        <v>0.6</v>
      </c>
      <c r="E55" s="26">
        <f>'NILAI XP XE'!E55/'NILAI XP XE'!K55</f>
        <v>0.8</v>
      </c>
      <c r="F55" s="26">
        <f>'NILAI XP XE'!F55/'NILAI XP XE'!L55</f>
        <v>1.25</v>
      </c>
      <c r="G55" s="26">
        <f>'NILAI XP XE'!G55/'NILAI XP XE'!M55</f>
        <v>0.90909090909090906</v>
      </c>
    </row>
    <row r="56" spans="1:7" x14ac:dyDescent="0.3">
      <c r="A56" s="4">
        <v>54</v>
      </c>
      <c r="B56" s="26">
        <f>'NILAI XP XE'!B56/'NILAI XP XE'!H56</f>
        <v>1</v>
      </c>
      <c r="C56" s="26">
        <f>'NILAI XP XE'!C56/'NILAI XP XE'!I56</f>
        <v>0.8</v>
      </c>
      <c r="D56" s="26">
        <f>'NILAI XP XE'!D56/'NILAI XP XE'!J56</f>
        <v>1</v>
      </c>
      <c r="E56" s="26">
        <f>'NILAI XP XE'!E56/'NILAI XP XE'!K56</f>
        <v>0.75</v>
      </c>
      <c r="F56" s="26">
        <f>'NILAI XP XE'!F56/'NILAI XP XE'!L56</f>
        <v>0.6</v>
      </c>
      <c r="G56" s="26">
        <f>'NILAI XP XE'!G56/'NILAI XP XE'!M56</f>
        <v>0.83333333333333337</v>
      </c>
    </row>
    <row r="57" spans="1:7" x14ac:dyDescent="0.3">
      <c r="A57" s="4">
        <v>55</v>
      </c>
      <c r="B57" s="26">
        <f>'NILAI XP XE'!B57/'NILAI XP XE'!H57</f>
        <v>1.25</v>
      </c>
      <c r="C57" s="26">
        <f>'NILAI XP XE'!C57/'NILAI XP XE'!I57</f>
        <v>1</v>
      </c>
      <c r="D57" s="26">
        <f>'NILAI XP XE'!D57/'NILAI XP XE'!J57</f>
        <v>1</v>
      </c>
      <c r="E57" s="26">
        <f>'NILAI XP XE'!E57/'NILAI XP XE'!K57</f>
        <v>0.6</v>
      </c>
      <c r="F57" s="26">
        <f>'NILAI XP XE'!F57/'NILAI XP XE'!L57</f>
        <v>0.6</v>
      </c>
      <c r="G57" s="26">
        <f>'NILAI XP XE'!G57/'NILAI XP XE'!M57</f>
        <v>0.86363636363636365</v>
      </c>
    </row>
    <row r="58" spans="1:7" x14ac:dyDescent="0.3">
      <c r="A58" s="4">
        <v>56</v>
      </c>
      <c r="B58" s="26">
        <f>'NILAI XP XE'!B58/'NILAI XP XE'!H58</f>
        <v>1</v>
      </c>
      <c r="C58" s="26">
        <f>'NILAI XP XE'!C58/'NILAI XP XE'!I58</f>
        <v>1</v>
      </c>
      <c r="D58" s="26">
        <f>'NILAI XP XE'!D58/'NILAI XP XE'!J58</f>
        <v>1</v>
      </c>
      <c r="E58" s="26">
        <f>'NILAI XP XE'!E58/'NILAI XP XE'!K58</f>
        <v>0.6</v>
      </c>
      <c r="F58" s="26">
        <f>'NILAI XP XE'!F58/'NILAI XP XE'!L58</f>
        <v>0.8</v>
      </c>
      <c r="G58" s="26">
        <f>'NILAI XP XE'!G58/'NILAI XP XE'!M58</f>
        <v>0.86363636363636365</v>
      </c>
    </row>
    <row r="59" spans="1:7" x14ac:dyDescent="0.3">
      <c r="A59" s="4">
        <v>57</v>
      </c>
      <c r="B59" s="26">
        <f>'NILAI XP XE'!B59/'NILAI XP XE'!H59</f>
        <v>1.3333333333333333</v>
      </c>
      <c r="C59" s="26">
        <f>'NILAI XP XE'!C59/'NILAI XP XE'!I59</f>
        <v>1</v>
      </c>
      <c r="D59" s="26">
        <f>'NILAI XP XE'!D59/'NILAI XP XE'!J59</f>
        <v>1.25</v>
      </c>
      <c r="E59" s="26">
        <f>'NILAI XP XE'!E59/'NILAI XP XE'!K59</f>
        <v>1.3333333333333333</v>
      </c>
      <c r="F59" s="26">
        <f>'NILAI XP XE'!F59/'NILAI XP XE'!L59</f>
        <v>1</v>
      </c>
      <c r="G59" s="26">
        <f>'NILAI XP XE'!G59/'NILAI XP XE'!M59</f>
        <v>1.1578947368421053</v>
      </c>
    </row>
    <row r="60" spans="1:7" x14ac:dyDescent="0.3">
      <c r="A60" s="4">
        <v>58</v>
      </c>
      <c r="B60" s="26">
        <f>'NILAI XP XE'!B60/'NILAI XP XE'!H60</f>
        <v>0.75</v>
      </c>
      <c r="C60" s="26">
        <f>'NILAI XP XE'!C60/'NILAI XP XE'!I60</f>
        <v>1</v>
      </c>
      <c r="D60" s="26">
        <f>'NILAI XP XE'!D60/'NILAI XP XE'!J60</f>
        <v>0.6</v>
      </c>
      <c r="E60" s="26">
        <f>'NILAI XP XE'!E60/'NILAI XP XE'!K60</f>
        <v>1.3333333333333333</v>
      </c>
      <c r="F60" s="26">
        <f>'NILAI XP XE'!F60/'NILAI XP XE'!L60</f>
        <v>1.6666666666666667</v>
      </c>
      <c r="G60" s="26">
        <f>'NILAI XP XE'!G60/'NILAI XP XE'!M60</f>
        <v>1</v>
      </c>
    </row>
    <row r="61" spans="1:7" x14ac:dyDescent="0.3">
      <c r="A61" s="4">
        <v>59</v>
      </c>
      <c r="B61" s="26">
        <f>'NILAI XP XE'!B61/'NILAI XP XE'!H61</f>
        <v>0.8</v>
      </c>
      <c r="C61" s="26">
        <f>'NILAI XP XE'!C61/'NILAI XP XE'!I61</f>
        <v>1.3333333333333333</v>
      </c>
      <c r="D61" s="26">
        <f>'NILAI XP XE'!D61/'NILAI XP XE'!J61</f>
        <v>0.6</v>
      </c>
      <c r="E61" s="26">
        <f>'NILAI XP XE'!E61/'NILAI XP XE'!K61</f>
        <v>0.75</v>
      </c>
      <c r="F61" s="26">
        <f>'NILAI XP XE'!F61/'NILAI XP XE'!L61</f>
        <v>0.8</v>
      </c>
      <c r="G61" s="26">
        <f>'NILAI XP XE'!G61/'NILAI XP XE'!M61</f>
        <v>0.81818181818181823</v>
      </c>
    </row>
    <row r="62" spans="1:7" x14ac:dyDescent="0.3">
      <c r="A62" s="4">
        <v>60</v>
      </c>
      <c r="B62" s="26">
        <f>'NILAI XP XE'!B62/'NILAI XP XE'!H62</f>
        <v>0.8</v>
      </c>
      <c r="C62" s="26">
        <f>'NILAI XP XE'!C62/'NILAI XP XE'!I62</f>
        <v>1</v>
      </c>
      <c r="D62" s="26">
        <f>'NILAI XP XE'!D62/'NILAI XP XE'!J62</f>
        <v>1</v>
      </c>
      <c r="E62" s="26">
        <f>'NILAI XP XE'!E62/'NILAI XP XE'!K62</f>
        <v>1.25</v>
      </c>
      <c r="F62" s="26">
        <f>'NILAI XP XE'!F62/'NILAI XP XE'!L62</f>
        <v>0.8</v>
      </c>
      <c r="G62" s="26">
        <f>'NILAI XP XE'!G62/'NILAI XP XE'!M62</f>
        <v>0.95454545454545459</v>
      </c>
    </row>
    <row r="63" spans="1:7" x14ac:dyDescent="0.3">
      <c r="A63" s="4">
        <v>61</v>
      </c>
      <c r="B63" s="26">
        <f>'NILAI XP XE'!B63/'NILAI XP XE'!H63</f>
        <v>1</v>
      </c>
      <c r="C63" s="26">
        <f>'NILAI XP XE'!C63/'NILAI XP XE'!I63</f>
        <v>1.25</v>
      </c>
      <c r="D63" s="26">
        <f>'NILAI XP XE'!D63/'NILAI XP XE'!J63</f>
        <v>1.3333333333333333</v>
      </c>
      <c r="E63" s="26">
        <f>'NILAI XP XE'!E63/'NILAI XP XE'!K63</f>
        <v>1.25</v>
      </c>
      <c r="F63" s="26">
        <f>'NILAI XP XE'!F63/'NILAI XP XE'!L63</f>
        <v>1.25</v>
      </c>
      <c r="G63" s="26">
        <f>'NILAI XP XE'!G63/'NILAI XP XE'!M63</f>
        <v>1.2105263157894737</v>
      </c>
    </row>
    <row r="64" spans="1:7" x14ac:dyDescent="0.3">
      <c r="A64" s="4">
        <v>62</v>
      </c>
      <c r="B64" s="26">
        <f>'NILAI XP XE'!B64/'NILAI XP XE'!H64</f>
        <v>0.6</v>
      </c>
      <c r="C64" s="26">
        <f>'NILAI XP XE'!C64/'NILAI XP XE'!I64</f>
        <v>1.3333333333333333</v>
      </c>
      <c r="D64" s="26">
        <f>'NILAI XP XE'!D64/'NILAI XP XE'!J64</f>
        <v>1.6666666666666667</v>
      </c>
      <c r="E64" s="26">
        <f>'NILAI XP XE'!E64/'NILAI XP XE'!K64</f>
        <v>0.75</v>
      </c>
      <c r="F64" s="26">
        <f>'NILAI XP XE'!F64/'NILAI XP XE'!L64</f>
        <v>1.25</v>
      </c>
      <c r="G64" s="26">
        <f>'NILAI XP XE'!G64/'NILAI XP XE'!M64</f>
        <v>1.0526315789473684</v>
      </c>
    </row>
    <row r="65" spans="1:7" x14ac:dyDescent="0.3">
      <c r="A65" s="4">
        <v>63</v>
      </c>
      <c r="B65" s="26">
        <f>'NILAI XP XE'!B65/'NILAI XP XE'!H65</f>
        <v>1.25</v>
      </c>
      <c r="C65" s="26">
        <f>'NILAI XP XE'!C65/'NILAI XP XE'!I65</f>
        <v>1</v>
      </c>
      <c r="D65" s="26">
        <f>'NILAI XP XE'!D65/'NILAI XP XE'!J65</f>
        <v>1</v>
      </c>
      <c r="E65" s="26">
        <f>'NILAI XP XE'!E65/'NILAI XP XE'!K65</f>
        <v>1</v>
      </c>
      <c r="F65" s="26">
        <f>'NILAI XP XE'!F65/'NILAI XP XE'!L65</f>
        <v>0.8</v>
      </c>
      <c r="G65" s="26">
        <f>'NILAI XP XE'!G65/'NILAI XP XE'!M65</f>
        <v>1</v>
      </c>
    </row>
    <row r="66" spans="1:7" x14ac:dyDescent="0.3">
      <c r="A66" s="4">
        <v>64</v>
      </c>
      <c r="B66" s="26">
        <f>'NILAI XP XE'!B66/'NILAI XP XE'!H66</f>
        <v>1</v>
      </c>
      <c r="C66" s="26">
        <f>'NILAI XP XE'!C66/'NILAI XP XE'!I66</f>
        <v>1.6666666666666667</v>
      </c>
      <c r="D66" s="26">
        <f>'NILAI XP XE'!D66/'NILAI XP XE'!J66</f>
        <v>0.8</v>
      </c>
      <c r="E66" s="26">
        <f>'NILAI XP XE'!E66/'NILAI XP XE'!K66</f>
        <v>1.3333333333333333</v>
      </c>
      <c r="F66" s="26">
        <f>'NILAI XP XE'!F66/'NILAI XP XE'!L66</f>
        <v>1</v>
      </c>
      <c r="G66" s="26">
        <f>'NILAI XP XE'!G66/'NILAI XP XE'!M66</f>
        <v>1.1000000000000001</v>
      </c>
    </row>
    <row r="67" spans="1:7" x14ac:dyDescent="0.3">
      <c r="A67" s="4">
        <v>65</v>
      </c>
      <c r="B67" s="26">
        <f>'NILAI XP XE'!B67/'NILAI XP XE'!H67</f>
        <v>1.3333333333333333</v>
      </c>
      <c r="C67" s="26">
        <f>'NILAI XP XE'!C67/'NILAI XP XE'!I67</f>
        <v>0.6</v>
      </c>
      <c r="D67" s="26">
        <f>'NILAI XP XE'!D67/'NILAI XP XE'!J67</f>
        <v>1</v>
      </c>
      <c r="E67" s="26">
        <f>'NILAI XP XE'!E67/'NILAI XP XE'!K67</f>
        <v>1</v>
      </c>
      <c r="F67" s="26">
        <f>'NILAI XP XE'!F67/'NILAI XP XE'!L67</f>
        <v>1</v>
      </c>
      <c r="G67" s="26">
        <f>'NILAI XP XE'!G67/'NILAI XP XE'!M67</f>
        <v>0.94444444444444442</v>
      </c>
    </row>
    <row r="68" spans="1:7" x14ac:dyDescent="0.3">
      <c r="A68" s="4">
        <v>66</v>
      </c>
      <c r="B68" s="26">
        <f>'NILAI XP XE'!B68/'NILAI XP XE'!H68</f>
        <v>0.6</v>
      </c>
      <c r="C68" s="26">
        <f>'NILAI XP XE'!C68/'NILAI XP XE'!I68</f>
        <v>0.75</v>
      </c>
      <c r="D68" s="26">
        <f>'NILAI XP XE'!D68/'NILAI XP XE'!J68</f>
        <v>1</v>
      </c>
      <c r="E68" s="26">
        <f>'NILAI XP XE'!E68/'NILAI XP XE'!K68</f>
        <v>0.75</v>
      </c>
      <c r="F68" s="26">
        <f>'NILAI XP XE'!F68/'NILAI XP XE'!L68</f>
        <v>1.25</v>
      </c>
      <c r="G68" s="26">
        <f>'NILAI XP XE'!G68/'NILAI XP XE'!M68</f>
        <v>0.8571428571428571</v>
      </c>
    </row>
    <row r="69" spans="1:7" x14ac:dyDescent="0.3">
      <c r="A69" s="4">
        <v>67</v>
      </c>
      <c r="B69" s="26">
        <f>'NILAI XP XE'!B69/'NILAI XP XE'!H69</f>
        <v>0.6</v>
      </c>
      <c r="C69" s="26">
        <f>'NILAI XP XE'!C69/'NILAI XP XE'!I69</f>
        <v>0.75</v>
      </c>
      <c r="D69" s="26">
        <f>'NILAI XP XE'!D69/'NILAI XP XE'!J69</f>
        <v>0.8</v>
      </c>
      <c r="E69" s="26">
        <f>'NILAI XP XE'!E69/'NILAI XP XE'!K69</f>
        <v>0.6</v>
      </c>
      <c r="F69" s="26">
        <f>'NILAI XP XE'!F69/'NILAI XP XE'!L69</f>
        <v>1</v>
      </c>
      <c r="G69" s="26">
        <f>'NILAI XP XE'!G69/'NILAI XP XE'!M69</f>
        <v>0.72727272727272729</v>
      </c>
    </row>
    <row r="70" spans="1:7" x14ac:dyDescent="0.3">
      <c r="A70" s="4">
        <v>68</v>
      </c>
      <c r="B70" s="26">
        <f>'NILAI XP XE'!B70/'NILAI XP XE'!H70</f>
        <v>1.6666666666666667</v>
      </c>
      <c r="C70" s="26">
        <f>'NILAI XP XE'!C70/'NILAI XP XE'!I70</f>
        <v>1.3333333333333333</v>
      </c>
      <c r="D70" s="26">
        <f>'NILAI XP XE'!D70/'NILAI XP XE'!J70</f>
        <v>0.75</v>
      </c>
      <c r="E70" s="26">
        <f>'NILAI XP XE'!E70/'NILAI XP XE'!K70</f>
        <v>1</v>
      </c>
      <c r="F70" s="26">
        <f>'NILAI XP XE'!F70/'NILAI XP XE'!L70</f>
        <v>1</v>
      </c>
      <c r="G70" s="26">
        <f>'NILAI XP XE'!G70/'NILAI XP XE'!M70</f>
        <v>1.1000000000000001</v>
      </c>
    </row>
    <row r="71" spans="1:7" x14ac:dyDescent="0.3">
      <c r="A71" s="4">
        <v>69</v>
      </c>
      <c r="B71" s="26">
        <f>'NILAI XP XE'!B71/'NILAI XP XE'!H71</f>
        <v>1.25</v>
      </c>
      <c r="C71" s="26">
        <f>'NILAI XP XE'!C71/'NILAI XP XE'!I71</f>
        <v>0.75</v>
      </c>
      <c r="D71" s="26">
        <f>'NILAI XP XE'!D71/'NILAI XP XE'!J71</f>
        <v>1.3333333333333333</v>
      </c>
      <c r="E71" s="26">
        <f>'NILAI XP XE'!E71/'NILAI XP XE'!K71</f>
        <v>0.75</v>
      </c>
      <c r="F71" s="26">
        <f>'NILAI XP XE'!F71/'NILAI XP XE'!L71</f>
        <v>1</v>
      </c>
      <c r="G71" s="26">
        <f>'NILAI XP XE'!G71/'NILAI XP XE'!M71</f>
        <v>1</v>
      </c>
    </row>
    <row r="72" spans="1:7" x14ac:dyDescent="0.3">
      <c r="A72" s="4">
        <v>70</v>
      </c>
      <c r="B72" s="26">
        <f>'NILAI XP XE'!B72/'NILAI XP XE'!H72</f>
        <v>1.3333333333333333</v>
      </c>
      <c r="C72" s="26">
        <f>'NILAI XP XE'!C72/'NILAI XP XE'!I72</f>
        <v>1.25</v>
      </c>
      <c r="D72" s="26">
        <f>'NILAI XP XE'!D72/'NILAI XP XE'!J72</f>
        <v>0.6</v>
      </c>
      <c r="E72" s="26">
        <f>'NILAI XP XE'!E72/'NILAI XP XE'!K72</f>
        <v>0.75</v>
      </c>
      <c r="F72" s="26">
        <f>'NILAI XP XE'!F72/'NILAI XP XE'!L72</f>
        <v>1.3333333333333333</v>
      </c>
      <c r="G72" s="26">
        <f>'NILAI XP XE'!G72/'NILAI XP XE'!M72</f>
        <v>1</v>
      </c>
    </row>
    <row r="73" spans="1:7" x14ac:dyDescent="0.3">
      <c r="A73" s="4">
        <v>71</v>
      </c>
      <c r="B73" s="26">
        <f>'NILAI XP XE'!B73/'NILAI XP XE'!H73</f>
        <v>0.75</v>
      </c>
      <c r="C73" s="26">
        <f>'NILAI XP XE'!C73/'NILAI XP XE'!I73</f>
        <v>1</v>
      </c>
      <c r="D73" s="26">
        <f>'NILAI XP XE'!D73/'NILAI XP XE'!J73</f>
        <v>1</v>
      </c>
      <c r="E73" s="26">
        <f>'NILAI XP XE'!E73/'NILAI XP XE'!K73</f>
        <v>1.3333333333333333</v>
      </c>
      <c r="F73" s="26">
        <f>'NILAI XP XE'!F73/'NILAI XP XE'!L73</f>
        <v>0.8</v>
      </c>
      <c r="G73" s="26">
        <f>'NILAI XP XE'!G73/'NILAI XP XE'!M73</f>
        <v>0.95</v>
      </c>
    </row>
    <row r="74" spans="1:7" x14ac:dyDescent="0.3">
      <c r="A74" s="4">
        <v>72</v>
      </c>
      <c r="B74" s="26">
        <f>'NILAI XP XE'!B74/'NILAI XP XE'!H74</f>
        <v>1</v>
      </c>
      <c r="C74" s="26">
        <f>'NILAI XP XE'!C74/'NILAI XP XE'!I74</f>
        <v>1</v>
      </c>
      <c r="D74" s="26">
        <f>'NILAI XP XE'!D74/'NILAI XP XE'!J74</f>
        <v>0.75</v>
      </c>
      <c r="E74" s="26">
        <f>'NILAI XP XE'!E74/'NILAI XP XE'!K74</f>
        <v>0.75</v>
      </c>
      <c r="F74" s="26">
        <f>'NILAI XP XE'!F74/'NILAI XP XE'!L74</f>
        <v>1</v>
      </c>
      <c r="G74" s="26">
        <f>'NILAI XP XE'!G74/'NILAI XP XE'!M74</f>
        <v>0.88888888888888884</v>
      </c>
    </row>
    <row r="75" spans="1:7" x14ac:dyDescent="0.3">
      <c r="A75" s="4">
        <v>73</v>
      </c>
      <c r="B75" s="26">
        <f>'NILAI XP XE'!B75/'NILAI XP XE'!H75</f>
        <v>1.3333333333333333</v>
      </c>
      <c r="C75" s="26">
        <f>'NILAI XP XE'!C75/'NILAI XP XE'!I75</f>
        <v>0.75</v>
      </c>
      <c r="D75" s="26">
        <f>'NILAI XP XE'!D75/'NILAI XP XE'!J75</f>
        <v>1.6666666666666667</v>
      </c>
      <c r="E75" s="26">
        <f>'NILAI XP XE'!E75/'NILAI XP XE'!K75</f>
        <v>1</v>
      </c>
      <c r="F75" s="26">
        <f>'NILAI XP XE'!F75/'NILAI XP XE'!L75</f>
        <v>0.6</v>
      </c>
      <c r="G75" s="26">
        <f>'NILAI XP XE'!G75/'NILAI XP XE'!M75</f>
        <v>1</v>
      </c>
    </row>
    <row r="76" spans="1:7" x14ac:dyDescent="0.3">
      <c r="A76" s="4">
        <v>74</v>
      </c>
      <c r="B76" s="26">
        <f>'NILAI XP XE'!B76/'NILAI XP XE'!H76</f>
        <v>0.8</v>
      </c>
      <c r="C76" s="26">
        <f>'NILAI XP XE'!C76/'NILAI XP XE'!I76</f>
        <v>0.75</v>
      </c>
      <c r="D76" s="26">
        <f>'NILAI XP XE'!D76/'NILAI XP XE'!J76</f>
        <v>1.6666666666666667</v>
      </c>
      <c r="E76" s="26">
        <f>'NILAI XP XE'!E76/'NILAI XP XE'!K76</f>
        <v>1.3333333333333333</v>
      </c>
      <c r="F76" s="26">
        <f>'NILAI XP XE'!F76/'NILAI XP XE'!L76</f>
        <v>1.3333333333333333</v>
      </c>
      <c r="G76" s="26">
        <f>'NILAI XP XE'!G76/'NILAI XP XE'!M76</f>
        <v>1.1111111111111112</v>
      </c>
    </row>
    <row r="77" spans="1:7" x14ac:dyDescent="0.3">
      <c r="A77" s="4">
        <v>75</v>
      </c>
      <c r="B77" s="26">
        <f>'NILAI XP XE'!B77/'NILAI XP XE'!H77</f>
        <v>0.75</v>
      </c>
      <c r="C77" s="26">
        <f>'NILAI XP XE'!C77/'NILAI XP XE'!I77</f>
        <v>0.75</v>
      </c>
      <c r="D77" s="26">
        <f>'NILAI XP XE'!D77/'NILAI XP XE'!J77</f>
        <v>1.6666666666666667</v>
      </c>
      <c r="E77" s="26">
        <f>'NILAI XP XE'!E77/'NILAI XP XE'!K77</f>
        <v>1</v>
      </c>
      <c r="F77" s="26">
        <f>'NILAI XP XE'!F77/'NILAI XP XE'!L77</f>
        <v>1</v>
      </c>
      <c r="G77" s="26">
        <f>'NILAI XP XE'!G77/'NILAI XP XE'!M77</f>
        <v>1</v>
      </c>
    </row>
    <row r="78" spans="1:7" x14ac:dyDescent="0.3">
      <c r="A78" s="4">
        <v>76</v>
      </c>
      <c r="B78" s="26">
        <f>'NILAI XP XE'!B78/'NILAI XP XE'!H78</f>
        <v>1</v>
      </c>
      <c r="C78" s="26">
        <f>'NILAI XP XE'!C78/'NILAI XP XE'!I78</f>
        <v>1.3333333333333333</v>
      </c>
      <c r="D78" s="26">
        <f>'NILAI XP XE'!D78/'NILAI XP XE'!J78</f>
        <v>1.25</v>
      </c>
      <c r="E78" s="26">
        <f>'NILAI XP XE'!E78/'NILAI XP XE'!K78</f>
        <v>0.6</v>
      </c>
      <c r="F78" s="26">
        <f>'NILAI XP XE'!F78/'NILAI XP XE'!L78</f>
        <v>1.6666666666666667</v>
      </c>
      <c r="G78" s="26">
        <f>'NILAI XP XE'!G78/'NILAI XP XE'!M78</f>
        <v>1.1052631578947369</v>
      </c>
    </row>
    <row r="79" spans="1:7" x14ac:dyDescent="0.3">
      <c r="A79" s="4">
        <v>77</v>
      </c>
      <c r="B79" s="26">
        <f>'NILAI XP XE'!B79/'NILAI XP XE'!H79</f>
        <v>1</v>
      </c>
      <c r="C79" s="26">
        <f>'NILAI XP XE'!C79/'NILAI XP XE'!I79</f>
        <v>0.8</v>
      </c>
      <c r="D79" s="26">
        <f>'NILAI XP XE'!D79/'NILAI XP XE'!J79</f>
        <v>0.8</v>
      </c>
      <c r="E79" s="26">
        <f>'NILAI XP XE'!E79/'NILAI XP XE'!K79</f>
        <v>1</v>
      </c>
      <c r="F79" s="26">
        <f>'NILAI XP XE'!F79/'NILAI XP XE'!L79</f>
        <v>1</v>
      </c>
      <c r="G79" s="26">
        <f>'NILAI XP XE'!G79/'NILAI XP XE'!M79</f>
        <v>0.91666666666666663</v>
      </c>
    </row>
    <row r="80" spans="1:7" x14ac:dyDescent="0.3">
      <c r="A80" s="4">
        <v>78</v>
      </c>
      <c r="B80" s="26">
        <f>'NILAI XP XE'!B80/'NILAI XP XE'!H80</f>
        <v>1</v>
      </c>
      <c r="C80" s="26">
        <f>'NILAI XP XE'!C80/'NILAI XP XE'!I80</f>
        <v>1.6666666666666667</v>
      </c>
      <c r="D80" s="26">
        <f>'NILAI XP XE'!D80/'NILAI XP XE'!J80</f>
        <v>1</v>
      </c>
      <c r="E80" s="26">
        <f>'NILAI XP XE'!E80/'NILAI XP XE'!K80</f>
        <v>0.8</v>
      </c>
      <c r="F80" s="26">
        <f>'NILAI XP XE'!F80/'NILAI XP XE'!L80</f>
        <v>1</v>
      </c>
      <c r="G80" s="26">
        <f>'NILAI XP XE'!G80/'NILAI XP XE'!M80</f>
        <v>1.0526315789473684</v>
      </c>
    </row>
    <row r="81" spans="1:7" x14ac:dyDescent="0.3">
      <c r="A81" s="4">
        <v>79</v>
      </c>
      <c r="B81" s="26">
        <f>'NILAI XP XE'!B81/'NILAI XP XE'!H81</f>
        <v>0.6</v>
      </c>
      <c r="C81" s="26">
        <f>'NILAI XP XE'!C81/'NILAI XP XE'!I81</f>
        <v>1.3333333333333333</v>
      </c>
      <c r="D81" s="26">
        <f>'NILAI XP XE'!D81/'NILAI XP XE'!J81</f>
        <v>1.3333333333333333</v>
      </c>
      <c r="E81" s="26">
        <f>'NILAI XP XE'!E81/'NILAI XP XE'!K81</f>
        <v>1.3333333333333333</v>
      </c>
      <c r="F81" s="26">
        <f>'NILAI XP XE'!F81/'NILAI XP XE'!L81</f>
        <v>1</v>
      </c>
      <c r="G81" s="26">
        <f>'NILAI XP XE'!G81/'NILAI XP XE'!M81</f>
        <v>1.0588235294117647</v>
      </c>
    </row>
    <row r="82" spans="1:7" x14ac:dyDescent="0.3">
      <c r="A82" s="4">
        <v>80</v>
      </c>
      <c r="B82" s="26">
        <f>'NILAI XP XE'!B82/'NILAI XP XE'!H82</f>
        <v>0.6</v>
      </c>
      <c r="C82" s="26">
        <f>'NILAI XP XE'!C82/'NILAI XP XE'!I82</f>
        <v>1.25</v>
      </c>
      <c r="D82" s="26">
        <f>'NILAI XP XE'!D82/'NILAI XP XE'!J82</f>
        <v>0.75</v>
      </c>
      <c r="E82" s="26">
        <f>'NILAI XP XE'!E82/'NILAI XP XE'!K82</f>
        <v>0.6</v>
      </c>
      <c r="F82" s="26">
        <f>'NILAI XP XE'!F82/'NILAI XP XE'!L82</f>
        <v>1.3333333333333333</v>
      </c>
      <c r="G82" s="26">
        <f>'NILAI XP XE'!G82/'NILAI XP XE'!M82</f>
        <v>0.8571428571428571</v>
      </c>
    </row>
    <row r="83" spans="1:7" x14ac:dyDescent="0.3">
      <c r="A83" s="4">
        <v>81</v>
      </c>
      <c r="B83" s="26">
        <f>'NILAI XP XE'!B83/'NILAI XP XE'!H83</f>
        <v>1.25</v>
      </c>
      <c r="C83" s="26">
        <f>'NILAI XP XE'!C83/'NILAI XP XE'!I83</f>
        <v>1</v>
      </c>
      <c r="D83" s="26">
        <f>'NILAI XP XE'!D83/'NILAI XP XE'!J83</f>
        <v>1.25</v>
      </c>
      <c r="E83" s="26">
        <f>'NILAI XP XE'!E83/'NILAI XP XE'!K83</f>
        <v>1.25</v>
      </c>
      <c r="F83" s="26">
        <f>'NILAI XP XE'!F83/'NILAI XP XE'!L83</f>
        <v>1.3333333333333333</v>
      </c>
      <c r="G83" s="26">
        <f>'NILAI XP XE'!G83/'NILAI XP XE'!M83</f>
        <v>1.2222222222222223</v>
      </c>
    </row>
    <row r="84" spans="1:7" x14ac:dyDescent="0.3">
      <c r="A84" s="4">
        <v>82</v>
      </c>
      <c r="B84" s="26">
        <f>'NILAI XP XE'!B84/'NILAI XP XE'!H84</f>
        <v>0.6</v>
      </c>
      <c r="C84" s="26">
        <f>'NILAI XP XE'!C84/'NILAI XP XE'!I84</f>
        <v>1.3333333333333333</v>
      </c>
      <c r="D84" s="26">
        <f>'NILAI XP XE'!D84/'NILAI XP XE'!J84</f>
        <v>0.75</v>
      </c>
      <c r="E84" s="26">
        <f>'NILAI XP XE'!E84/'NILAI XP XE'!K84</f>
        <v>0.75</v>
      </c>
      <c r="F84" s="26">
        <f>'NILAI XP XE'!F84/'NILAI XP XE'!L84</f>
        <v>1</v>
      </c>
      <c r="G84" s="26">
        <f>'NILAI XP XE'!G84/'NILAI XP XE'!M84</f>
        <v>0.85</v>
      </c>
    </row>
    <row r="85" spans="1:7" x14ac:dyDescent="0.3">
      <c r="A85" s="4">
        <v>83</v>
      </c>
      <c r="B85" s="26">
        <f>'NILAI XP XE'!B85/'NILAI XP XE'!H85</f>
        <v>1.25</v>
      </c>
      <c r="C85" s="26">
        <f>'NILAI XP XE'!C85/'NILAI XP XE'!I85</f>
        <v>1</v>
      </c>
      <c r="D85" s="26">
        <f>'NILAI XP XE'!D85/'NILAI XP XE'!J85</f>
        <v>1.25</v>
      </c>
      <c r="E85" s="26">
        <f>'NILAI XP XE'!E85/'NILAI XP XE'!K85</f>
        <v>1.6666666666666667</v>
      </c>
      <c r="F85" s="26">
        <f>'NILAI XP XE'!F85/'NILAI XP XE'!L85</f>
        <v>1</v>
      </c>
      <c r="G85" s="26">
        <f>'NILAI XP XE'!G85/'NILAI XP XE'!M85</f>
        <v>1.2352941176470589</v>
      </c>
    </row>
    <row r="86" spans="1:7" x14ac:dyDescent="0.3">
      <c r="A86" s="4">
        <v>84</v>
      </c>
      <c r="B86" s="26">
        <f>'NILAI XP XE'!B86/'NILAI XP XE'!H86</f>
        <v>0.75</v>
      </c>
      <c r="C86" s="26">
        <f>'NILAI XP XE'!C86/'NILAI XP XE'!I86</f>
        <v>0.6</v>
      </c>
      <c r="D86" s="26">
        <f>'NILAI XP XE'!D86/'NILAI XP XE'!J86</f>
        <v>0.8</v>
      </c>
      <c r="E86" s="26">
        <f>'NILAI XP XE'!E86/'NILAI XP XE'!K86</f>
        <v>1.3333333333333333</v>
      </c>
      <c r="F86" s="26">
        <f>'NILAI XP XE'!F86/'NILAI XP XE'!L86</f>
        <v>0.75</v>
      </c>
      <c r="G86" s="26">
        <f>'NILAI XP XE'!G86/'NILAI XP XE'!M86</f>
        <v>0.80952380952380953</v>
      </c>
    </row>
    <row r="87" spans="1:7" x14ac:dyDescent="0.3">
      <c r="A87" s="4">
        <v>85</v>
      </c>
      <c r="B87" s="26">
        <f>'NILAI XP XE'!B87/'NILAI XP XE'!H87</f>
        <v>1</v>
      </c>
      <c r="C87" s="26">
        <f>'NILAI XP XE'!C87/'NILAI XP XE'!I87</f>
        <v>1.25</v>
      </c>
      <c r="D87" s="26">
        <f>'NILAI XP XE'!D87/'NILAI XP XE'!J87</f>
        <v>1</v>
      </c>
      <c r="E87" s="26">
        <f>'NILAI XP XE'!E87/'NILAI XP XE'!K87</f>
        <v>1.6666666666666667</v>
      </c>
      <c r="F87" s="26">
        <f>'NILAI XP XE'!F87/'NILAI XP XE'!L87</f>
        <v>0.6</v>
      </c>
      <c r="G87" s="26">
        <f>'NILAI XP XE'!G87/'NILAI XP XE'!M87</f>
        <v>1.0555555555555556</v>
      </c>
    </row>
    <row r="88" spans="1:7" x14ac:dyDescent="0.3">
      <c r="A88" s="4">
        <v>86</v>
      </c>
      <c r="B88" s="26">
        <f>'NILAI XP XE'!B88/'NILAI XP XE'!H88</f>
        <v>0.8</v>
      </c>
      <c r="C88" s="26">
        <f>'NILAI XP XE'!C88/'NILAI XP XE'!I88</f>
        <v>1</v>
      </c>
      <c r="D88" s="26">
        <f>'NILAI XP XE'!D88/'NILAI XP XE'!J88</f>
        <v>1.3333333333333333</v>
      </c>
      <c r="E88" s="26">
        <f>'NILAI XP XE'!E88/'NILAI XP XE'!K88</f>
        <v>1.3333333333333333</v>
      </c>
      <c r="F88" s="26">
        <f>'NILAI XP XE'!F88/'NILAI XP XE'!L88</f>
        <v>1</v>
      </c>
      <c r="G88" s="26">
        <f>'NILAI XP XE'!G88/'NILAI XP XE'!M88</f>
        <v>1.05</v>
      </c>
    </row>
    <row r="89" spans="1:7" x14ac:dyDescent="0.3">
      <c r="A89" s="4">
        <v>87</v>
      </c>
      <c r="B89" s="26">
        <f>'NILAI XP XE'!B89/'NILAI XP XE'!H89</f>
        <v>1.25</v>
      </c>
      <c r="C89" s="26">
        <f>'NILAI XP XE'!C89/'NILAI XP XE'!I89</f>
        <v>0.75</v>
      </c>
      <c r="D89" s="26">
        <f>'NILAI XP XE'!D89/'NILAI XP XE'!J89</f>
        <v>1</v>
      </c>
      <c r="E89" s="26">
        <f>'NILAI XP XE'!E89/'NILAI XP XE'!K89</f>
        <v>1</v>
      </c>
      <c r="F89" s="26">
        <f>'NILAI XP XE'!F89/'NILAI XP XE'!L89</f>
        <v>1</v>
      </c>
      <c r="G89" s="26">
        <f>'NILAI XP XE'!G89/'NILAI XP XE'!M89</f>
        <v>1</v>
      </c>
    </row>
    <row r="90" spans="1:7" x14ac:dyDescent="0.3">
      <c r="A90" s="4">
        <v>88</v>
      </c>
      <c r="B90" s="26">
        <f>'NILAI XP XE'!B90/'NILAI XP XE'!H90</f>
        <v>1.25</v>
      </c>
      <c r="C90" s="26">
        <f>'NILAI XP XE'!C90/'NILAI XP XE'!I90</f>
        <v>1.25</v>
      </c>
      <c r="D90" s="26">
        <f>'NILAI XP XE'!D90/'NILAI XP XE'!J90</f>
        <v>1</v>
      </c>
      <c r="E90" s="26">
        <f>'NILAI XP XE'!E90/'NILAI XP XE'!K90</f>
        <v>0.8</v>
      </c>
      <c r="F90" s="26">
        <f>'NILAI XP XE'!F90/'NILAI XP XE'!L90</f>
        <v>1.25</v>
      </c>
      <c r="G90" s="26">
        <f>'NILAI XP XE'!G90/'NILAI XP XE'!M90</f>
        <v>1.0909090909090908</v>
      </c>
    </row>
    <row r="91" spans="1:7" x14ac:dyDescent="0.3">
      <c r="A91" s="4">
        <v>89</v>
      </c>
      <c r="B91" s="26">
        <f>'NILAI XP XE'!B91/'NILAI XP XE'!H91</f>
        <v>1.25</v>
      </c>
      <c r="C91" s="26">
        <f>'NILAI XP XE'!C91/'NILAI XP XE'!I91</f>
        <v>1.6666666666666667</v>
      </c>
      <c r="D91" s="26">
        <f>'NILAI XP XE'!D91/'NILAI XP XE'!J91</f>
        <v>1</v>
      </c>
      <c r="E91" s="26">
        <f>'NILAI XP XE'!E91/'NILAI XP XE'!K91</f>
        <v>1.25</v>
      </c>
      <c r="F91" s="26">
        <f>'NILAI XP XE'!F91/'NILAI XP XE'!L91</f>
        <v>0.8</v>
      </c>
      <c r="G91" s="26">
        <f>'NILAI XP XE'!G91/'NILAI XP XE'!M91</f>
        <v>1.1578947368421053</v>
      </c>
    </row>
    <row r="92" spans="1:7" x14ac:dyDescent="0.3">
      <c r="A92" s="4">
        <v>90</v>
      </c>
      <c r="B92" s="26">
        <f>'NILAI XP XE'!B92/'NILAI XP XE'!H92</f>
        <v>1.6666666666666667</v>
      </c>
      <c r="C92" s="26">
        <f>'NILAI XP XE'!C92/'NILAI XP XE'!I92</f>
        <v>1.25</v>
      </c>
      <c r="D92" s="26">
        <f>'NILAI XP XE'!D92/'NILAI XP XE'!J92</f>
        <v>0.75</v>
      </c>
      <c r="E92" s="26">
        <f>'NILAI XP XE'!E92/'NILAI XP XE'!K92</f>
        <v>1</v>
      </c>
      <c r="F92" s="26">
        <f>'NILAI XP XE'!F92/'NILAI XP XE'!L92</f>
        <v>1</v>
      </c>
      <c r="G92" s="26">
        <f>'NILAI XP XE'!G92/'NILAI XP XE'!M92</f>
        <v>1.1052631578947369</v>
      </c>
    </row>
    <row r="93" spans="1:7" x14ac:dyDescent="0.3">
      <c r="A93" s="4">
        <v>91</v>
      </c>
      <c r="B93" s="26">
        <f>'NILAI XP XE'!B93/'NILAI XP XE'!H93</f>
        <v>1.6666666666666667</v>
      </c>
      <c r="C93" s="26">
        <f>'NILAI XP XE'!C93/'NILAI XP XE'!I93</f>
        <v>1</v>
      </c>
      <c r="D93" s="26">
        <f>'NILAI XP XE'!D93/'NILAI XP XE'!J93</f>
        <v>0.8</v>
      </c>
      <c r="E93" s="26">
        <f>'NILAI XP XE'!E93/'NILAI XP XE'!K93</f>
        <v>0.6</v>
      </c>
      <c r="F93" s="26">
        <f>'NILAI XP XE'!F93/'NILAI XP XE'!L93</f>
        <v>1</v>
      </c>
      <c r="G93" s="26">
        <f>'NILAI XP XE'!G93/'NILAI XP XE'!M93</f>
        <v>0.95238095238095233</v>
      </c>
    </row>
    <row r="94" spans="1:7" x14ac:dyDescent="0.3">
      <c r="A94" s="4">
        <v>92</v>
      </c>
      <c r="B94" s="26">
        <f>'NILAI XP XE'!B94/'NILAI XP XE'!H94</f>
        <v>1.6666666666666667</v>
      </c>
      <c r="C94" s="26">
        <f>'NILAI XP XE'!C94/'NILAI XP XE'!I94</f>
        <v>1</v>
      </c>
      <c r="D94" s="26">
        <f>'NILAI XP XE'!D94/'NILAI XP XE'!J94</f>
        <v>1</v>
      </c>
      <c r="E94" s="26">
        <f>'NILAI XP XE'!E94/'NILAI XP XE'!K94</f>
        <v>1.6666666666666667</v>
      </c>
      <c r="F94" s="26">
        <f>'NILAI XP XE'!F94/'NILAI XP XE'!L94</f>
        <v>1</v>
      </c>
      <c r="G94" s="26">
        <f>'NILAI XP XE'!G94/'NILAI XP XE'!M94</f>
        <v>1.2222222222222223</v>
      </c>
    </row>
    <row r="95" spans="1:7" x14ac:dyDescent="0.3">
      <c r="A95" s="4">
        <v>93</v>
      </c>
      <c r="B95" s="26">
        <f>'NILAI XP XE'!B95/'NILAI XP XE'!H95</f>
        <v>1.25</v>
      </c>
      <c r="C95" s="26">
        <f>'NILAI XP XE'!C95/'NILAI XP XE'!I95</f>
        <v>0.6</v>
      </c>
      <c r="D95" s="26">
        <f>'NILAI XP XE'!D95/'NILAI XP XE'!J95</f>
        <v>1.3333333333333333</v>
      </c>
      <c r="E95" s="26">
        <f>'NILAI XP XE'!E95/'NILAI XP XE'!K95</f>
        <v>0.6</v>
      </c>
      <c r="F95" s="26">
        <f>'NILAI XP XE'!F95/'NILAI XP XE'!L95</f>
        <v>1.25</v>
      </c>
      <c r="G95" s="26">
        <f>'NILAI XP XE'!G95/'NILAI XP XE'!M95</f>
        <v>0.95238095238095233</v>
      </c>
    </row>
    <row r="96" spans="1:7" x14ac:dyDescent="0.3">
      <c r="A96" s="4">
        <v>94</v>
      </c>
      <c r="B96" s="26">
        <f>'NILAI XP XE'!B96/'NILAI XP XE'!H96</f>
        <v>1</v>
      </c>
      <c r="C96" s="26">
        <f>'NILAI XP XE'!C96/'NILAI XP XE'!I96</f>
        <v>0.75</v>
      </c>
      <c r="D96" s="26">
        <f>'NILAI XP XE'!D96/'NILAI XP XE'!J96</f>
        <v>1</v>
      </c>
      <c r="E96" s="26">
        <f>'NILAI XP XE'!E96/'NILAI XP XE'!K96</f>
        <v>1.25</v>
      </c>
      <c r="F96" s="26">
        <f>'NILAI XP XE'!F96/'NILAI XP XE'!L96</f>
        <v>0.6</v>
      </c>
      <c r="G96" s="26">
        <f>'NILAI XP XE'!G96/'NILAI XP XE'!M96</f>
        <v>0.9</v>
      </c>
    </row>
    <row r="97" spans="1:7" x14ac:dyDescent="0.3">
      <c r="A97" s="4">
        <v>95</v>
      </c>
      <c r="B97" s="26">
        <f>'NILAI XP XE'!B97/'NILAI XP XE'!H97</f>
        <v>0.75</v>
      </c>
      <c r="C97" s="26">
        <f>'NILAI XP XE'!C97/'NILAI XP XE'!I97</f>
        <v>0.8</v>
      </c>
      <c r="D97" s="26">
        <f>'NILAI XP XE'!D97/'NILAI XP XE'!J97</f>
        <v>1.25</v>
      </c>
      <c r="E97" s="26">
        <f>'NILAI XP XE'!E97/'NILAI XP XE'!K97</f>
        <v>0.8</v>
      </c>
      <c r="F97" s="26">
        <f>'NILAI XP XE'!F97/'NILAI XP XE'!L97</f>
        <v>1.6666666666666667</v>
      </c>
      <c r="G97" s="26">
        <f>'NILAI XP XE'!G97/'NILAI XP XE'!M97</f>
        <v>1</v>
      </c>
    </row>
    <row r="98" spans="1:7" x14ac:dyDescent="0.3">
      <c r="A98" s="4">
        <v>96</v>
      </c>
      <c r="B98" s="26">
        <f>'NILAI XP XE'!B98/'NILAI XP XE'!H98</f>
        <v>1</v>
      </c>
      <c r="C98" s="26">
        <f>'NILAI XP XE'!C98/'NILAI XP XE'!I98</f>
        <v>1</v>
      </c>
      <c r="D98" s="26">
        <f>'NILAI XP XE'!D98/'NILAI XP XE'!J98</f>
        <v>0.6</v>
      </c>
      <c r="E98" s="26">
        <f>'NILAI XP XE'!E98/'NILAI XP XE'!K98</f>
        <v>0.75</v>
      </c>
      <c r="F98" s="26">
        <f>'NILAI XP XE'!F98/'NILAI XP XE'!L98</f>
        <v>0.8</v>
      </c>
      <c r="G98" s="26">
        <f>'NILAI XP XE'!G98/'NILAI XP XE'!M98</f>
        <v>0.81818181818181823</v>
      </c>
    </row>
    <row r="99" spans="1:7" x14ac:dyDescent="0.3">
      <c r="A99" s="4">
        <v>97</v>
      </c>
      <c r="B99" s="26">
        <f>'NILAI XP XE'!B99/'NILAI XP XE'!H99</f>
        <v>0.75</v>
      </c>
      <c r="C99" s="26">
        <f>'NILAI XP XE'!C99/'NILAI XP XE'!I99</f>
        <v>0.75</v>
      </c>
      <c r="D99" s="26">
        <f>'NILAI XP XE'!D99/'NILAI XP XE'!J99</f>
        <v>0.6</v>
      </c>
      <c r="E99" s="26">
        <f>'NILAI XP XE'!E99/'NILAI XP XE'!K99</f>
        <v>1</v>
      </c>
      <c r="F99" s="26">
        <f>'NILAI XP XE'!F99/'NILAI XP XE'!L99</f>
        <v>1.3333333333333333</v>
      </c>
      <c r="G99" s="26">
        <f>'NILAI XP XE'!G99/'NILAI XP XE'!M99</f>
        <v>0.85</v>
      </c>
    </row>
    <row r="100" spans="1:7" x14ac:dyDescent="0.3">
      <c r="A100" s="4">
        <v>98</v>
      </c>
      <c r="B100" s="26">
        <f>'NILAI XP XE'!B100/'NILAI XP XE'!H100</f>
        <v>1.6666666666666667</v>
      </c>
      <c r="C100" s="26">
        <f>'NILAI XP XE'!C100/'NILAI XP XE'!I100</f>
        <v>0.8</v>
      </c>
      <c r="D100" s="26">
        <f>'NILAI XP XE'!D100/'NILAI XP XE'!J100</f>
        <v>1.3333333333333333</v>
      </c>
      <c r="E100" s="26">
        <f>'NILAI XP XE'!E100/'NILAI XP XE'!K100</f>
        <v>0.75</v>
      </c>
      <c r="F100" s="26">
        <f>'NILAI XP XE'!F100/'NILAI XP XE'!L100</f>
        <v>1</v>
      </c>
      <c r="G100" s="26">
        <f>'NILAI XP XE'!G100/'NILAI XP XE'!M100</f>
        <v>1.0555555555555556</v>
      </c>
    </row>
    <row r="101" spans="1:7" x14ac:dyDescent="0.3">
      <c r="A101" s="4">
        <v>99</v>
      </c>
      <c r="B101" s="26">
        <f>'NILAI XP XE'!B101/'NILAI XP XE'!H101</f>
        <v>0.6</v>
      </c>
      <c r="C101" s="26">
        <f>'NILAI XP XE'!C101/'NILAI XP XE'!I101</f>
        <v>1</v>
      </c>
      <c r="D101" s="26">
        <f>'NILAI XP XE'!D101/'NILAI XP XE'!J101</f>
        <v>0.8</v>
      </c>
      <c r="E101" s="26">
        <f>'NILAI XP XE'!E101/'NILAI XP XE'!K101</f>
        <v>0.75</v>
      </c>
      <c r="F101" s="26">
        <f>'NILAI XP XE'!F101/'NILAI XP XE'!L101</f>
        <v>1</v>
      </c>
      <c r="G101" s="26">
        <f>'NILAI XP XE'!G101/'NILAI XP XE'!M101</f>
        <v>0.80952380952380953</v>
      </c>
    </row>
    <row r="102" spans="1:7" x14ac:dyDescent="0.3">
      <c r="A102" s="4">
        <v>100</v>
      </c>
      <c r="B102" s="26">
        <f>'NILAI XP XE'!B102/'NILAI XP XE'!H102</f>
        <v>0.8</v>
      </c>
      <c r="C102" s="26">
        <f>'NILAI XP XE'!C102/'NILAI XP XE'!I102</f>
        <v>1.6666666666666667</v>
      </c>
      <c r="D102" s="26">
        <f>'NILAI XP XE'!D102/'NILAI XP XE'!J102</f>
        <v>1.6666666666666667</v>
      </c>
      <c r="E102" s="26">
        <f>'NILAI XP XE'!E102/'NILAI XP XE'!K102</f>
        <v>1.25</v>
      </c>
      <c r="F102" s="26">
        <f>'NILAI XP XE'!F102/'NILAI XP XE'!L102</f>
        <v>0.8</v>
      </c>
      <c r="G102" s="26">
        <f>'NILAI XP XE'!G102/'NILAI XP XE'!M102</f>
        <v>1.1499999999999999</v>
      </c>
    </row>
  </sheetData>
  <mergeCells count="2">
    <mergeCell ref="A1:A2"/>
    <mergeCell ref="G1:G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workbookViewId="0">
      <selection activeCell="O10" sqref="O10"/>
    </sheetView>
  </sheetViews>
  <sheetFormatPr defaultRowHeight="14.4" x14ac:dyDescent="0.3"/>
  <cols>
    <col min="1" max="1" width="12.44140625" bestFit="1" customWidth="1"/>
    <col min="9" max="9" width="12.44140625" bestFit="1" customWidth="1"/>
  </cols>
  <sheetData>
    <row r="1" spans="1:13" x14ac:dyDescent="0.3">
      <c r="A1" s="22" t="s">
        <v>365</v>
      </c>
      <c r="B1" s="22"/>
      <c r="C1" s="22"/>
      <c r="D1" s="22"/>
      <c r="E1" s="22"/>
      <c r="F1" s="22"/>
      <c r="I1" s="29" t="s">
        <v>364</v>
      </c>
      <c r="J1" s="29"/>
      <c r="K1" s="4"/>
      <c r="L1" s="4"/>
      <c r="M1" s="4"/>
    </row>
    <row r="2" spans="1:13" x14ac:dyDescent="0.3">
      <c r="A2" s="4" t="s">
        <v>361</v>
      </c>
      <c r="B2" s="4">
        <f>COUNTIF(B8:B107,"&gt;"&amp;1)</f>
        <v>31</v>
      </c>
      <c r="C2" s="4">
        <f t="shared" ref="C2:F2" si="0">COUNTIF(C8:C107,"&gt;"&amp;1)</f>
        <v>38</v>
      </c>
      <c r="D2" s="4">
        <f t="shared" si="0"/>
        <v>33</v>
      </c>
      <c r="E2" s="4">
        <f t="shared" si="0"/>
        <v>32</v>
      </c>
      <c r="F2" s="4">
        <f t="shared" si="0"/>
        <v>28</v>
      </c>
      <c r="I2" s="4" t="s">
        <v>361</v>
      </c>
      <c r="J2" s="4">
        <f>COUNTIF(J8:J107,"&gt;"&amp;1)</f>
        <v>39</v>
      </c>
    </row>
    <row r="3" spans="1:13" x14ac:dyDescent="0.3">
      <c r="A3" s="4" t="s">
        <v>362</v>
      </c>
      <c r="B3" s="4">
        <f>COUNTIF(B8:B107,"="&amp;1)</f>
        <v>32</v>
      </c>
      <c r="C3" s="4">
        <f t="shared" ref="C3:F3" si="1">COUNTIF(C8:C107,"="&amp;1)</f>
        <v>31</v>
      </c>
      <c r="D3" s="4">
        <f t="shared" si="1"/>
        <v>36</v>
      </c>
      <c r="E3" s="4">
        <f t="shared" si="1"/>
        <v>23</v>
      </c>
      <c r="F3" s="4">
        <f t="shared" si="1"/>
        <v>34</v>
      </c>
      <c r="I3" s="4" t="s">
        <v>362</v>
      </c>
      <c r="J3" s="4">
        <f>COUNTIF(J8:J107,"="&amp;1)</f>
        <v>13</v>
      </c>
    </row>
    <row r="4" spans="1:13" x14ac:dyDescent="0.3">
      <c r="A4" s="4" t="s">
        <v>363</v>
      </c>
      <c r="B4" s="4">
        <f>COUNTIF(B8:B107,"&lt;"&amp;1)</f>
        <v>37</v>
      </c>
      <c r="C4" s="4">
        <f t="shared" ref="C4:F4" si="2">COUNTIF(C8:C107,"&lt;"&amp;1)</f>
        <v>31</v>
      </c>
      <c r="D4" s="4">
        <f t="shared" si="2"/>
        <v>31</v>
      </c>
      <c r="E4" s="4">
        <f t="shared" si="2"/>
        <v>45</v>
      </c>
      <c r="F4" s="4">
        <f t="shared" si="2"/>
        <v>38</v>
      </c>
      <c r="I4" s="4" t="s">
        <v>363</v>
      </c>
      <c r="J4" s="4">
        <f>COUNTIF(J8:J107,"&lt;"&amp;1)</f>
        <v>48</v>
      </c>
    </row>
    <row r="5" spans="1:13" x14ac:dyDescent="0.3">
      <c r="A5" s="4" t="s">
        <v>360</v>
      </c>
      <c r="B5" s="4">
        <f>SUM(B2:B4)</f>
        <v>100</v>
      </c>
      <c r="C5" s="4">
        <f t="shared" ref="C5:F5" si="3">SUM(C2:C4)</f>
        <v>100</v>
      </c>
      <c r="D5" s="4">
        <f t="shared" si="3"/>
        <v>100</v>
      </c>
      <c r="E5" s="4">
        <f t="shared" si="3"/>
        <v>100</v>
      </c>
      <c r="F5" s="4">
        <f t="shared" si="3"/>
        <v>100</v>
      </c>
      <c r="I5" s="4" t="s">
        <v>360</v>
      </c>
      <c r="J5" s="4">
        <f t="shared" ref="J5" si="4">SUM(J2:J4)</f>
        <v>100</v>
      </c>
    </row>
    <row r="6" spans="1:13" x14ac:dyDescent="0.3">
      <c r="A6" s="2" t="s">
        <v>0</v>
      </c>
      <c r="B6" s="4" t="s">
        <v>1</v>
      </c>
      <c r="C6" s="4" t="s">
        <v>3</v>
      </c>
      <c r="D6" s="4" t="s">
        <v>5</v>
      </c>
      <c r="E6" s="4" t="s">
        <v>7</v>
      </c>
      <c r="F6" s="4" t="s">
        <v>9</v>
      </c>
      <c r="G6" s="27"/>
      <c r="I6" s="2" t="s">
        <v>0</v>
      </c>
      <c r="J6" s="2" t="s">
        <v>359</v>
      </c>
    </row>
    <row r="7" spans="1:13" x14ac:dyDescent="0.3">
      <c r="A7" s="2"/>
      <c r="B7" s="4" t="s">
        <v>11</v>
      </c>
      <c r="C7" s="4" t="s">
        <v>13</v>
      </c>
      <c r="D7" s="4" t="s">
        <v>15</v>
      </c>
      <c r="E7" s="4" t="s">
        <v>17</v>
      </c>
      <c r="F7" s="4" t="s">
        <v>19</v>
      </c>
      <c r="G7" s="27"/>
      <c r="I7" s="2"/>
      <c r="J7" s="2"/>
    </row>
    <row r="8" spans="1:13" x14ac:dyDescent="0.3">
      <c r="A8" s="4">
        <v>1</v>
      </c>
      <c r="B8" s="26">
        <v>0.75</v>
      </c>
      <c r="C8" s="26">
        <v>0.6</v>
      </c>
      <c r="D8" s="26">
        <v>1</v>
      </c>
      <c r="E8" s="26">
        <v>1</v>
      </c>
      <c r="F8" s="26">
        <v>1.25</v>
      </c>
      <c r="G8" s="28"/>
      <c r="I8" s="4">
        <v>1</v>
      </c>
      <c r="J8" s="26">
        <v>0.9</v>
      </c>
    </row>
    <row r="9" spans="1:13" x14ac:dyDescent="0.3">
      <c r="A9" s="4">
        <v>2</v>
      </c>
      <c r="B9" s="26">
        <v>0.75</v>
      </c>
      <c r="C9" s="26">
        <v>1</v>
      </c>
      <c r="D9" s="26">
        <v>0.6</v>
      </c>
      <c r="E9" s="26">
        <v>1.25</v>
      </c>
      <c r="F9" s="26">
        <v>1</v>
      </c>
      <c r="G9" s="28"/>
      <c r="I9" s="4">
        <v>2</v>
      </c>
      <c r="J9" s="26">
        <v>0.90909090909090906</v>
      </c>
    </row>
    <row r="10" spans="1:13" x14ac:dyDescent="0.3">
      <c r="A10" s="4">
        <v>3</v>
      </c>
      <c r="B10" s="26">
        <v>1.6666666666666667</v>
      </c>
      <c r="C10" s="26">
        <v>1.3333333333333333</v>
      </c>
      <c r="D10" s="26">
        <v>0.75</v>
      </c>
      <c r="E10" s="26">
        <v>1.25</v>
      </c>
      <c r="F10" s="26">
        <v>1.6666666666666667</v>
      </c>
      <c r="G10" s="28"/>
      <c r="I10" s="4">
        <v>3</v>
      </c>
      <c r="J10" s="26">
        <v>1.2941176470588236</v>
      </c>
    </row>
    <row r="11" spans="1:13" x14ac:dyDescent="0.3">
      <c r="A11" s="4">
        <v>4</v>
      </c>
      <c r="B11" s="26">
        <v>0.8</v>
      </c>
      <c r="C11" s="26">
        <v>1.25</v>
      </c>
      <c r="D11" s="26">
        <v>1.3333333333333333</v>
      </c>
      <c r="E11" s="26">
        <v>0.8</v>
      </c>
      <c r="F11" s="26">
        <v>0.8</v>
      </c>
      <c r="G11" s="28"/>
      <c r="I11" s="4">
        <v>4</v>
      </c>
      <c r="J11" s="26">
        <v>0.95454545454545459</v>
      </c>
    </row>
    <row r="12" spans="1:13" x14ac:dyDescent="0.3">
      <c r="A12" s="4">
        <v>5</v>
      </c>
      <c r="B12" s="26">
        <v>1.3333333333333333</v>
      </c>
      <c r="C12" s="26">
        <v>0.6</v>
      </c>
      <c r="D12" s="26">
        <v>1</v>
      </c>
      <c r="E12" s="26">
        <v>0.75</v>
      </c>
      <c r="F12" s="26">
        <v>1</v>
      </c>
      <c r="G12" s="28"/>
      <c r="I12" s="4">
        <v>5</v>
      </c>
      <c r="J12" s="26">
        <v>0.90476190476190477</v>
      </c>
    </row>
    <row r="13" spans="1:13" x14ac:dyDescent="0.3">
      <c r="A13" s="4">
        <v>6</v>
      </c>
      <c r="B13" s="26">
        <v>0.6</v>
      </c>
      <c r="C13" s="26">
        <v>1</v>
      </c>
      <c r="D13" s="26">
        <v>0.8</v>
      </c>
      <c r="E13" s="26">
        <v>1</v>
      </c>
      <c r="F13" s="26">
        <v>1</v>
      </c>
      <c r="G13" s="28"/>
      <c r="I13" s="4">
        <v>6</v>
      </c>
      <c r="J13" s="26">
        <v>0.8571428571428571</v>
      </c>
    </row>
    <row r="14" spans="1:13" x14ac:dyDescent="0.3">
      <c r="A14" s="4">
        <v>7</v>
      </c>
      <c r="B14" s="26">
        <v>1</v>
      </c>
      <c r="C14" s="26">
        <v>0.6</v>
      </c>
      <c r="D14" s="26">
        <v>0.8</v>
      </c>
      <c r="E14" s="26">
        <v>0.6</v>
      </c>
      <c r="F14" s="26">
        <v>1.6666666666666667</v>
      </c>
      <c r="G14" s="28"/>
      <c r="I14" s="4">
        <v>7</v>
      </c>
      <c r="J14" s="26">
        <v>0.8571428571428571</v>
      </c>
    </row>
    <row r="15" spans="1:13" x14ac:dyDescent="0.3">
      <c r="A15" s="4">
        <v>8</v>
      </c>
      <c r="B15" s="26">
        <v>1.6666666666666667</v>
      </c>
      <c r="C15" s="26">
        <v>0.6</v>
      </c>
      <c r="D15" s="26">
        <v>1</v>
      </c>
      <c r="E15" s="26">
        <v>1.6666666666666667</v>
      </c>
      <c r="F15" s="26">
        <v>1</v>
      </c>
      <c r="G15" s="28"/>
      <c r="I15" s="4">
        <v>8</v>
      </c>
      <c r="J15" s="26">
        <v>1.1111111111111112</v>
      </c>
    </row>
    <row r="16" spans="1:13" x14ac:dyDescent="0.3">
      <c r="A16" s="4">
        <v>9</v>
      </c>
      <c r="B16" s="26">
        <v>0.75</v>
      </c>
      <c r="C16" s="26">
        <v>1.25</v>
      </c>
      <c r="D16" s="26">
        <v>0.6</v>
      </c>
      <c r="E16" s="26">
        <v>0.6</v>
      </c>
      <c r="F16" s="26">
        <v>1</v>
      </c>
      <c r="G16" s="28"/>
      <c r="I16" s="4">
        <v>9</v>
      </c>
      <c r="J16" s="26">
        <v>0.80952380952380953</v>
      </c>
    </row>
    <row r="17" spans="1:10" x14ac:dyDescent="0.3">
      <c r="A17" s="4">
        <v>10</v>
      </c>
      <c r="B17" s="26">
        <v>0.8</v>
      </c>
      <c r="C17" s="26">
        <v>1.3333333333333333</v>
      </c>
      <c r="D17" s="26">
        <v>0.6</v>
      </c>
      <c r="E17" s="26">
        <v>0.6</v>
      </c>
      <c r="F17" s="26">
        <v>0.8</v>
      </c>
      <c r="G17" s="28"/>
      <c r="I17" s="4">
        <v>10</v>
      </c>
      <c r="J17" s="26">
        <v>0.78260869565217395</v>
      </c>
    </row>
    <row r="18" spans="1:10" x14ac:dyDescent="0.3">
      <c r="A18" s="4">
        <v>11</v>
      </c>
      <c r="B18" s="26">
        <v>0.75</v>
      </c>
      <c r="C18" s="26">
        <v>1</v>
      </c>
      <c r="D18" s="26">
        <v>1.6666666666666667</v>
      </c>
      <c r="E18" s="26">
        <v>0.6</v>
      </c>
      <c r="F18" s="26">
        <v>1</v>
      </c>
      <c r="G18" s="28"/>
      <c r="I18" s="4">
        <v>11</v>
      </c>
      <c r="J18" s="26">
        <v>0.95238095238095233</v>
      </c>
    </row>
    <row r="19" spans="1:10" x14ac:dyDescent="0.3">
      <c r="A19" s="4">
        <v>12</v>
      </c>
      <c r="B19" s="26">
        <v>1</v>
      </c>
      <c r="C19" s="26">
        <v>0.6</v>
      </c>
      <c r="D19" s="26">
        <v>0.8</v>
      </c>
      <c r="E19" s="26">
        <v>1.25</v>
      </c>
      <c r="F19" s="26">
        <v>0.75</v>
      </c>
      <c r="G19" s="28"/>
      <c r="I19" s="4">
        <v>12</v>
      </c>
      <c r="J19" s="26">
        <v>0.86363636363636365</v>
      </c>
    </row>
    <row r="20" spans="1:10" x14ac:dyDescent="0.3">
      <c r="A20" s="4">
        <v>13</v>
      </c>
      <c r="B20" s="26">
        <v>1</v>
      </c>
      <c r="C20" s="26">
        <v>1</v>
      </c>
      <c r="D20" s="26">
        <v>1</v>
      </c>
      <c r="E20" s="26">
        <v>0.8</v>
      </c>
      <c r="F20" s="26">
        <v>1.6666666666666667</v>
      </c>
      <c r="G20" s="28"/>
      <c r="I20" s="4">
        <v>13</v>
      </c>
      <c r="J20" s="26">
        <v>1.0434782608695652</v>
      </c>
    </row>
    <row r="21" spans="1:10" x14ac:dyDescent="0.3">
      <c r="A21" s="4">
        <v>14</v>
      </c>
      <c r="B21" s="26">
        <v>1</v>
      </c>
      <c r="C21" s="26">
        <v>1.6666666666666667</v>
      </c>
      <c r="D21" s="26">
        <v>1</v>
      </c>
      <c r="E21" s="26">
        <v>1</v>
      </c>
      <c r="F21" s="26">
        <v>0.8</v>
      </c>
      <c r="G21" s="28"/>
      <c r="I21" s="4">
        <v>14</v>
      </c>
      <c r="J21" s="26">
        <v>1.05</v>
      </c>
    </row>
    <row r="22" spans="1:10" x14ac:dyDescent="0.3">
      <c r="A22" s="4">
        <v>15</v>
      </c>
      <c r="B22" s="26">
        <v>1</v>
      </c>
      <c r="C22" s="26">
        <v>1.6666666666666667</v>
      </c>
      <c r="D22" s="26">
        <v>0.8</v>
      </c>
      <c r="E22" s="26">
        <v>1</v>
      </c>
      <c r="F22" s="26">
        <v>1</v>
      </c>
      <c r="G22" s="28"/>
      <c r="I22" s="4">
        <v>15</v>
      </c>
      <c r="J22" s="26">
        <v>1.0588235294117647</v>
      </c>
    </row>
    <row r="23" spans="1:10" x14ac:dyDescent="0.3">
      <c r="A23" s="4">
        <v>16</v>
      </c>
      <c r="B23" s="26">
        <v>0.8</v>
      </c>
      <c r="C23" s="26">
        <v>1</v>
      </c>
      <c r="D23" s="26">
        <v>1.3333333333333333</v>
      </c>
      <c r="E23" s="26">
        <v>0.75</v>
      </c>
      <c r="F23" s="26">
        <v>0.75</v>
      </c>
      <c r="G23" s="28"/>
      <c r="I23" s="4">
        <v>16</v>
      </c>
      <c r="J23" s="26">
        <v>0.90476190476190477</v>
      </c>
    </row>
    <row r="24" spans="1:10" x14ac:dyDescent="0.3">
      <c r="A24" s="4">
        <v>17</v>
      </c>
      <c r="B24" s="26">
        <v>1.3333333333333333</v>
      </c>
      <c r="C24" s="26">
        <v>0.6</v>
      </c>
      <c r="D24" s="26">
        <v>1</v>
      </c>
      <c r="E24" s="26">
        <v>1</v>
      </c>
      <c r="F24" s="26">
        <v>0.75</v>
      </c>
      <c r="G24" s="28"/>
      <c r="I24" s="4">
        <v>17</v>
      </c>
      <c r="J24" s="26">
        <v>0.90476190476190477</v>
      </c>
    </row>
    <row r="25" spans="1:10" x14ac:dyDescent="0.3">
      <c r="A25" s="4">
        <v>18</v>
      </c>
      <c r="B25" s="26">
        <v>1.25</v>
      </c>
      <c r="C25" s="26">
        <v>1</v>
      </c>
      <c r="D25" s="26">
        <v>1.3333333333333333</v>
      </c>
      <c r="E25" s="26">
        <v>1.3333333333333333</v>
      </c>
      <c r="F25" s="26">
        <v>1.3333333333333333</v>
      </c>
      <c r="G25" s="28"/>
      <c r="I25" s="4">
        <v>18</v>
      </c>
      <c r="J25" s="26">
        <v>1.25</v>
      </c>
    </row>
    <row r="26" spans="1:10" x14ac:dyDescent="0.3">
      <c r="A26" s="4">
        <v>19</v>
      </c>
      <c r="B26" s="26">
        <v>1</v>
      </c>
      <c r="C26" s="26">
        <v>1.3333333333333333</v>
      </c>
      <c r="D26" s="26">
        <v>1</v>
      </c>
      <c r="E26" s="26">
        <v>1.6666666666666667</v>
      </c>
      <c r="F26" s="26">
        <v>1.6666666666666667</v>
      </c>
      <c r="G26" s="28"/>
      <c r="I26" s="4">
        <v>19</v>
      </c>
      <c r="J26" s="26">
        <v>1.3125</v>
      </c>
    </row>
    <row r="27" spans="1:10" x14ac:dyDescent="0.3">
      <c r="A27" s="4">
        <v>20</v>
      </c>
      <c r="B27" s="26">
        <v>1.3333333333333333</v>
      </c>
      <c r="C27" s="26">
        <v>1.6666666666666667</v>
      </c>
      <c r="D27" s="26">
        <v>1</v>
      </c>
      <c r="E27" s="26">
        <v>0.6</v>
      </c>
      <c r="F27" s="26">
        <v>1</v>
      </c>
      <c r="G27" s="28"/>
      <c r="I27" s="4">
        <v>20</v>
      </c>
      <c r="J27" s="26">
        <v>1.0526315789473684</v>
      </c>
    </row>
    <row r="28" spans="1:10" x14ac:dyDescent="0.3">
      <c r="A28" s="4">
        <v>21</v>
      </c>
      <c r="B28" s="26">
        <v>1</v>
      </c>
      <c r="C28" s="26">
        <v>1</v>
      </c>
      <c r="D28" s="26">
        <v>1.3333333333333333</v>
      </c>
      <c r="E28" s="26">
        <v>1</v>
      </c>
      <c r="F28" s="26">
        <v>1</v>
      </c>
      <c r="G28" s="28"/>
      <c r="I28" s="4">
        <v>21</v>
      </c>
      <c r="J28" s="26">
        <v>1.0476190476190477</v>
      </c>
    </row>
    <row r="29" spans="1:10" x14ac:dyDescent="0.3">
      <c r="A29" s="4">
        <v>22</v>
      </c>
      <c r="B29" s="26">
        <v>0.6</v>
      </c>
      <c r="C29" s="26">
        <v>1</v>
      </c>
      <c r="D29" s="26">
        <v>0.75</v>
      </c>
      <c r="E29" s="26">
        <v>1.3333333333333333</v>
      </c>
      <c r="F29" s="26">
        <v>0.6</v>
      </c>
      <c r="G29" s="28"/>
      <c r="I29" s="4">
        <v>22</v>
      </c>
      <c r="J29" s="26">
        <v>0.80952380952380953</v>
      </c>
    </row>
    <row r="30" spans="1:10" x14ac:dyDescent="0.3">
      <c r="A30" s="4">
        <v>23</v>
      </c>
      <c r="B30" s="26">
        <v>1.3333333333333333</v>
      </c>
      <c r="C30" s="26">
        <v>1.3333333333333333</v>
      </c>
      <c r="D30" s="26">
        <v>1</v>
      </c>
      <c r="E30" s="26">
        <v>1</v>
      </c>
      <c r="F30" s="26">
        <v>0.75</v>
      </c>
      <c r="G30" s="28"/>
      <c r="I30" s="4">
        <v>23</v>
      </c>
      <c r="J30" s="26">
        <v>1.0625</v>
      </c>
    </row>
    <row r="31" spans="1:10" x14ac:dyDescent="0.3">
      <c r="A31" s="4">
        <v>24</v>
      </c>
      <c r="B31" s="26">
        <v>1</v>
      </c>
      <c r="C31" s="26">
        <v>1.6666666666666667</v>
      </c>
      <c r="D31" s="26">
        <v>0.8</v>
      </c>
      <c r="E31" s="26">
        <v>1</v>
      </c>
      <c r="F31" s="26">
        <v>1</v>
      </c>
      <c r="G31" s="28"/>
      <c r="I31" s="4">
        <v>24</v>
      </c>
      <c r="J31" s="26">
        <v>1.0454545454545454</v>
      </c>
    </row>
    <row r="32" spans="1:10" x14ac:dyDescent="0.3">
      <c r="A32" s="4">
        <v>25</v>
      </c>
      <c r="B32" s="26">
        <v>0.6</v>
      </c>
      <c r="C32" s="26">
        <v>0.6</v>
      </c>
      <c r="D32" s="26">
        <v>1</v>
      </c>
      <c r="E32" s="26">
        <v>1.3333333333333333</v>
      </c>
      <c r="F32" s="26">
        <v>1.3333333333333333</v>
      </c>
      <c r="G32" s="28"/>
      <c r="I32" s="4">
        <v>25</v>
      </c>
      <c r="J32" s="26">
        <v>0.90476190476190477</v>
      </c>
    </row>
    <row r="33" spans="1:10" x14ac:dyDescent="0.3">
      <c r="A33" s="4">
        <v>26</v>
      </c>
      <c r="B33" s="26">
        <v>0.6</v>
      </c>
      <c r="C33" s="26">
        <v>1.25</v>
      </c>
      <c r="D33" s="26">
        <v>1.25</v>
      </c>
      <c r="E33" s="26">
        <v>1</v>
      </c>
      <c r="F33" s="26">
        <v>0.6</v>
      </c>
      <c r="G33" s="28"/>
      <c r="I33" s="4">
        <v>26</v>
      </c>
      <c r="J33" s="26">
        <v>0.90909090909090906</v>
      </c>
    </row>
    <row r="34" spans="1:10" x14ac:dyDescent="0.3">
      <c r="A34" s="4">
        <v>27</v>
      </c>
      <c r="B34" s="26">
        <v>0.6</v>
      </c>
      <c r="C34" s="26">
        <v>0.75</v>
      </c>
      <c r="D34" s="26">
        <v>1.25</v>
      </c>
      <c r="E34" s="26">
        <v>0.8</v>
      </c>
      <c r="F34" s="26">
        <v>0.75</v>
      </c>
      <c r="G34" s="28"/>
      <c r="I34" s="4">
        <v>27</v>
      </c>
      <c r="J34" s="26">
        <v>0.81818181818181823</v>
      </c>
    </row>
    <row r="35" spans="1:10" x14ac:dyDescent="0.3">
      <c r="A35" s="4">
        <v>28</v>
      </c>
      <c r="B35" s="26">
        <v>1</v>
      </c>
      <c r="C35" s="26">
        <v>1.3333333333333333</v>
      </c>
      <c r="D35" s="26">
        <v>1</v>
      </c>
      <c r="E35" s="26">
        <v>1</v>
      </c>
      <c r="F35" s="26">
        <v>1.3333333333333333</v>
      </c>
      <c r="G35" s="28"/>
      <c r="I35" s="4">
        <v>28</v>
      </c>
      <c r="J35" s="26">
        <v>1.1052631578947369</v>
      </c>
    </row>
    <row r="36" spans="1:10" x14ac:dyDescent="0.3">
      <c r="A36" s="4">
        <v>29</v>
      </c>
      <c r="B36" s="26">
        <v>1</v>
      </c>
      <c r="C36" s="26">
        <v>1</v>
      </c>
      <c r="D36" s="26">
        <v>1.3333333333333333</v>
      </c>
      <c r="E36" s="26">
        <v>0.6</v>
      </c>
      <c r="F36" s="26">
        <v>0.75</v>
      </c>
      <c r="G36" s="28"/>
      <c r="I36" s="4">
        <v>29</v>
      </c>
      <c r="J36" s="26">
        <v>0.9</v>
      </c>
    </row>
    <row r="37" spans="1:10" x14ac:dyDescent="0.3">
      <c r="A37" s="4">
        <v>30</v>
      </c>
      <c r="B37" s="26">
        <v>0.8</v>
      </c>
      <c r="C37" s="26">
        <v>0.75</v>
      </c>
      <c r="D37" s="26">
        <v>0.6</v>
      </c>
      <c r="E37" s="26">
        <v>1.25</v>
      </c>
      <c r="F37" s="26">
        <v>1</v>
      </c>
      <c r="G37" s="28"/>
      <c r="I37" s="4">
        <v>30</v>
      </c>
      <c r="J37" s="26">
        <v>0.86363636363636365</v>
      </c>
    </row>
    <row r="38" spans="1:10" x14ac:dyDescent="0.3">
      <c r="A38" s="4">
        <v>31</v>
      </c>
      <c r="B38" s="26">
        <v>1.3333333333333333</v>
      </c>
      <c r="C38" s="26">
        <v>1.6666666666666667</v>
      </c>
      <c r="D38" s="26">
        <v>0.6</v>
      </c>
      <c r="E38" s="26">
        <v>1.25</v>
      </c>
      <c r="F38" s="26">
        <v>0.6</v>
      </c>
      <c r="G38" s="28"/>
      <c r="I38" s="4">
        <v>31</v>
      </c>
      <c r="J38" s="26">
        <v>1</v>
      </c>
    </row>
    <row r="39" spans="1:10" x14ac:dyDescent="0.3">
      <c r="A39" s="4">
        <v>32</v>
      </c>
      <c r="B39" s="26">
        <v>1</v>
      </c>
      <c r="C39" s="26">
        <v>1</v>
      </c>
      <c r="D39" s="26">
        <v>1</v>
      </c>
      <c r="E39" s="26">
        <v>1</v>
      </c>
      <c r="F39" s="26">
        <v>0.6</v>
      </c>
      <c r="G39" s="28"/>
      <c r="I39" s="4">
        <v>32</v>
      </c>
      <c r="J39" s="26">
        <v>0.90476190476190477</v>
      </c>
    </row>
    <row r="40" spans="1:10" x14ac:dyDescent="0.3">
      <c r="A40" s="4">
        <v>33</v>
      </c>
      <c r="B40" s="26">
        <v>1</v>
      </c>
      <c r="C40" s="26">
        <v>1</v>
      </c>
      <c r="D40" s="26">
        <v>1.3333333333333333</v>
      </c>
      <c r="E40" s="26">
        <v>0.8</v>
      </c>
      <c r="F40" s="26">
        <v>0.6</v>
      </c>
      <c r="G40" s="28"/>
      <c r="I40" s="4">
        <v>33</v>
      </c>
      <c r="J40" s="26">
        <v>0.90909090909090906</v>
      </c>
    </row>
    <row r="41" spans="1:10" x14ac:dyDescent="0.3">
      <c r="A41" s="4">
        <v>34</v>
      </c>
      <c r="B41" s="26">
        <v>1</v>
      </c>
      <c r="C41" s="26">
        <v>1</v>
      </c>
      <c r="D41" s="26">
        <v>1</v>
      </c>
      <c r="E41" s="26">
        <v>0.6</v>
      </c>
      <c r="F41" s="26">
        <v>1</v>
      </c>
      <c r="G41" s="28"/>
      <c r="I41" s="4">
        <v>34</v>
      </c>
      <c r="J41" s="26">
        <v>0.91304347826086951</v>
      </c>
    </row>
    <row r="42" spans="1:10" x14ac:dyDescent="0.3">
      <c r="A42" s="4">
        <v>35</v>
      </c>
      <c r="B42" s="26">
        <v>1.25</v>
      </c>
      <c r="C42" s="26">
        <v>0.75</v>
      </c>
      <c r="D42" s="26">
        <v>1</v>
      </c>
      <c r="E42" s="26">
        <v>1</v>
      </c>
      <c r="F42" s="26">
        <v>1.3333333333333333</v>
      </c>
      <c r="G42" s="28"/>
      <c r="I42" s="4">
        <v>35</v>
      </c>
      <c r="J42" s="26">
        <v>1.05</v>
      </c>
    </row>
    <row r="43" spans="1:10" x14ac:dyDescent="0.3">
      <c r="A43" s="4">
        <v>36</v>
      </c>
      <c r="B43" s="26">
        <v>0.75</v>
      </c>
      <c r="C43" s="26">
        <v>1.25</v>
      </c>
      <c r="D43" s="26">
        <v>1</v>
      </c>
      <c r="E43" s="26">
        <v>1.3333333333333333</v>
      </c>
      <c r="F43" s="26">
        <v>1.25</v>
      </c>
      <c r="G43" s="28"/>
      <c r="I43" s="4">
        <v>36</v>
      </c>
      <c r="J43" s="26">
        <v>1.1000000000000001</v>
      </c>
    </row>
    <row r="44" spans="1:10" x14ac:dyDescent="0.3">
      <c r="A44" s="4">
        <v>37</v>
      </c>
      <c r="B44" s="26">
        <v>1.25</v>
      </c>
      <c r="C44" s="26">
        <v>1.6666666666666667</v>
      </c>
      <c r="D44" s="26">
        <v>1.25</v>
      </c>
      <c r="E44" s="26">
        <v>0.75</v>
      </c>
      <c r="F44" s="26">
        <v>0.75</v>
      </c>
      <c r="G44" s="28"/>
      <c r="I44" s="4">
        <v>37</v>
      </c>
      <c r="J44" s="26">
        <v>1.1052631578947369</v>
      </c>
    </row>
    <row r="45" spans="1:10" x14ac:dyDescent="0.3">
      <c r="A45" s="4">
        <v>38</v>
      </c>
      <c r="B45" s="26">
        <v>1</v>
      </c>
      <c r="C45" s="26">
        <v>0.8</v>
      </c>
      <c r="D45" s="26">
        <v>1.25</v>
      </c>
      <c r="E45" s="26">
        <v>0.75</v>
      </c>
      <c r="F45" s="26">
        <v>0.6</v>
      </c>
      <c r="G45" s="28"/>
      <c r="I45" s="4">
        <v>38</v>
      </c>
      <c r="J45" s="26">
        <v>0.86956521739130432</v>
      </c>
    </row>
    <row r="46" spans="1:10" x14ac:dyDescent="0.3">
      <c r="A46" s="4">
        <v>39</v>
      </c>
      <c r="B46" s="26">
        <v>0.75</v>
      </c>
      <c r="C46" s="26">
        <v>1.6666666666666667</v>
      </c>
      <c r="D46" s="26">
        <v>1.6666666666666667</v>
      </c>
      <c r="E46" s="26">
        <v>1.25</v>
      </c>
      <c r="F46" s="26">
        <v>1.25</v>
      </c>
      <c r="G46" s="28"/>
      <c r="I46" s="4">
        <v>39</v>
      </c>
      <c r="J46" s="26">
        <v>1.2777777777777777</v>
      </c>
    </row>
    <row r="47" spans="1:10" x14ac:dyDescent="0.3">
      <c r="A47" s="4">
        <v>40</v>
      </c>
      <c r="B47" s="26">
        <v>1</v>
      </c>
      <c r="C47" s="26">
        <v>1</v>
      </c>
      <c r="D47" s="26">
        <v>1</v>
      </c>
      <c r="E47" s="26">
        <v>1.25</v>
      </c>
      <c r="F47" s="26">
        <v>0.75</v>
      </c>
      <c r="G47" s="28"/>
      <c r="I47" s="4">
        <v>40</v>
      </c>
      <c r="J47" s="26">
        <v>1</v>
      </c>
    </row>
    <row r="48" spans="1:10" x14ac:dyDescent="0.3">
      <c r="A48" s="4">
        <v>41</v>
      </c>
      <c r="B48" s="26">
        <v>1</v>
      </c>
      <c r="C48" s="26">
        <v>1.3333333333333333</v>
      </c>
      <c r="D48" s="26">
        <v>1</v>
      </c>
      <c r="E48" s="26">
        <v>1</v>
      </c>
      <c r="F48" s="26">
        <v>1.6666666666666667</v>
      </c>
      <c r="G48" s="28"/>
      <c r="I48" s="4">
        <v>41</v>
      </c>
      <c r="J48" s="26">
        <v>1.1578947368421053</v>
      </c>
    </row>
    <row r="49" spans="1:10" x14ac:dyDescent="0.3">
      <c r="A49" s="4">
        <v>42</v>
      </c>
      <c r="B49" s="26">
        <v>1</v>
      </c>
      <c r="C49" s="26">
        <v>1.6666666666666667</v>
      </c>
      <c r="D49" s="26">
        <v>1</v>
      </c>
      <c r="E49" s="26">
        <v>1.25</v>
      </c>
      <c r="F49" s="26">
        <v>0.6</v>
      </c>
      <c r="G49" s="28"/>
      <c r="I49" s="4">
        <v>42</v>
      </c>
      <c r="J49" s="26">
        <v>1.05</v>
      </c>
    </row>
    <row r="50" spans="1:10" x14ac:dyDescent="0.3">
      <c r="A50" s="4">
        <v>43</v>
      </c>
      <c r="B50" s="26">
        <v>0.6</v>
      </c>
      <c r="C50" s="26">
        <v>1.3333333333333333</v>
      </c>
      <c r="D50" s="26">
        <v>1</v>
      </c>
      <c r="E50" s="26">
        <v>0.8</v>
      </c>
      <c r="F50" s="26">
        <v>0.6</v>
      </c>
      <c r="G50" s="28"/>
      <c r="I50" s="4">
        <v>43</v>
      </c>
      <c r="J50" s="26">
        <v>0.82608695652173914</v>
      </c>
    </row>
    <row r="51" spans="1:10" x14ac:dyDescent="0.3">
      <c r="A51" s="4">
        <v>44</v>
      </c>
      <c r="B51" s="26">
        <v>1.3333333333333333</v>
      </c>
      <c r="C51" s="26">
        <v>1.3333333333333333</v>
      </c>
      <c r="D51" s="26">
        <v>1.6666666666666667</v>
      </c>
      <c r="E51" s="26">
        <v>0.6</v>
      </c>
      <c r="F51" s="26">
        <v>0.6</v>
      </c>
      <c r="G51" s="28"/>
      <c r="I51" s="4">
        <v>44</v>
      </c>
      <c r="J51" s="26">
        <v>1</v>
      </c>
    </row>
    <row r="52" spans="1:10" x14ac:dyDescent="0.3">
      <c r="A52" s="4">
        <v>45</v>
      </c>
      <c r="B52" s="26">
        <v>0.6</v>
      </c>
      <c r="C52" s="26">
        <v>0.6</v>
      </c>
      <c r="D52" s="26">
        <v>1.25</v>
      </c>
      <c r="E52" s="26">
        <v>0.75</v>
      </c>
      <c r="F52" s="26">
        <v>0.75</v>
      </c>
      <c r="G52" s="28"/>
      <c r="I52" s="4">
        <v>45</v>
      </c>
      <c r="J52" s="26">
        <v>0.77272727272727271</v>
      </c>
    </row>
    <row r="53" spans="1:10" x14ac:dyDescent="0.3">
      <c r="A53" s="4">
        <v>46</v>
      </c>
      <c r="B53" s="26">
        <v>1</v>
      </c>
      <c r="C53" s="26">
        <v>1</v>
      </c>
      <c r="D53" s="26">
        <v>1</v>
      </c>
      <c r="E53" s="26">
        <v>0.75</v>
      </c>
      <c r="F53" s="26">
        <v>1.3333333333333333</v>
      </c>
      <c r="G53" s="28"/>
      <c r="I53" s="4">
        <v>46</v>
      </c>
      <c r="J53" s="26">
        <v>1</v>
      </c>
    </row>
    <row r="54" spans="1:10" x14ac:dyDescent="0.3">
      <c r="A54" s="4">
        <v>47</v>
      </c>
      <c r="B54" s="26">
        <v>1.6666666666666667</v>
      </c>
      <c r="C54" s="26">
        <v>1</v>
      </c>
      <c r="D54" s="26">
        <v>1.3333333333333333</v>
      </c>
      <c r="E54" s="26">
        <v>0.8</v>
      </c>
      <c r="F54" s="26">
        <v>0.8</v>
      </c>
      <c r="G54" s="28"/>
      <c r="I54" s="4">
        <v>47</v>
      </c>
      <c r="J54" s="26">
        <v>1.0476190476190477</v>
      </c>
    </row>
    <row r="55" spans="1:10" x14ac:dyDescent="0.3">
      <c r="A55" s="4">
        <v>48</v>
      </c>
      <c r="B55" s="26">
        <v>1</v>
      </c>
      <c r="C55" s="26">
        <v>1.3333333333333333</v>
      </c>
      <c r="D55" s="26">
        <v>1.25</v>
      </c>
      <c r="E55" s="26">
        <v>0.8</v>
      </c>
      <c r="F55" s="26">
        <v>0.8</v>
      </c>
      <c r="G55" s="28"/>
      <c r="I55" s="4">
        <v>48</v>
      </c>
      <c r="J55" s="26">
        <v>1</v>
      </c>
    </row>
    <row r="56" spans="1:10" x14ac:dyDescent="0.3">
      <c r="A56" s="4">
        <v>49</v>
      </c>
      <c r="B56" s="26">
        <v>0.75</v>
      </c>
      <c r="C56" s="26">
        <v>0.75</v>
      </c>
      <c r="D56" s="26">
        <v>0.75</v>
      </c>
      <c r="E56" s="26">
        <v>0.75</v>
      </c>
      <c r="F56" s="26">
        <v>1</v>
      </c>
      <c r="G56" s="28"/>
      <c r="I56" s="4">
        <v>49</v>
      </c>
      <c r="J56" s="26">
        <v>0.80952380952380953</v>
      </c>
    </row>
    <row r="57" spans="1:10" x14ac:dyDescent="0.3">
      <c r="A57" s="4">
        <v>50</v>
      </c>
      <c r="B57" s="26">
        <v>0.8</v>
      </c>
      <c r="C57" s="26">
        <v>0.75</v>
      </c>
      <c r="D57" s="26">
        <v>1</v>
      </c>
      <c r="E57" s="26">
        <v>1</v>
      </c>
      <c r="F57" s="26">
        <v>1</v>
      </c>
      <c r="G57" s="28"/>
      <c r="I57" s="4">
        <v>50</v>
      </c>
      <c r="J57" s="26">
        <v>0.89473684210526316</v>
      </c>
    </row>
    <row r="58" spans="1:10" x14ac:dyDescent="0.3">
      <c r="A58" s="4">
        <v>51</v>
      </c>
      <c r="B58" s="26">
        <v>1</v>
      </c>
      <c r="C58" s="26">
        <v>0.8</v>
      </c>
      <c r="D58" s="26">
        <v>0.75</v>
      </c>
      <c r="E58" s="26">
        <v>0.75</v>
      </c>
      <c r="F58" s="26">
        <v>1.3333333333333333</v>
      </c>
      <c r="G58" s="28"/>
      <c r="I58" s="4">
        <v>51</v>
      </c>
      <c r="J58" s="26">
        <v>0.90476190476190477</v>
      </c>
    </row>
    <row r="59" spans="1:10" x14ac:dyDescent="0.3">
      <c r="A59" s="4">
        <v>52</v>
      </c>
      <c r="B59" s="26">
        <v>1.6666666666666667</v>
      </c>
      <c r="C59" s="26">
        <v>1.3333333333333333</v>
      </c>
      <c r="D59" s="26">
        <v>1.3333333333333333</v>
      </c>
      <c r="E59" s="26">
        <v>1.25</v>
      </c>
      <c r="F59" s="26">
        <v>0.75</v>
      </c>
      <c r="G59" s="28"/>
      <c r="I59" s="4">
        <v>52</v>
      </c>
      <c r="J59" s="26">
        <v>1.2352941176470589</v>
      </c>
    </row>
    <row r="60" spans="1:10" x14ac:dyDescent="0.3">
      <c r="A60" s="4">
        <v>53</v>
      </c>
      <c r="B60" s="26">
        <v>1</v>
      </c>
      <c r="C60" s="26">
        <v>1</v>
      </c>
      <c r="D60" s="26">
        <v>0.6</v>
      </c>
      <c r="E60" s="26">
        <v>0.8</v>
      </c>
      <c r="F60" s="26">
        <v>1.25</v>
      </c>
      <c r="G60" s="28"/>
      <c r="I60" s="4">
        <v>53</v>
      </c>
      <c r="J60" s="26">
        <v>0.90909090909090906</v>
      </c>
    </row>
    <row r="61" spans="1:10" x14ac:dyDescent="0.3">
      <c r="A61" s="4">
        <v>54</v>
      </c>
      <c r="B61" s="26">
        <v>1</v>
      </c>
      <c r="C61" s="26">
        <v>0.8</v>
      </c>
      <c r="D61" s="26">
        <v>1</v>
      </c>
      <c r="E61" s="26">
        <v>0.75</v>
      </c>
      <c r="F61" s="26">
        <v>0.6</v>
      </c>
      <c r="G61" s="28"/>
      <c r="I61" s="4">
        <v>54</v>
      </c>
      <c r="J61" s="26">
        <v>0.83333333333333337</v>
      </c>
    </row>
    <row r="62" spans="1:10" x14ac:dyDescent="0.3">
      <c r="A62" s="4">
        <v>55</v>
      </c>
      <c r="B62" s="26">
        <v>1.25</v>
      </c>
      <c r="C62" s="26">
        <v>1</v>
      </c>
      <c r="D62" s="26">
        <v>1</v>
      </c>
      <c r="E62" s="26">
        <v>0.6</v>
      </c>
      <c r="F62" s="26">
        <v>0.6</v>
      </c>
      <c r="G62" s="28"/>
      <c r="I62" s="4">
        <v>55</v>
      </c>
      <c r="J62" s="26">
        <v>0.86363636363636365</v>
      </c>
    </row>
    <row r="63" spans="1:10" x14ac:dyDescent="0.3">
      <c r="A63" s="4">
        <v>56</v>
      </c>
      <c r="B63" s="26">
        <v>1</v>
      </c>
      <c r="C63" s="26">
        <v>1</v>
      </c>
      <c r="D63" s="26">
        <v>1</v>
      </c>
      <c r="E63" s="26">
        <v>0.6</v>
      </c>
      <c r="F63" s="26">
        <v>0.8</v>
      </c>
      <c r="G63" s="28"/>
      <c r="I63" s="4">
        <v>56</v>
      </c>
      <c r="J63" s="26">
        <v>0.86363636363636365</v>
      </c>
    </row>
    <row r="64" spans="1:10" x14ac:dyDescent="0.3">
      <c r="A64" s="4">
        <v>57</v>
      </c>
      <c r="B64" s="26">
        <v>1.3333333333333333</v>
      </c>
      <c r="C64" s="26">
        <v>1</v>
      </c>
      <c r="D64" s="26">
        <v>1.25</v>
      </c>
      <c r="E64" s="26">
        <v>1.3333333333333333</v>
      </c>
      <c r="F64" s="26">
        <v>1</v>
      </c>
      <c r="G64" s="28"/>
      <c r="I64" s="4">
        <v>57</v>
      </c>
      <c r="J64" s="26">
        <v>1.1578947368421053</v>
      </c>
    </row>
    <row r="65" spans="1:10" x14ac:dyDescent="0.3">
      <c r="A65" s="4">
        <v>58</v>
      </c>
      <c r="B65" s="26">
        <v>0.75</v>
      </c>
      <c r="C65" s="26">
        <v>1</v>
      </c>
      <c r="D65" s="26">
        <v>0.6</v>
      </c>
      <c r="E65" s="26">
        <v>1.3333333333333333</v>
      </c>
      <c r="F65" s="26">
        <v>1.6666666666666667</v>
      </c>
      <c r="G65" s="28"/>
      <c r="I65" s="4">
        <v>58</v>
      </c>
      <c r="J65" s="26">
        <v>1</v>
      </c>
    </row>
    <row r="66" spans="1:10" x14ac:dyDescent="0.3">
      <c r="A66" s="4">
        <v>59</v>
      </c>
      <c r="B66" s="26">
        <v>0.8</v>
      </c>
      <c r="C66" s="26">
        <v>1.3333333333333333</v>
      </c>
      <c r="D66" s="26">
        <v>0.6</v>
      </c>
      <c r="E66" s="26">
        <v>0.75</v>
      </c>
      <c r="F66" s="26">
        <v>0.8</v>
      </c>
      <c r="G66" s="28"/>
      <c r="I66" s="4">
        <v>59</v>
      </c>
      <c r="J66" s="26">
        <v>0.81818181818181823</v>
      </c>
    </row>
    <row r="67" spans="1:10" x14ac:dyDescent="0.3">
      <c r="A67" s="4">
        <v>60</v>
      </c>
      <c r="B67" s="26">
        <v>0.8</v>
      </c>
      <c r="C67" s="26">
        <v>1</v>
      </c>
      <c r="D67" s="26">
        <v>1</v>
      </c>
      <c r="E67" s="26">
        <v>1.25</v>
      </c>
      <c r="F67" s="26">
        <v>0.8</v>
      </c>
      <c r="G67" s="28"/>
      <c r="I67" s="4">
        <v>60</v>
      </c>
      <c r="J67" s="26">
        <v>0.95454545454545459</v>
      </c>
    </row>
    <row r="68" spans="1:10" x14ac:dyDescent="0.3">
      <c r="A68" s="4">
        <v>61</v>
      </c>
      <c r="B68" s="26">
        <v>1</v>
      </c>
      <c r="C68" s="26">
        <v>1.25</v>
      </c>
      <c r="D68" s="26">
        <v>1.3333333333333333</v>
      </c>
      <c r="E68" s="26">
        <v>1.25</v>
      </c>
      <c r="F68" s="26">
        <v>1.25</v>
      </c>
      <c r="G68" s="28"/>
      <c r="I68" s="4">
        <v>61</v>
      </c>
      <c r="J68" s="26">
        <v>1.2105263157894737</v>
      </c>
    </row>
    <row r="69" spans="1:10" x14ac:dyDescent="0.3">
      <c r="A69" s="4">
        <v>62</v>
      </c>
      <c r="B69" s="26">
        <v>0.6</v>
      </c>
      <c r="C69" s="26">
        <v>1.3333333333333333</v>
      </c>
      <c r="D69" s="26">
        <v>1.6666666666666667</v>
      </c>
      <c r="E69" s="26">
        <v>0.75</v>
      </c>
      <c r="F69" s="26">
        <v>1.25</v>
      </c>
      <c r="G69" s="28"/>
      <c r="I69" s="4">
        <v>62</v>
      </c>
      <c r="J69" s="26">
        <v>1.0526315789473684</v>
      </c>
    </row>
    <row r="70" spans="1:10" x14ac:dyDescent="0.3">
      <c r="A70" s="4">
        <v>63</v>
      </c>
      <c r="B70" s="26">
        <v>1.25</v>
      </c>
      <c r="C70" s="26">
        <v>1</v>
      </c>
      <c r="D70" s="26">
        <v>1</v>
      </c>
      <c r="E70" s="26">
        <v>1</v>
      </c>
      <c r="F70" s="26">
        <v>0.8</v>
      </c>
      <c r="G70" s="28"/>
      <c r="I70" s="4">
        <v>63</v>
      </c>
      <c r="J70" s="26">
        <v>1</v>
      </c>
    </row>
    <row r="71" spans="1:10" x14ac:dyDescent="0.3">
      <c r="A71" s="4">
        <v>64</v>
      </c>
      <c r="B71" s="26">
        <v>1</v>
      </c>
      <c r="C71" s="26">
        <v>1.6666666666666667</v>
      </c>
      <c r="D71" s="26">
        <v>0.8</v>
      </c>
      <c r="E71" s="26">
        <v>1.3333333333333333</v>
      </c>
      <c r="F71" s="26">
        <v>1</v>
      </c>
      <c r="G71" s="28"/>
      <c r="I71" s="4">
        <v>64</v>
      </c>
      <c r="J71" s="26">
        <v>1.1000000000000001</v>
      </c>
    </row>
    <row r="72" spans="1:10" x14ac:dyDescent="0.3">
      <c r="A72" s="4">
        <v>65</v>
      </c>
      <c r="B72" s="26">
        <v>1.3333333333333333</v>
      </c>
      <c r="C72" s="26">
        <v>0.6</v>
      </c>
      <c r="D72" s="26">
        <v>1</v>
      </c>
      <c r="E72" s="26">
        <v>1</v>
      </c>
      <c r="F72" s="26">
        <v>1</v>
      </c>
      <c r="G72" s="28"/>
      <c r="I72" s="4">
        <v>65</v>
      </c>
      <c r="J72" s="26">
        <v>0.94444444444444442</v>
      </c>
    </row>
    <row r="73" spans="1:10" x14ac:dyDescent="0.3">
      <c r="A73" s="4">
        <v>66</v>
      </c>
      <c r="B73" s="26">
        <v>0.6</v>
      </c>
      <c r="C73" s="26">
        <v>0.75</v>
      </c>
      <c r="D73" s="26">
        <v>1</v>
      </c>
      <c r="E73" s="26">
        <v>0.75</v>
      </c>
      <c r="F73" s="26">
        <v>1.25</v>
      </c>
      <c r="G73" s="28"/>
      <c r="I73" s="4">
        <v>66</v>
      </c>
      <c r="J73" s="26">
        <v>0.8571428571428571</v>
      </c>
    </row>
    <row r="74" spans="1:10" x14ac:dyDescent="0.3">
      <c r="A74" s="4">
        <v>67</v>
      </c>
      <c r="B74" s="26">
        <v>0.6</v>
      </c>
      <c r="C74" s="26">
        <v>0.75</v>
      </c>
      <c r="D74" s="26">
        <v>0.8</v>
      </c>
      <c r="E74" s="26">
        <v>0.6</v>
      </c>
      <c r="F74" s="26">
        <v>1</v>
      </c>
      <c r="G74" s="28"/>
      <c r="I74" s="4">
        <v>67</v>
      </c>
      <c r="J74" s="26">
        <v>0.72727272727272729</v>
      </c>
    </row>
    <row r="75" spans="1:10" x14ac:dyDescent="0.3">
      <c r="A75" s="4">
        <v>68</v>
      </c>
      <c r="B75" s="26">
        <v>1.6666666666666667</v>
      </c>
      <c r="C75" s="26">
        <v>1.3333333333333333</v>
      </c>
      <c r="D75" s="26">
        <v>0.75</v>
      </c>
      <c r="E75" s="26">
        <v>1</v>
      </c>
      <c r="F75" s="26">
        <v>1</v>
      </c>
      <c r="G75" s="28"/>
      <c r="I75" s="4">
        <v>68</v>
      </c>
      <c r="J75" s="26">
        <v>1.1000000000000001</v>
      </c>
    </row>
    <row r="76" spans="1:10" x14ac:dyDescent="0.3">
      <c r="A76" s="4">
        <v>69</v>
      </c>
      <c r="B76" s="26">
        <v>1.25</v>
      </c>
      <c r="C76" s="26">
        <v>0.75</v>
      </c>
      <c r="D76" s="26">
        <v>1.3333333333333333</v>
      </c>
      <c r="E76" s="26">
        <v>0.75</v>
      </c>
      <c r="F76" s="26">
        <v>1</v>
      </c>
      <c r="G76" s="28"/>
      <c r="I76" s="4">
        <v>69</v>
      </c>
      <c r="J76" s="26">
        <v>1</v>
      </c>
    </row>
    <row r="77" spans="1:10" x14ac:dyDescent="0.3">
      <c r="A77" s="4">
        <v>70</v>
      </c>
      <c r="B77" s="26">
        <v>1.3333333333333333</v>
      </c>
      <c r="C77" s="26">
        <v>1.25</v>
      </c>
      <c r="D77" s="26">
        <v>0.6</v>
      </c>
      <c r="E77" s="26">
        <v>0.75</v>
      </c>
      <c r="F77" s="26">
        <v>1.3333333333333333</v>
      </c>
      <c r="G77" s="28"/>
      <c r="I77" s="4">
        <v>70</v>
      </c>
      <c r="J77" s="26">
        <v>1</v>
      </c>
    </row>
    <row r="78" spans="1:10" x14ac:dyDescent="0.3">
      <c r="A78" s="4">
        <v>71</v>
      </c>
      <c r="B78" s="26">
        <v>0.75</v>
      </c>
      <c r="C78" s="26">
        <v>1</v>
      </c>
      <c r="D78" s="26">
        <v>1</v>
      </c>
      <c r="E78" s="26">
        <v>1.3333333333333333</v>
      </c>
      <c r="F78" s="26">
        <v>0.8</v>
      </c>
      <c r="G78" s="28"/>
      <c r="I78" s="4">
        <v>71</v>
      </c>
      <c r="J78" s="26">
        <v>0.95</v>
      </c>
    </row>
    <row r="79" spans="1:10" x14ac:dyDescent="0.3">
      <c r="A79" s="4">
        <v>72</v>
      </c>
      <c r="B79" s="26">
        <v>1</v>
      </c>
      <c r="C79" s="26">
        <v>1</v>
      </c>
      <c r="D79" s="26">
        <v>0.75</v>
      </c>
      <c r="E79" s="26">
        <v>0.75</v>
      </c>
      <c r="F79" s="26">
        <v>1</v>
      </c>
      <c r="G79" s="28"/>
      <c r="I79" s="4">
        <v>72</v>
      </c>
      <c r="J79" s="26">
        <v>0.88888888888888884</v>
      </c>
    </row>
    <row r="80" spans="1:10" x14ac:dyDescent="0.3">
      <c r="A80" s="4">
        <v>73</v>
      </c>
      <c r="B80" s="26">
        <v>1.3333333333333333</v>
      </c>
      <c r="C80" s="26">
        <v>0.75</v>
      </c>
      <c r="D80" s="26">
        <v>1.6666666666666667</v>
      </c>
      <c r="E80" s="26">
        <v>1</v>
      </c>
      <c r="F80" s="26">
        <v>0.6</v>
      </c>
      <c r="G80" s="28"/>
      <c r="I80" s="4">
        <v>73</v>
      </c>
      <c r="J80" s="26">
        <v>1</v>
      </c>
    </row>
    <row r="81" spans="1:10" x14ac:dyDescent="0.3">
      <c r="A81" s="4">
        <v>74</v>
      </c>
      <c r="B81" s="26">
        <v>0.8</v>
      </c>
      <c r="C81" s="26">
        <v>0.75</v>
      </c>
      <c r="D81" s="26">
        <v>1.6666666666666667</v>
      </c>
      <c r="E81" s="26">
        <v>1.3333333333333333</v>
      </c>
      <c r="F81" s="26">
        <v>1.3333333333333333</v>
      </c>
      <c r="G81" s="28"/>
      <c r="I81" s="4">
        <v>74</v>
      </c>
      <c r="J81" s="26">
        <v>1.1111111111111112</v>
      </c>
    </row>
    <row r="82" spans="1:10" x14ac:dyDescent="0.3">
      <c r="A82" s="4">
        <v>75</v>
      </c>
      <c r="B82" s="26">
        <v>0.75</v>
      </c>
      <c r="C82" s="26">
        <v>0.75</v>
      </c>
      <c r="D82" s="26">
        <v>1.6666666666666667</v>
      </c>
      <c r="E82" s="26">
        <v>1</v>
      </c>
      <c r="F82" s="26">
        <v>1</v>
      </c>
      <c r="G82" s="28"/>
      <c r="I82" s="4">
        <v>75</v>
      </c>
      <c r="J82" s="26">
        <v>1</v>
      </c>
    </row>
    <row r="83" spans="1:10" x14ac:dyDescent="0.3">
      <c r="A83" s="4">
        <v>76</v>
      </c>
      <c r="B83" s="26">
        <v>1</v>
      </c>
      <c r="C83" s="26">
        <v>1.3333333333333333</v>
      </c>
      <c r="D83" s="26">
        <v>1.25</v>
      </c>
      <c r="E83" s="26">
        <v>0.6</v>
      </c>
      <c r="F83" s="26">
        <v>1.6666666666666667</v>
      </c>
      <c r="G83" s="28"/>
      <c r="I83" s="4">
        <v>76</v>
      </c>
      <c r="J83" s="26">
        <v>1.1052631578947369</v>
      </c>
    </row>
    <row r="84" spans="1:10" x14ac:dyDescent="0.3">
      <c r="A84" s="4">
        <v>77</v>
      </c>
      <c r="B84" s="26">
        <v>1</v>
      </c>
      <c r="C84" s="26">
        <v>0.8</v>
      </c>
      <c r="D84" s="26">
        <v>0.8</v>
      </c>
      <c r="E84" s="26">
        <v>1</v>
      </c>
      <c r="F84" s="26">
        <v>1</v>
      </c>
      <c r="G84" s="28"/>
      <c r="I84" s="4">
        <v>77</v>
      </c>
      <c r="J84" s="26">
        <v>0.91666666666666663</v>
      </c>
    </row>
    <row r="85" spans="1:10" x14ac:dyDescent="0.3">
      <c r="A85" s="4">
        <v>78</v>
      </c>
      <c r="B85" s="26">
        <v>1</v>
      </c>
      <c r="C85" s="26">
        <v>1.6666666666666667</v>
      </c>
      <c r="D85" s="26">
        <v>1</v>
      </c>
      <c r="E85" s="26">
        <v>0.8</v>
      </c>
      <c r="F85" s="26">
        <v>1</v>
      </c>
      <c r="G85" s="28"/>
      <c r="I85" s="4">
        <v>78</v>
      </c>
      <c r="J85" s="26">
        <v>1.0526315789473684</v>
      </c>
    </row>
    <row r="86" spans="1:10" x14ac:dyDescent="0.3">
      <c r="A86" s="4">
        <v>79</v>
      </c>
      <c r="B86" s="26">
        <v>0.6</v>
      </c>
      <c r="C86" s="26">
        <v>1.3333333333333333</v>
      </c>
      <c r="D86" s="26">
        <v>1.3333333333333333</v>
      </c>
      <c r="E86" s="26">
        <v>1.3333333333333333</v>
      </c>
      <c r="F86" s="26">
        <v>1</v>
      </c>
      <c r="G86" s="28"/>
      <c r="I86" s="4">
        <v>79</v>
      </c>
      <c r="J86" s="26">
        <v>1.0588235294117647</v>
      </c>
    </row>
    <row r="87" spans="1:10" x14ac:dyDescent="0.3">
      <c r="A87" s="4">
        <v>80</v>
      </c>
      <c r="B87" s="26">
        <v>0.6</v>
      </c>
      <c r="C87" s="26">
        <v>1.25</v>
      </c>
      <c r="D87" s="26">
        <v>0.75</v>
      </c>
      <c r="E87" s="26">
        <v>0.6</v>
      </c>
      <c r="F87" s="26">
        <v>1.3333333333333333</v>
      </c>
      <c r="G87" s="28"/>
      <c r="I87" s="4">
        <v>80</v>
      </c>
      <c r="J87" s="26">
        <v>0.8571428571428571</v>
      </c>
    </row>
    <row r="88" spans="1:10" x14ac:dyDescent="0.3">
      <c r="A88" s="4">
        <v>81</v>
      </c>
      <c r="B88" s="26">
        <v>1.25</v>
      </c>
      <c r="C88" s="26">
        <v>1</v>
      </c>
      <c r="D88" s="26">
        <v>1.25</v>
      </c>
      <c r="E88" s="26">
        <v>1.25</v>
      </c>
      <c r="F88" s="26">
        <v>1.3333333333333333</v>
      </c>
      <c r="G88" s="28"/>
      <c r="I88" s="4">
        <v>81</v>
      </c>
      <c r="J88" s="26">
        <v>1.2222222222222223</v>
      </c>
    </row>
    <row r="89" spans="1:10" x14ac:dyDescent="0.3">
      <c r="A89" s="4">
        <v>82</v>
      </c>
      <c r="B89" s="26">
        <v>0.6</v>
      </c>
      <c r="C89" s="26">
        <v>1.3333333333333333</v>
      </c>
      <c r="D89" s="26">
        <v>0.75</v>
      </c>
      <c r="E89" s="26">
        <v>0.75</v>
      </c>
      <c r="F89" s="26">
        <v>1</v>
      </c>
      <c r="G89" s="28"/>
      <c r="I89" s="4">
        <v>82</v>
      </c>
      <c r="J89" s="26">
        <v>0.85</v>
      </c>
    </row>
    <row r="90" spans="1:10" x14ac:dyDescent="0.3">
      <c r="A90" s="4">
        <v>83</v>
      </c>
      <c r="B90" s="26">
        <v>1.25</v>
      </c>
      <c r="C90" s="26">
        <v>1</v>
      </c>
      <c r="D90" s="26">
        <v>1.25</v>
      </c>
      <c r="E90" s="26">
        <v>1.6666666666666667</v>
      </c>
      <c r="F90" s="26">
        <v>1</v>
      </c>
      <c r="G90" s="28"/>
      <c r="I90" s="4">
        <v>83</v>
      </c>
      <c r="J90" s="26">
        <v>1.2352941176470589</v>
      </c>
    </row>
    <row r="91" spans="1:10" x14ac:dyDescent="0.3">
      <c r="A91" s="4">
        <v>84</v>
      </c>
      <c r="B91" s="26">
        <v>0.75</v>
      </c>
      <c r="C91" s="26">
        <v>0.6</v>
      </c>
      <c r="D91" s="26">
        <v>0.8</v>
      </c>
      <c r="E91" s="26">
        <v>1.3333333333333333</v>
      </c>
      <c r="F91" s="26">
        <v>0.75</v>
      </c>
      <c r="G91" s="28"/>
      <c r="I91" s="4">
        <v>84</v>
      </c>
      <c r="J91" s="26">
        <v>0.80952380952380953</v>
      </c>
    </row>
    <row r="92" spans="1:10" x14ac:dyDescent="0.3">
      <c r="A92" s="4">
        <v>85</v>
      </c>
      <c r="B92" s="26">
        <v>1</v>
      </c>
      <c r="C92" s="26">
        <v>1.25</v>
      </c>
      <c r="D92" s="26">
        <v>1</v>
      </c>
      <c r="E92" s="26">
        <v>1.6666666666666667</v>
      </c>
      <c r="F92" s="26">
        <v>0.6</v>
      </c>
      <c r="G92" s="28"/>
      <c r="I92" s="4">
        <v>85</v>
      </c>
      <c r="J92" s="26">
        <v>1.0555555555555556</v>
      </c>
    </row>
    <row r="93" spans="1:10" x14ac:dyDescent="0.3">
      <c r="A93" s="4">
        <v>86</v>
      </c>
      <c r="B93" s="26">
        <v>0.8</v>
      </c>
      <c r="C93" s="26">
        <v>1</v>
      </c>
      <c r="D93" s="26">
        <v>1.3333333333333333</v>
      </c>
      <c r="E93" s="26">
        <v>1.3333333333333333</v>
      </c>
      <c r="F93" s="26">
        <v>1</v>
      </c>
      <c r="G93" s="28"/>
      <c r="I93" s="4">
        <v>86</v>
      </c>
      <c r="J93" s="26">
        <v>1.05</v>
      </c>
    </row>
    <row r="94" spans="1:10" x14ac:dyDescent="0.3">
      <c r="A94" s="4">
        <v>87</v>
      </c>
      <c r="B94" s="26">
        <v>1.25</v>
      </c>
      <c r="C94" s="26">
        <v>0.75</v>
      </c>
      <c r="D94" s="26">
        <v>1</v>
      </c>
      <c r="E94" s="26">
        <v>1</v>
      </c>
      <c r="F94" s="26">
        <v>1</v>
      </c>
      <c r="G94" s="28"/>
      <c r="I94" s="4">
        <v>87</v>
      </c>
      <c r="J94" s="26">
        <v>1</v>
      </c>
    </row>
    <row r="95" spans="1:10" x14ac:dyDescent="0.3">
      <c r="A95" s="4">
        <v>88</v>
      </c>
      <c r="B95" s="26">
        <v>1.25</v>
      </c>
      <c r="C95" s="26">
        <v>1.25</v>
      </c>
      <c r="D95" s="26">
        <v>1</v>
      </c>
      <c r="E95" s="26">
        <v>0.8</v>
      </c>
      <c r="F95" s="26">
        <v>1.25</v>
      </c>
      <c r="G95" s="28"/>
      <c r="I95" s="4">
        <v>88</v>
      </c>
      <c r="J95" s="26">
        <v>1.0909090909090908</v>
      </c>
    </row>
    <row r="96" spans="1:10" x14ac:dyDescent="0.3">
      <c r="A96" s="4">
        <v>89</v>
      </c>
      <c r="B96" s="26">
        <v>1.25</v>
      </c>
      <c r="C96" s="26">
        <v>1.6666666666666667</v>
      </c>
      <c r="D96" s="26">
        <v>1</v>
      </c>
      <c r="E96" s="26">
        <v>1.25</v>
      </c>
      <c r="F96" s="26">
        <v>0.8</v>
      </c>
      <c r="G96" s="28"/>
      <c r="I96" s="4">
        <v>89</v>
      </c>
      <c r="J96" s="26">
        <v>1.1578947368421053</v>
      </c>
    </row>
    <row r="97" spans="1:10" x14ac:dyDescent="0.3">
      <c r="A97" s="4">
        <v>90</v>
      </c>
      <c r="B97" s="26">
        <v>1.6666666666666667</v>
      </c>
      <c r="C97" s="26">
        <v>1.25</v>
      </c>
      <c r="D97" s="26">
        <v>0.75</v>
      </c>
      <c r="E97" s="26">
        <v>1</v>
      </c>
      <c r="F97" s="26">
        <v>1</v>
      </c>
      <c r="G97" s="28"/>
      <c r="I97" s="4">
        <v>90</v>
      </c>
      <c r="J97" s="26">
        <v>1.1052631578947369</v>
      </c>
    </row>
    <row r="98" spans="1:10" x14ac:dyDescent="0.3">
      <c r="A98" s="4">
        <v>91</v>
      </c>
      <c r="B98" s="26">
        <v>1.6666666666666667</v>
      </c>
      <c r="C98" s="26">
        <v>1</v>
      </c>
      <c r="D98" s="26">
        <v>0.8</v>
      </c>
      <c r="E98" s="26">
        <v>0.6</v>
      </c>
      <c r="F98" s="26">
        <v>1</v>
      </c>
      <c r="G98" s="28"/>
      <c r="I98" s="4">
        <v>91</v>
      </c>
      <c r="J98" s="26">
        <v>0.95238095238095233</v>
      </c>
    </row>
    <row r="99" spans="1:10" x14ac:dyDescent="0.3">
      <c r="A99" s="4">
        <v>92</v>
      </c>
      <c r="B99" s="26">
        <v>1.6666666666666667</v>
      </c>
      <c r="C99" s="26">
        <v>1</v>
      </c>
      <c r="D99" s="26">
        <v>1</v>
      </c>
      <c r="E99" s="26">
        <v>1.6666666666666667</v>
      </c>
      <c r="F99" s="26">
        <v>1</v>
      </c>
      <c r="G99" s="28"/>
      <c r="I99" s="4">
        <v>92</v>
      </c>
      <c r="J99" s="26">
        <v>1.2222222222222223</v>
      </c>
    </row>
    <row r="100" spans="1:10" x14ac:dyDescent="0.3">
      <c r="A100" s="4">
        <v>93</v>
      </c>
      <c r="B100" s="26">
        <v>1.25</v>
      </c>
      <c r="C100" s="26">
        <v>0.6</v>
      </c>
      <c r="D100" s="26">
        <v>1.3333333333333333</v>
      </c>
      <c r="E100" s="26">
        <v>0.6</v>
      </c>
      <c r="F100" s="26">
        <v>1.25</v>
      </c>
      <c r="G100" s="28"/>
      <c r="I100" s="4">
        <v>93</v>
      </c>
      <c r="J100" s="26">
        <v>0.95238095238095233</v>
      </c>
    </row>
    <row r="101" spans="1:10" x14ac:dyDescent="0.3">
      <c r="A101" s="4">
        <v>94</v>
      </c>
      <c r="B101" s="26">
        <v>1</v>
      </c>
      <c r="C101" s="26">
        <v>0.75</v>
      </c>
      <c r="D101" s="26">
        <v>1</v>
      </c>
      <c r="E101" s="26">
        <v>1.25</v>
      </c>
      <c r="F101" s="26">
        <v>0.6</v>
      </c>
      <c r="G101" s="28"/>
      <c r="I101" s="4">
        <v>94</v>
      </c>
      <c r="J101" s="26">
        <v>0.9</v>
      </c>
    </row>
    <row r="102" spans="1:10" x14ac:dyDescent="0.3">
      <c r="A102" s="4">
        <v>95</v>
      </c>
      <c r="B102" s="26">
        <v>0.75</v>
      </c>
      <c r="C102" s="26">
        <v>0.8</v>
      </c>
      <c r="D102" s="26">
        <v>1.25</v>
      </c>
      <c r="E102" s="26">
        <v>0.8</v>
      </c>
      <c r="F102" s="26">
        <v>1.6666666666666667</v>
      </c>
      <c r="G102" s="28"/>
      <c r="I102" s="4">
        <v>95</v>
      </c>
      <c r="J102" s="26">
        <v>1</v>
      </c>
    </row>
    <row r="103" spans="1:10" x14ac:dyDescent="0.3">
      <c r="A103" s="4">
        <v>96</v>
      </c>
      <c r="B103" s="26">
        <v>1</v>
      </c>
      <c r="C103" s="26">
        <v>1</v>
      </c>
      <c r="D103" s="26">
        <v>0.6</v>
      </c>
      <c r="E103" s="26">
        <v>0.75</v>
      </c>
      <c r="F103" s="26">
        <v>0.8</v>
      </c>
      <c r="G103" s="28"/>
      <c r="I103" s="4">
        <v>96</v>
      </c>
      <c r="J103" s="26">
        <v>0.81818181818181823</v>
      </c>
    </row>
    <row r="104" spans="1:10" x14ac:dyDescent="0.3">
      <c r="A104" s="4">
        <v>97</v>
      </c>
      <c r="B104" s="26">
        <v>0.75</v>
      </c>
      <c r="C104" s="26">
        <v>0.75</v>
      </c>
      <c r="D104" s="26">
        <v>0.6</v>
      </c>
      <c r="E104" s="26">
        <v>1</v>
      </c>
      <c r="F104" s="26">
        <v>1.3333333333333333</v>
      </c>
      <c r="G104" s="28"/>
      <c r="I104" s="4">
        <v>97</v>
      </c>
      <c r="J104" s="26">
        <v>0.85</v>
      </c>
    </row>
    <row r="105" spans="1:10" x14ac:dyDescent="0.3">
      <c r="A105" s="4">
        <v>98</v>
      </c>
      <c r="B105" s="26">
        <v>1.6666666666666667</v>
      </c>
      <c r="C105" s="26">
        <v>0.8</v>
      </c>
      <c r="D105" s="26">
        <v>1.3333333333333333</v>
      </c>
      <c r="E105" s="26">
        <v>0.75</v>
      </c>
      <c r="F105" s="26">
        <v>1</v>
      </c>
      <c r="G105" s="28"/>
      <c r="I105" s="4">
        <v>98</v>
      </c>
      <c r="J105" s="26">
        <v>1.0555555555555556</v>
      </c>
    </row>
    <row r="106" spans="1:10" x14ac:dyDescent="0.3">
      <c r="A106" s="4">
        <v>99</v>
      </c>
      <c r="B106" s="26">
        <v>0.6</v>
      </c>
      <c r="C106" s="26">
        <v>1</v>
      </c>
      <c r="D106" s="26">
        <v>0.8</v>
      </c>
      <c r="E106" s="26">
        <v>0.75</v>
      </c>
      <c r="F106" s="26">
        <v>1</v>
      </c>
      <c r="G106" s="28"/>
      <c r="I106" s="4">
        <v>99</v>
      </c>
      <c r="J106" s="26">
        <v>0.80952380952380953</v>
      </c>
    </row>
    <row r="107" spans="1:10" x14ac:dyDescent="0.3">
      <c r="A107" s="4">
        <v>100</v>
      </c>
      <c r="B107" s="26">
        <v>0.8</v>
      </c>
      <c r="C107" s="26">
        <v>1.6666666666666667</v>
      </c>
      <c r="D107" s="26">
        <v>1.6666666666666667</v>
      </c>
      <c r="E107" s="26">
        <v>1.25</v>
      </c>
      <c r="F107" s="26">
        <v>0.8</v>
      </c>
      <c r="G107" s="28"/>
      <c r="I107" s="4">
        <v>100</v>
      </c>
      <c r="J107" s="26">
        <v>1.1499999999999999</v>
      </c>
    </row>
  </sheetData>
  <mergeCells count="5">
    <mergeCell ref="A6:A7"/>
    <mergeCell ref="G6:G7"/>
    <mergeCell ref="I6:I7"/>
    <mergeCell ref="J6:J7"/>
    <mergeCell ref="A1:F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R18" sqref="R18"/>
    </sheetView>
  </sheetViews>
  <sheetFormatPr defaultRowHeight="14.4" x14ac:dyDescent="0.3"/>
  <cols>
    <col min="1" max="1" width="11.77734375" bestFit="1" customWidth="1"/>
    <col min="6" max="6" width="11.77734375" bestFit="1" customWidth="1"/>
    <col min="7" max="7" width="11.5546875" bestFit="1" customWidth="1"/>
    <col min="8" max="8" width="10.5546875" bestFit="1" customWidth="1"/>
  </cols>
  <sheetData>
    <row r="1" spans="1:8" x14ac:dyDescent="0.3">
      <c r="A1" s="2" t="s">
        <v>386</v>
      </c>
      <c r="B1" s="2"/>
      <c r="C1" s="2"/>
      <c r="D1" s="2"/>
      <c r="G1" s="4" t="s">
        <v>388</v>
      </c>
      <c r="H1" s="4">
        <f>SUM('NILAI XP XE'!G3:G107)</f>
        <v>1971</v>
      </c>
    </row>
    <row r="2" spans="1:8" x14ac:dyDescent="0.3">
      <c r="A2" s="2" t="s">
        <v>387</v>
      </c>
      <c r="B2" s="2"/>
      <c r="C2" s="2"/>
      <c r="D2" s="2"/>
      <c r="G2" s="4" t="s">
        <v>389</v>
      </c>
      <c r="H2" s="4">
        <f>SUM('NILAI XP XE'!M3:M107)</f>
        <v>2014</v>
      </c>
    </row>
    <row r="3" spans="1:8" x14ac:dyDescent="0.3">
      <c r="A3" s="22">
        <f>H1/H2</f>
        <v>0.97864945382323731</v>
      </c>
      <c r="B3" s="22"/>
      <c r="C3" s="22"/>
      <c r="D3" s="22"/>
    </row>
  </sheetData>
  <mergeCells count="3">
    <mergeCell ref="A2:D2"/>
    <mergeCell ref="A1:D1"/>
    <mergeCell ref="A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1:M16"/>
  <sheetViews>
    <sheetView workbookViewId="0">
      <selection activeCell="J14" sqref="J14"/>
    </sheetView>
  </sheetViews>
  <sheetFormatPr defaultRowHeight="14.4" x14ac:dyDescent="0.3"/>
  <cols>
    <col min="8" max="8" width="8.77734375" bestFit="1" customWidth="1"/>
  </cols>
  <sheetData>
    <row r="11" spans="7:13" ht="17.399999999999999" x14ac:dyDescent="0.3">
      <c r="G11" s="30" t="s">
        <v>376</v>
      </c>
      <c r="H11" s="30"/>
      <c r="I11" s="30"/>
      <c r="J11" s="30"/>
      <c r="K11" s="30"/>
      <c r="L11" s="30"/>
      <c r="M11" s="30"/>
    </row>
    <row r="12" spans="7:13" ht="87" x14ac:dyDescent="0.3">
      <c r="G12" s="31" t="s">
        <v>366</v>
      </c>
      <c r="H12" s="31"/>
      <c r="I12" s="32" t="s">
        <v>367</v>
      </c>
      <c r="J12" s="32"/>
      <c r="K12" s="33" t="s">
        <v>368</v>
      </c>
      <c r="L12" s="32" t="s">
        <v>369</v>
      </c>
      <c r="M12" s="32" t="s">
        <v>370</v>
      </c>
    </row>
    <row r="13" spans="7:13" ht="34.799999999999997" x14ac:dyDescent="0.3">
      <c r="G13" s="31"/>
      <c r="H13" s="31"/>
      <c r="I13" s="33" t="s">
        <v>42</v>
      </c>
      <c r="J13" s="33" t="s">
        <v>371</v>
      </c>
      <c r="K13" s="33" t="s">
        <v>372</v>
      </c>
      <c r="L13" s="32"/>
      <c r="M13" s="32"/>
    </row>
    <row r="14" spans="7:13" ht="34.799999999999997" x14ac:dyDescent="0.3">
      <c r="G14" s="31">
        <v>1</v>
      </c>
      <c r="H14" s="34" t="s">
        <v>373</v>
      </c>
      <c r="I14" s="35">
        <v>-1.7999999999999999E-2</v>
      </c>
      <c r="J14" s="35">
        <v>0.10100000000000001</v>
      </c>
      <c r="K14" s="36"/>
      <c r="L14" s="35">
        <v>-0.17799999999999999</v>
      </c>
      <c r="M14" s="35">
        <v>0.85899999999999999</v>
      </c>
    </row>
    <row r="15" spans="7:13" ht="17.399999999999999" x14ac:dyDescent="0.3">
      <c r="G15" s="31"/>
      <c r="H15" s="34" t="s">
        <v>374</v>
      </c>
      <c r="I15" s="35">
        <v>5.0999999999999997E-2</v>
      </c>
      <c r="J15" s="35">
        <v>5.0000000000000001E-3</v>
      </c>
      <c r="K15" s="35">
        <v>0.71</v>
      </c>
      <c r="L15" s="35">
        <v>9.9939999999999998</v>
      </c>
      <c r="M15" s="35">
        <v>0</v>
      </c>
    </row>
    <row r="16" spans="7:13" ht="17.399999999999999" x14ac:dyDescent="0.3">
      <c r="G16" s="31" t="s">
        <v>375</v>
      </c>
      <c r="H16" s="31"/>
      <c r="I16" s="31"/>
      <c r="J16" s="31"/>
      <c r="K16" s="31"/>
      <c r="L16" s="31"/>
      <c r="M16" s="31"/>
    </row>
  </sheetData>
  <mergeCells count="7">
    <mergeCell ref="G16:M16"/>
    <mergeCell ref="G11:M11"/>
    <mergeCell ref="G12:H13"/>
    <mergeCell ref="I12:J12"/>
    <mergeCell ref="L12:L13"/>
    <mergeCell ref="M12:M13"/>
    <mergeCell ref="G14:G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4:R16"/>
  <sheetViews>
    <sheetView workbookViewId="0">
      <selection activeCell="O22" sqref="O22"/>
    </sheetView>
  </sheetViews>
  <sheetFormatPr defaultRowHeight="14.4" x14ac:dyDescent="0.3"/>
  <cols>
    <col min="10" max="10" width="9" bestFit="1" customWidth="1"/>
    <col min="12" max="14" width="9" bestFit="1" customWidth="1"/>
    <col min="15" max="15" width="9.109375" bestFit="1" customWidth="1"/>
    <col min="16" max="18" width="9" bestFit="1" customWidth="1"/>
  </cols>
  <sheetData>
    <row r="14" spans="10:18" ht="17.399999999999999" x14ac:dyDescent="0.3">
      <c r="J14" s="31" t="s">
        <v>366</v>
      </c>
      <c r="K14" s="32" t="s">
        <v>352</v>
      </c>
      <c r="L14" s="32" t="s">
        <v>377</v>
      </c>
      <c r="M14" s="32" t="s">
        <v>378</v>
      </c>
      <c r="N14" s="32" t="s">
        <v>379</v>
      </c>
      <c r="O14" s="32"/>
      <c r="P14" s="32"/>
      <c r="Q14" s="32"/>
      <c r="R14" s="32"/>
    </row>
    <row r="15" spans="10:18" ht="87" x14ac:dyDescent="0.3">
      <c r="J15" s="31"/>
      <c r="K15" s="32"/>
      <c r="L15" s="32"/>
      <c r="M15" s="32"/>
      <c r="N15" s="33" t="s">
        <v>380</v>
      </c>
      <c r="O15" s="33" t="s">
        <v>381</v>
      </c>
      <c r="P15" s="33" t="s">
        <v>382</v>
      </c>
      <c r="Q15" s="33" t="s">
        <v>383</v>
      </c>
      <c r="R15" s="33" t="s">
        <v>384</v>
      </c>
    </row>
    <row r="16" spans="10:18" ht="19.8" x14ac:dyDescent="0.3">
      <c r="J16" s="34">
        <v>1</v>
      </c>
      <c r="K16" s="35" t="s">
        <v>385</v>
      </c>
      <c r="L16" s="35">
        <v>0.505</v>
      </c>
      <c r="M16" s="35">
        <v>0.5</v>
      </c>
      <c r="N16" s="35">
        <v>0.505</v>
      </c>
      <c r="O16" s="35">
        <v>99.876000000000005</v>
      </c>
      <c r="P16" s="35">
        <v>1</v>
      </c>
      <c r="Q16" s="35">
        <v>98</v>
      </c>
      <c r="R16" s="35">
        <v>0</v>
      </c>
    </row>
  </sheetData>
  <mergeCells count="5">
    <mergeCell ref="J14:J15"/>
    <mergeCell ref="K14:K15"/>
    <mergeCell ref="L14:L15"/>
    <mergeCell ref="M14:M15"/>
    <mergeCell ref="N14:R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IDENTITAS</vt:lpstr>
      <vt:lpstr>KUSIONER</vt:lpstr>
      <vt:lpstr>NILAI XP XE</vt:lpstr>
      <vt:lpstr>VALIDITAS &amp; REABILITAS</vt:lpstr>
      <vt:lpstr>Y</vt:lpstr>
      <vt:lpstr>KEPUASAN(Y)</vt:lpstr>
      <vt:lpstr>KESIMPULAN</vt:lpstr>
      <vt:lpstr>REGRESI LINEAR</vt:lpstr>
      <vt:lpstr>KOEFISIEN DETERMINASI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Rezi</dc:creator>
  <cp:lastModifiedBy>Maulana Rezi</cp:lastModifiedBy>
  <dcterms:created xsi:type="dcterms:W3CDTF">2019-05-12T14:03:33Z</dcterms:created>
  <dcterms:modified xsi:type="dcterms:W3CDTF">2019-05-12T17:50:01Z</dcterms:modified>
</cp:coreProperties>
</file>