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\job\"/>
    </mc:Choice>
  </mc:AlternateContent>
  <xr:revisionPtr revIDLastSave="0" documentId="13_ncr:1_{3D449317-5D5B-4B80-BEBF-599973CDBC17}" xr6:coauthVersionLast="47" xr6:coauthVersionMax="47" xr10:uidLastSave="{00000000-0000-0000-0000-000000000000}"/>
  <bookViews>
    <workbookView xWindow="-120" yWindow="-120" windowWidth="19440" windowHeight="15000" tabRatio="463" xr2:uid="{C2251F15-37EA-4C2E-A029-D9C1AED87CD6}"/>
  </bookViews>
  <sheets>
    <sheet name="TestCase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I7" i="1" l="1"/>
</calcChain>
</file>

<file path=xl/sharedStrings.xml><?xml version="1.0" encoding="utf-8"?>
<sst xmlns="http://schemas.openxmlformats.org/spreadsheetml/2006/main" count="183" uniqueCount="136">
  <si>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</si>
  <si>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</si>
  <si>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</si>
  <si>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</si>
  <si>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</si>
  <si>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</si>
  <si>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</si>
  <si>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</si>
  <si>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Epic</t>
  </si>
  <si>
    <t>Test Case Developed By</t>
  </si>
  <si>
    <t>Rezwana Karim</t>
  </si>
  <si>
    <t>Browser (tested)</t>
  </si>
  <si>
    <t>Yes</t>
  </si>
  <si>
    <t>FAIL</t>
  </si>
  <si>
    <t>Developer Name (TL)</t>
  </si>
  <si>
    <t>Test Case Reviewed By</t>
  </si>
  <si>
    <t>Performance (tested)</t>
  </si>
  <si>
    <t>No</t>
  </si>
  <si>
    <t>NOT EXECUTED</t>
  </si>
  <si>
    <t>Test Executed by</t>
  </si>
  <si>
    <t xml:space="preserve">  Rezwana Karim</t>
  </si>
  <si>
    <t>OUT OF SCOPE</t>
  </si>
  <si>
    <t>TOTAL</t>
  </si>
  <si>
    <t>Test Case ID</t>
  </si>
  <si>
    <t>Module</t>
  </si>
  <si>
    <t>Feature</t>
  </si>
  <si>
    <t>Test Case Description</t>
  </si>
  <si>
    <t>Test Data</t>
  </si>
  <si>
    <t>Step Description</t>
  </si>
  <si>
    <t>Expected Result</t>
  </si>
  <si>
    <t>Actual Result</t>
  </si>
  <si>
    <t>Status</t>
  </si>
  <si>
    <t>Comment</t>
  </si>
  <si>
    <t>PASSED</t>
  </si>
  <si>
    <t>Bug 
Screenshot</t>
  </si>
  <si>
    <t>Type of Testing</t>
  </si>
  <si>
    <t>Functional Testing</t>
  </si>
  <si>
    <t>Found as per expectation</t>
  </si>
  <si>
    <t>WARNING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</si>
  <si>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</si>
  <si>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</si>
  <si>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</si>
  <si>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</si>
  <si>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</si>
  <si>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</si>
  <si>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</si>
  <si>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</si>
  <si>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</si>
  <si>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</si>
  <si>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</si>
  <si>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</si>
  <si>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</si>
  <si>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</si>
  <si>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</si>
  <si>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</si>
  <si>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</si>
  <si>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</si>
  <si>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</si>
  <si>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checkout</t>
  </si>
  <si>
    <t>wppool.test</t>
  </si>
  <si>
    <t>Checkout</t>
  </si>
  <si>
    <t>Guest Checkout</t>
  </si>
  <si>
    <t>Email: customer@gmail.com
First Name: Customer
Last Name: Khan
Shipping &amp; Billing Address: xyz house street , Dhaka, Dhaka, 1230
Payment Option: Bank Transfer</t>
  </si>
  <si>
    <t>Email: customer@gmail.com
First Name: Customer
Last Name: Khan
Shipping Address: xyz house street , Dhaka, Dhaka, 1230
Billing Address: z house street , Dhaka, Dhaka, 1000
Payment Option: Bank Transfer</t>
  </si>
  <si>
    <t>1. Add product to cart.
2. Go to checkout.
3.Enter billing and shipping as the same address.
4. Choose a payment method.
5. Place order.</t>
  </si>
  <si>
    <t>1. Add product to cart.
2. Go to checkout.
3. Enter shipping  address.
4. Enter billing address.
5. Choose a payment method.
6. Place order.</t>
  </si>
  <si>
    <t>Verify Guest Checkout with valid data</t>
  </si>
  <si>
    <t>Verify Guest Checkout with valid data but different shipping and billing address.</t>
  </si>
  <si>
    <t xml:space="preserve"> Verify Guest Checkout with free shipping</t>
  </si>
  <si>
    <t>Email: customer@gmail.com
First Name: Customer
Last Name: Khan
Shipping Address: xyz house street , Dhaka, Dhaka, 1230
Billing Address: z house street , Dhaka, Dhaka, 1000
Shipping option: Free Shipping
Payment Option: Bank Transfer</t>
  </si>
  <si>
    <t>1. Add product to cart.
2. Go to checkout.
3. Enter shipping  address.
4. Enter billing address.
5. Choose a payment method.
6. Choose free shipping.
7. Place order.</t>
  </si>
  <si>
    <t xml:space="preserve"> Verify Guest Checkout with invalid email.</t>
  </si>
  <si>
    <t>Email: customergmail.com
First Name: Customer
Last Name: Khan
Shipping &amp; Billing Address: xyz house street , Dhaka, Dhaka, 1230
Payment Option: Bank Transfer</t>
  </si>
  <si>
    <t xml:space="preserve"> Verify Guest Checkout with first name kept blank.</t>
  </si>
  <si>
    <t xml:space="preserve"> Verify Guest Checkout with last name kept blank.</t>
  </si>
  <si>
    <t>1. Add product to cart.
2. Go to checkout.
3. Leave first name empty.
4.Enter other valid data.
5. Choose a payment method.
6. Place order.</t>
  </si>
  <si>
    <t>Error message should be displayed indicating 
first name required.</t>
  </si>
  <si>
    <t>Error message could be more precise.</t>
  </si>
  <si>
    <t>1. Add product to cart.
2. Go to checkout.
3. Leave last name empty.
4.Enter other valid data.
5. Choose a payment method.
6. Place order.</t>
  </si>
  <si>
    <t>Email: customer@gmail.com
First Name: custom
Last Name: (blank)
Shipping &amp; Billing Address: xyz house street , Dhaka, Dhaka, 1230
Payment Option: Cash on delivery</t>
  </si>
  <si>
    <t>Error message should be displayed indicating 
invalid email format.</t>
  </si>
  <si>
    <t>Error message should be displayed indicating 
last name required.</t>
  </si>
  <si>
    <t>Email: customer@gmail.com
First Name: (blank)
Last Name: khan
Shipping &amp; Billing Address: xyz house street , Dhaka, Dhaka, 1230
Payment Option: Cash on delivery</t>
  </si>
  <si>
    <t>1. Add product to cart.
2. Go to checkout.
3. Enter invalid email
4.Enter other valid data.
5. Choose a payment method.
6. Place order.</t>
  </si>
  <si>
    <t xml:space="preserve"> Verify Guest Checkout with shipping address kept blank.</t>
  </si>
  <si>
    <t>Email: customer@gmail.com
First Name: custom
Last Name: khan
Shipping Address:(blank)
Billing Address: xyz house street , Dhaka, Dhaka, 1230
Payment Option: Cash on delivery</t>
  </si>
  <si>
    <t>1. Add product to cart.
2. Go to checkout.
3. Leave shipping address empty.
4.Enter other valid data.
5. Choose a payment method.
6. Place order.</t>
  </si>
  <si>
    <t>Error message should be
 displayed indicating
 shipping address  is required</t>
  </si>
  <si>
    <t xml:space="preserve"> Verify Guest Checkout with billing address kept blank.</t>
  </si>
  <si>
    <t>Email: customer@gmail.com
First Name: custom
Last Name: khan
Billing Address:(blank)
Shipping Address: xyz house street , Dhaka, Dhaka, 1230
Payment Option: Cash on delivery</t>
  </si>
  <si>
    <t>1. Add product to cart.
2. Go to checkout.
3. Leave billing address empty.
4.Enter other valid data.
5. Choose a payment method.
6. Place order.</t>
  </si>
  <si>
    <t>Error message should be
 displayed indicating
 billing address  is required</t>
  </si>
  <si>
    <t xml:space="preserve"> Verify Guest Checkout with coupon code applied.</t>
  </si>
  <si>
    <t>1. Add product to cart.
2. Go to checkout.
3.Enter other valid data.
4. Choose a payment method.
5. Apply Coupon code
6. Place order.</t>
  </si>
  <si>
    <t xml:space="preserve"> Verify Guest Checkout with invalid zip code.</t>
  </si>
  <si>
    <t>Email: customer@gmail.com
First Name: custom
Last Name: khan
Billing &amp; Shipping Address: xyz house street , Dhaka, Dhaka
zip code: 00
Payment Option: Cash on delivery</t>
  </si>
  <si>
    <t>1. Add product to cart.
2. Go to checkout.
3.Enter other valid data.
4. Enter 00 as zip code
5. Place order.</t>
  </si>
  <si>
    <t>Error message should be
 displayed indicating
 invalid zip code.</t>
  </si>
  <si>
    <t>Order should be placed successfully and confirmation email should be sent.</t>
  </si>
  <si>
    <t>According to coupon value discount should be added to the total amount and the order should be placed.</t>
  </si>
  <si>
    <t>Registered User Checkout</t>
  </si>
  <si>
    <t>Email: customer1@gmail.com
First Name: One
Last Name: Customer
Shipping &amp; Billing Address: xyz house street , Dhaka, Dhaka, 1230
Payment Option: Bank Transfer</t>
  </si>
  <si>
    <t>1. Login to user account.
2.Add product to cart.
3.Go to checkout.
4. Proceed with existing data.
5. Choose a payment method.
6. Place order.</t>
  </si>
  <si>
    <t>Verify Registered user checkout with different shippling and billing address.</t>
  </si>
  <si>
    <t>Email: customer1@gmail.com
First Name: One
Last Name: Customer
Shipping Address: yzw house street, Dhaka, Dhaka, 1000
Billing Address: xyz house street , Dhaka, Dhaka, 1230
Payment Option: Bank Transfer</t>
  </si>
  <si>
    <t>1. Login to user account.
2.Add product to cart.
3.Go to checkout.
4. Enter different address.
5. Choose a payment method.
6. Place order.</t>
  </si>
  <si>
    <t>Verify Registered user checkout with pre-filled details</t>
  </si>
  <si>
    <t>Email: customer1@gmail.com
First Name: One
Last Name: Customer
Shipping Address: 123 house street, Dhaka, Dhaka, 1000
Billing Address: xyz house street , Dhaka, Dhaka, 1230
Payment Option: Bank Transfer</t>
  </si>
  <si>
    <t>1. Login to user account.
2.Add product to cart.
3.Go to checkout.
4. Enter different shipping address.
5. Choose a payment method.
6. Place order.</t>
  </si>
  <si>
    <t>Verify Registered User Checkout with edited Shipping Address</t>
  </si>
  <si>
    <t>Email: customer1@gmail.com
First Name: One
Last Name: Customer
Shipping &amp; Billing Address: xyz house street , Dhaka, Dhaka, 1230
Shipping option: free shipping
Payment Option: Cash on Delivery</t>
  </si>
  <si>
    <t>1. Login to user account.
2.Add product to cart.
3.Go to checkout.
4. Proceed with existing data.
5. Choose a payment method.
6. Choose a shipping option.
7. Place order.</t>
  </si>
  <si>
    <t xml:space="preserve">Verify Registered User Checkout with free shipping </t>
  </si>
  <si>
    <t>Verify Registered User Checkout with invalid zip code</t>
  </si>
  <si>
    <t>Email: customer1@gmail.com
First Name: One
Last Name: Customer
Shipping &amp; Billing Address: xyz house street , Dhaka, Dhaka, 00
Payment Option: Cash on Delivery</t>
  </si>
  <si>
    <t>1. Login to user account.
2.Add product to cart.
3.Go to checkout.
4. Keep other data same as before.
5. Enter zip code 00
6. Place order.</t>
  </si>
  <si>
    <t>1. Login to user account.
2.Add product to cart.
3.Go to checkout.
4. Proceed with existing data.
5. Apply Coupon Code
6. Place order.</t>
  </si>
  <si>
    <t>Email: customer@gmail.com
First Name: custom
Last Name: khan
Billing &amp; Shipping Address: xyz house street , Dhaka, Dhaka, 1230
coupon code: cart20
Payment Option: Cash on delivery</t>
  </si>
  <si>
    <t>Email: customer1@gmail.com
First Name: One
Last Name: Customer
Shipping &amp; Billing Address: xyz house street , Dhaka, Dhaka, 1230
coupon code: cart20
Payment Option: Cash on Delivery</t>
  </si>
  <si>
    <t>Verify Registered User Checkout with Applied Coupon Code</t>
  </si>
  <si>
    <t>Verify Registered User Checkout with first name blank</t>
  </si>
  <si>
    <t>1. Login to user account.
2.Add product to cart.
3.Go to checkout.
4. Proceed with existing data.
5. Remove first name
6. Place order.</t>
  </si>
  <si>
    <t>Error message should be
displayed indicating
first name required.</t>
  </si>
  <si>
    <t>Verify Registered User Checkout with last name blank</t>
  </si>
  <si>
    <t>Email: customer1@gmail.com
First Name: (blank)
Last Name: Customer
Shipping &amp; Billing Address: xyz house street , Dhaka, Dhaka, 1230
Payment Option: Bank Transfer</t>
  </si>
  <si>
    <t>1. Login to user account.
2.Add product to cart.
3.Go to checkout.
4. Proceed with existing data.
5. Remove last name
6. Place order.</t>
  </si>
  <si>
    <t>Error message should be
displayed indicating
last name required.</t>
  </si>
  <si>
    <t>Verify Registered User Checkout with shipping address blank</t>
  </si>
  <si>
    <t>Email: customer1@gmail.com
First Name: one
Last Name: (blank)
Shipping &amp; Billing Address: xyz house street , Dhaka, Dhaka, 1230
Payment Option: Bank Transfer</t>
  </si>
  <si>
    <t>1. Login to user account.
2.Add product to cart.
3.Go to checkout.
4. Proceed with existing data.
5. Remove shipping address
6. Place order.</t>
  </si>
  <si>
    <t>Error message should be
displayed indicating
shipping address required.</t>
  </si>
  <si>
    <t>Verify Registered User Checkout with billing address blank</t>
  </si>
  <si>
    <t>Email: customer1@gmail.com
First Name: one
Last Name: Customer
Shipping Address:(blank)
Billing Address: xyz house street , Dhaka, Dhaka, 1230
Payment Option: Bank Transfer</t>
  </si>
  <si>
    <t>1. Login to user account.
2.Add product to cart.
3.Go to checkout.
4. Proceed with existing data.
5. Remove billing address
6. Place order.</t>
  </si>
  <si>
    <t>Email: customer1@gmail.com
First Name: one
Last Name: Customer
billing Address:(blank)
shipping Address: xyz house street , Dhaka, Dhaka, 1230
Payment Option: Bank Transfer</t>
  </si>
  <si>
    <t>TC_020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</si>
</sst>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theme="9" tint="0.39997558519241921"/>
        <bgColor rgb="FFD6E3B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theme="2" tint="-9.9978637043366805E-2"/>
        <bgColor rgb="FFC6D9F0"/>
      </patternFill>
    </fill>
    <fill>
      <patternFill patternType="solid">
        <fgColor theme="2" tint="-9.9978637043366805E-2"/>
        <bgColor rgb="FFD6E3BC"/>
      </patternFill>
    </fill>
    <fill>
      <patternFill patternType="solid">
        <fgColor theme="0"/>
        <bgColor rgb="FFFABF8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rgb="FFC6D9F0"/>
      </patternFill>
    </fill>
    <fill>
      <patternFill patternType="solid">
        <fgColor theme="7" tint="0.39997558519241921"/>
        <bgColor rgb="FF00FF00"/>
      </patternFill>
    </fill>
    <fill>
      <patternFill patternType="solid">
        <fgColor theme="5" tint="0.39997558519241921"/>
        <bgColor rgb="FF00FF00"/>
      </patternFill>
    </fill>
    <fill>
      <patternFill patternType="solid">
        <fgColor theme="9" tint="0.39997558519241921"/>
        <bgColor rgb="FF00FF0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3" fillId="2" borderId="3" xfId="0" applyFont="1" applyFill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1" fillId="11" borderId="6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2" fillId="0" borderId="6" xfId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 wrapText="1"/>
    </xf>
    <xf numFmtId="0" fontId="6" fillId="13" borderId="6" xfId="0" applyFont="1" applyFill="1" applyBorder="1" applyAlignment="1">
      <alignment horizontal="center" vertical="center" wrapText="1"/>
    </xf>
    <xf numFmtId="0" fontId="6" fillId="14" borderId="6" xfId="0" applyFont="1" applyFill="1" applyBorder="1" applyAlignment="1">
      <alignment horizontal="center" vertical="center" wrapText="1"/>
    </xf>
    <xf numFmtId="0" fontId="6" fillId="15" borderId="6" xfId="0" applyFont="1" applyFill="1" applyBorder="1" applyAlignment="1">
      <alignment horizontal="center" vertical="center" wrapText="1"/>
    </xf>
    <xf numFmtId="0" fontId="0" fillId="0" borderId="7" xfId="0" applyBorder="1"/>
    <xf numFmtId="0" fontId="3" fillId="1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10" borderId="0" xfId="0" applyFont="1" applyFill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4" xfId="0" applyFont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0" fillId="11" borderId="6" xfId="0" applyFill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vertical="top"/>
    </xf>
    <xf numFmtId="0" fontId="0" fillId="0" borderId="6" xfId="0" applyBorder="1" applyAlignment="1">
      <alignment vertical="top" wrapText="1"/>
    </xf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3" fillId="7" borderId="6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7" borderId="6" xfId="0" applyFont="1" applyFill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0" fillId="0" borderId="6" xfId="0" applyBorder="1" applyAlignment="1">
      <alignment horizontal="center" vertical="top"/>
    </xf>
    <xf numFmtId="12" fontId="3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top"/>
    </xf>
    <xf numFmtId="0" fontId="0" fillId="0" borderId="6" xfId="0" applyBorder="1" applyAlignment="1">
      <alignment horizontal="center" vertical="top" wrapText="1"/>
    </xf>
    <xf numFmtId="0" fontId="0" fillId="0" borderId="0" xfId="0" applyBorder="1"/>
    <xf numFmtId="0" fontId="1" fillId="0" borderId="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8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3999450666829432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3999450666829432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B044A-7CFA-4932-8A2F-26471B76DB25}">
  <dimension ref="A1:M28"/>
  <sheetViews>
    <sheetView tabSelected="1" topLeftCell="D1" zoomScale="70" zoomScaleNormal="70" workbookViewId="0">
      <pane ySplit="8" topLeftCell="A11" activePane="bottomLeft" state="frozen"/>
      <selection pane="bottomLeft" activeCell="K12" sqref="K12:K14"/>
    </sheetView>
  </sheetViews>
  <sheetFormatPr defaultRowHeight="15" x14ac:dyDescent="0.25"/>
  <cols>
    <col min="1" max="1" width="15.28515625" customWidth="1"/>
    <col min="2" max="2" width="14.28515625" customWidth="1"/>
    <col min="3" max="3" width="20.42578125" customWidth="1"/>
    <col min="4" max="4" width="23.140625" customWidth="1"/>
    <col min="5" max="5" width="32.5703125" customWidth="1"/>
    <col min="6" max="6" width="32.140625" customWidth="1"/>
    <col min="7" max="7" width="28.140625" customWidth="1"/>
    <col min="8" max="8" width="27.140625" customWidth="1"/>
    <col min="9" max="9" width="23.5703125" customWidth="1"/>
    <col min="10" max="10" width="21.28515625" customWidth="1"/>
    <col min="11" max="11" width="20.140625" customWidth="1"/>
    <col min="12" max="12" width="21.85546875" customWidth="1"/>
  </cols>
  <sheetData>
    <row r="1" spans="1:13" ht="27.75" customHeight="1" x14ac:dyDescent="0.25">
      <c r="A1" s="48" t="s">
        <v>0</v>
      </c>
      <c r="B1" s="49"/>
      <c r="C1" s="41" t="s">
        <v>59</v>
      </c>
      <c r="D1" s="1" t="s">
        <v>1</v>
      </c>
      <c r="E1" s="2">
        <v>45635</v>
      </c>
      <c r="F1" s="3" t="s">
        <v>2</v>
      </c>
      <c r="G1" s="17">
        <v>45635</v>
      </c>
      <c r="H1" s="50" t="s">
        <v>3</v>
      </c>
      <c r="I1" s="44"/>
    </row>
    <row r="2" spans="1:13" ht="24" customHeight="1" x14ac:dyDescent="0.25">
      <c r="A2" s="51" t="s">
        <v>4</v>
      </c>
      <c r="B2" s="49"/>
      <c r="C2" s="4" t="s">
        <v>58</v>
      </c>
      <c r="D2" s="1" t="s">
        <v>5</v>
      </c>
      <c r="E2" s="2">
        <v>45635</v>
      </c>
      <c r="F2" s="5" t="s">
        <v>6</v>
      </c>
      <c r="G2" s="17">
        <v>45635</v>
      </c>
      <c r="H2" s="19" t="s">
        <v>7</v>
      </c>
      <c r="I2" s="27">
        <f>COUNTIF(J9:J50, "PASSED")</f>
        <v>20</v>
      </c>
    </row>
    <row r="3" spans="1:13" ht="23.25" customHeight="1" x14ac:dyDescent="0.25">
      <c r="A3" s="51" t="s">
        <v>8</v>
      </c>
      <c r="B3" s="49"/>
      <c r="C3" s="6"/>
      <c r="D3" s="7" t="s">
        <v>9</v>
      </c>
      <c r="E3" s="8" t="s">
        <v>10</v>
      </c>
      <c r="F3" s="9" t="s">
        <v>11</v>
      </c>
      <c r="G3" s="8" t="s">
        <v>12</v>
      </c>
      <c r="H3" s="20" t="s">
        <v>13</v>
      </c>
      <c r="I3" s="26">
        <f>COUNTIF(J9:J50, "FAILED")</f>
        <v>0</v>
      </c>
    </row>
    <row r="4" spans="1:13" ht="24" customHeight="1" x14ac:dyDescent="0.25">
      <c r="A4" s="52" t="s">
        <v>14</v>
      </c>
      <c r="B4" s="53"/>
      <c r="C4" s="33"/>
      <c r="D4" s="34" t="s">
        <v>15</v>
      </c>
      <c r="E4" s="33"/>
      <c r="F4" s="35" t="s">
        <v>16</v>
      </c>
      <c r="G4" s="10" t="s">
        <v>17</v>
      </c>
      <c r="H4" s="24" t="s">
        <v>38</v>
      </c>
      <c r="I4" s="25">
        <f>COUNTIF(J9:J50, "WARNING")</f>
        <v>0</v>
      </c>
    </row>
    <row r="5" spans="1:13" ht="21.75" customHeight="1" x14ac:dyDescent="0.25">
      <c r="A5" s="43" t="s">
        <v>19</v>
      </c>
      <c r="B5" s="44"/>
      <c r="C5" s="45" t="s">
        <v>20</v>
      </c>
      <c r="D5" s="46"/>
      <c r="E5" s="46"/>
      <c r="F5" s="46"/>
      <c r="G5" s="46"/>
      <c r="H5" s="16" t="s">
        <v>18</v>
      </c>
      <c r="I5" s="36">
        <f>COUNTIF(J9:J50, "NOT EXECUTED")</f>
        <v>0</v>
      </c>
    </row>
    <row r="6" spans="1:13" x14ac:dyDescent="0.25">
      <c r="A6" s="29"/>
      <c r="B6" s="30"/>
      <c r="C6" s="31"/>
      <c r="D6" s="32"/>
      <c r="E6" s="32"/>
      <c r="F6" s="32"/>
      <c r="G6" s="32"/>
      <c r="H6" s="21" t="s">
        <v>21</v>
      </c>
      <c r="I6" s="22">
        <f>COUNTIF(J9:J50, "OUT OF SCOPE")</f>
        <v>0</v>
      </c>
    </row>
    <row r="7" spans="1:13" x14ac:dyDescent="0.25">
      <c r="A7" s="28"/>
      <c r="B7" s="56"/>
      <c r="H7" s="18" t="s">
        <v>22</v>
      </c>
      <c r="I7" s="18">
        <f>SUM(I2:I3:I5:I6)</f>
        <v>20</v>
      </c>
    </row>
    <row r="8" spans="1:13" ht="30" x14ac:dyDescent="0.25">
      <c r="A8" s="14" t="s">
        <v>23</v>
      </c>
      <c r="B8" s="14" t="s">
        <v>24</v>
      </c>
      <c r="C8" s="14" t="s">
        <v>35</v>
      </c>
      <c r="D8" s="14" t="s">
        <v>25</v>
      </c>
      <c r="E8" s="14" t="s">
        <v>26</v>
      </c>
      <c r="F8" s="14" t="s">
        <v>27</v>
      </c>
      <c r="G8" s="14" t="s">
        <v>28</v>
      </c>
      <c r="H8" s="15" t="s">
        <v>29</v>
      </c>
      <c r="I8" s="14" t="s">
        <v>30</v>
      </c>
      <c r="J8" s="14" t="s">
        <v>31</v>
      </c>
      <c r="K8" s="15" t="s">
        <v>34</v>
      </c>
      <c r="L8" s="14" t="s">
        <v>32</v>
      </c>
    </row>
    <row r="9" spans="1:13" ht="120" customHeight="1" x14ac:dyDescent="0.25">
      <c r="A9" s="12" t="s">
        <v>39</v>
      </c>
      <c r="B9" s="47" t="s">
        <v>60</v>
      </c>
      <c r="C9" s="47" t="s">
        <v>36</v>
      </c>
      <c r="D9" s="54" t="s">
        <v>61</v>
      </c>
      <c r="E9" s="13" t="s">
        <v>66</v>
      </c>
      <c r="F9" s="13" t="s">
        <v>62</v>
      </c>
      <c r="G9" s="13" t="s">
        <v>64</v>
      </c>
      <c r="H9" s="13" t="s">
        <v>98</v>
      </c>
      <c r="I9" s="13" t="s">
        <v>37</v>
      </c>
      <c r="J9" s="40" t="s">
        <v>33</v>
      </c>
      <c r="K9" s="16"/>
      <c r="L9" s="12"/>
      <c r="M9" s="11"/>
    </row>
    <row r="10" spans="1:13" ht="138.75" customHeight="1" x14ac:dyDescent="0.25">
      <c r="A10" s="12" t="s">
        <v>40</v>
      </c>
      <c r="B10" s="47"/>
      <c r="C10" s="47"/>
      <c r="D10" s="54"/>
      <c r="E10" s="13" t="s">
        <v>67</v>
      </c>
      <c r="F10" s="13" t="s">
        <v>63</v>
      </c>
      <c r="G10" s="13" t="s">
        <v>65</v>
      </c>
      <c r="H10" s="13" t="s">
        <v>98</v>
      </c>
      <c r="I10" s="13" t="s">
        <v>37</v>
      </c>
      <c r="J10" s="40" t="s">
        <v>33</v>
      </c>
      <c r="K10" s="23"/>
      <c r="L10" s="12"/>
    </row>
    <row r="11" spans="1:13" ht="138.75" customHeight="1" x14ac:dyDescent="0.25">
      <c r="A11" s="12" t="s">
        <v>41</v>
      </c>
      <c r="B11" s="47"/>
      <c r="C11" s="47"/>
      <c r="D11" s="54"/>
      <c r="E11" s="42" t="s">
        <v>68</v>
      </c>
      <c r="F11" s="13" t="s">
        <v>69</v>
      </c>
      <c r="G11" s="13" t="s">
        <v>70</v>
      </c>
      <c r="H11" s="13" t="s">
        <v>98</v>
      </c>
      <c r="I11" s="13" t="s">
        <v>37</v>
      </c>
      <c r="J11" s="40" t="s">
        <v>33</v>
      </c>
      <c r="K11" s="23"/>
      <c r="L11" s="12"/>
    </row>
    <row r="12" spans="1:13" ht="140.25" customHeight="1" x14ac:dyDescent="0.25">
      <c r="A12" s="12" t="s">
        <v>42</v>
      </c>
      <c r="B12" s="47"/>
      <c r="C12" s="47"/>
      <c r="D12" s="54"/>
      <c r="E12" s="13" t="s">
        <v>71</v>
      </c>
      <c r="F12" s="13" t="s">
        <v>72</v>
      </c>
      <c r="G12" s="13" t="s">
        <v>83</v>
      </c>
      <c r="H12" s="13" t="s">
        <v>80</v>
      </c>
      <c r="I12" s="13" t="s">
        <v>37</v>
      </c>
      <c r="J12" s="40" t="s">
        <v>33</v>
      </c>
      <c r="K12" s="37"/>
      <c r="L12" s="13"/>
      <c r="M12" s="11"/>
    </row>
    <row r="13" spans="1:13" ht="140.25" customHeight="1" x14ac:dyDescent="0.25">
      <c r="A13" s="12" t="s">
        <v>43</v>
      </c>
      <c r="B13" s="47"/>
      <c r="C13" s="47"/>
      <c r="D13" s="54"/>
      <c r="E13" s="13" t="s">
        <v>73</v>
      </c>
      <c r="F13" s="13" t="s">
        <v>82</v>
      </c>
      <c r="G13" s="13" t="s">
        <v>75</v>
      </c>
      <c r="H13" s="13" t="s">
        <v>76</v>
      </c>
      <c r="I13" s="13" t="s">
        <v>37</v>
      </c>
      <c r="J13" s="40" t="s">
        <v>33</v>
      </c>
      <c r="K13" s="37"/>
      <c r="L13" s="13" t="s">
        <v>77</v>
      </c>
      <c r="M13" s="11"/>
    </row>
    <row r="14" spans="1:13" ht="126" customHeight="1" x14ac:dyDescent="0.25">
      <c r="A14" s="12" t="s">
        <v>44</v>
      </c>
      <c r="B14" s="47"/>
      <c r="C14" s="47"/>
      <c r="D14" s="54"/>
      <c r="E14" s="13" t="s">
        <v>74</v>
      </c>
      <c r="F14" s="13" t="s">
        <v>79</v>
      </c>
      <c r="G14" s="13" t="s">
        <v>78</v>
      </c>
      <c r="H14" s="13" t="s">
        <v>81</v>
      </c>
      <c r="I14" s="13" t="s">
        <v>37</v>
      </c>
      <c r="J14" s="40" t="s">
        <v>33</v>
      </c>
      <c r="K14" s="37"/>
      <c r="L14" s="13"/>
      <c r="M14" s="11"/>
    </row>
    <row r="15" spans="1:13" ht="144.75" customHeight="1" x14ac:dyDescent="0.25">
      <c r="A15" s="12" t="s">
        <v>45</v>
      </c>
      <c r="B15" s="47"/>
      <c r="C15" s="47"/>
      <c r="D15" s="54"/>
      <c r="E15" s="13" t="s">
        <v>84</v>
      </c>
      <c r="F15" s="13" t="s">
        <v>85</v>
      </c>
      <c r="G15" s="13" t="s">
        <v>86</v>
      </c>
      <c r="H15" s="13" t="s">
        <v>87</v>
      </c>
      <c r="I15" s="13" t="s">
        <v>37</v>
      </c>
      <c r="J15" s="40" t="s">
        <v>33</v>
      </c>
      <c r="K15" s="16"/>
      <c r="L15" s="12"/>
      <c r="M15" s="11"/>
    </row>
    <row r="16" spans="1:13" ht="143.25" customHeight="1" x14ac:dyDescent="0.25">
      <c r="A16" s="12" t="s">
        <v>46</v>
      </c>
      <c r="B16" s="47"/>
      <c r="C16" s="47"/>
      <c r="D16" s="54"/>
      <c r="E16" s="13" t="s">
        <v>88</v>
      </c>
      <c r="F16" s="13" t="s">
        <v>89</v>
      </c>
      <c r="G16" s="13" t="s">
        <v>90</v>
      </c>
      <c r="H16" s="13" t="s">
        <v>91</v>
      </c>
      <c r="I16" s="13" t="s">
        <v>37</v>
      </c>
      <c r="J16" s="40" t="s">
        <v>33</v>
      </c>
      <c r="K16" s="16"/>
      <c r="L16" s="12"/>
      <c r="M16" s="11"/>
    </row>
    <row r="17" spans="1:13" ht="143.25" customHeight="1" x14ac:dyDescent="0.25">
      <c r="A17" s="12" t="s">
        <v>47</v>
      </c>
      <c r="B17" s="47"/>
      <c r="C17" s="47"/>
      <c r="D17" s="54"/>
      <c r="E17" s="13" t="s">
        <v>92</v>
      </c>
      <c r="F17" s="13" t="s">
        <v>117</v>
      </c>
      <c r="G17" s="13" t="s">
        <v>93</v>
      </c>
      <c r="H17" s="13" t="s">
        <v>99</v>
      </c>
      <c r="I17" s="13" t="s">
        <v>37</v>
      </c>
      <c r="J17" s="40" t="s">
        <v>33</v>
      </c>
      <c r="L17" s="12"/>
      <c r="M17" s="11"/>
    </row>
    <row r="18" spans="1:13" ht="107.25" customHeight="1" x14ac:dyDescent="0.25">
      <c r="A18" s="12" t="s">
        <v>48</v>
      </c>
      <c r="B18" s="47"/>
      <c r="C18" s="47"/>
      <c r="D18" s="54"/>
      <c r="E18" s="13" t="s">
        <v>94</v>
      </c>
      <c r="F18" s="13" t="s">
        <v>95</v>
      </c>
      <c r="G18" s="13" t="s">
        <v>96</v>
      </c>
      <c r="H18" s="13" t="s">
        <v>97</v>
      </c>
      <c r="I18" s="13" t="s">
        <v>37</v>
      </c>
      <c r="J18" s="40" t="s">
        <v>33</v>
      </c>
      <c r="L18" s="12"/>
      <c r="M18" s="11"/>
    </row>
    <row r="19" spans="1:13" ht="142.5" customHeight="1" x14ac:dyDescent="0.25">
      <c r="A19" s="12" t="s">
        <v>49</v>
      </c>
      <c r="B19" s="47"/>
      <c r="C19" s="47"/>
      <c r="D19" s="55" t="s">
        <v>100</v>
      </c>
      <c r="E19" s="13" t="s">
        <v>106</v>
      </c>
      <c r="F19" s="13" t="s">
        <v>101</v>
      </c>
      <c r="G19" s="13" t="s">
        <v>102</v>
      </c>
      <c r="H19" s="13" t="s">
        <v>98</v>
      </c>
      <c r="I19" s="13" t="s">
        <v>37</v>
      </c>
      <c r="J19" s="40" t="s">
        <v>33</v>
      </c>
      <c r="K19" s="16"/>
      <c r="L19" s="12"/>
      <c r="M19" s="11"/>
    </row>
    <row r="20" spans="1:13" ht="141" customHeight="1" x14ac:dyDescent="0.25">
      <c r="A20" s="38" t="s">
        <v>50</v>
      </c>
      <c r="B20" s="47"/>
      <c r="C20" s="47"/>
      <c r="D20" s="55"/>
      <c r="E20" s="13" t="s">
        <v>103</v>
      </c>
      <c r="F20" s="13" t="s">
        <v>104</v>
      </c>
      <c r="G20" s="13" t="s">
        <v>105</v>
      </c>
      <c r="H20" s="13" t="s">
        <v>98</v>
      </c>
      <c r="I20" s="13" t="s">
        <v>37</v>
      </c>
      <c r="J20" s="40" t="s">
        <v>33</v>
      </c>
      <c r="K20" s="37"/>
      <c r="L20" s="37"/>
      <c r="M20" s="11"/>
    </row>
    <row r="21" spans="1:13" ht="120" x14ac:dyDescent="0.25">
      <c r="A21" s="38" t="s">
        <v>51</v>
      </c>
      <c r="B21" s="47"/>
      <c r="C21" s="47"/>
      <c r="D21" s="55"/>
      <c r="E21" s="39" t="s">
        <v>109</v>
      </c>
      <c r="F21" s="13" t="s">
        <v>107</v>
      </c>
      <c r="G21" s="13" t="s">
        <v>108</v>
      </c>
      <c r="H21" s="13" t="s">
        <v>98</v>
      </c>
      <c r="I21" s="13" t="s">
        <v>37</v>
      </c>
      <c r="J21" s="40" t="s">
        <v>33</v>
      </c>
      <c r="K21" s="37"/>
      <c r="L21" s="37"/>
    </row>
    <row r="22" spans="1:13" ht="142.5" customHeight="1" x14ac:dyDescent="0.25">
      <c r="A22" s="38" t="s">
        <v>52</v>
      </c>
      <c r="B22" s="47"/>
      <c r="C22" s="47"/>
      <c r="D22" s="55"/>
      <c r="E22" s="39" t="s">
        <v>112</v>
      </c>
      <c r="F22" s="13" t="s">
        <v>110</v>
      </c>
      <c r="G22" s="13" t="s">
        <v>111</v>
      </c>
      <c r="H22" s="13" t="s">
        <v>98</v>
      </c>
      <c r="I22" s="13" t="s">
        <v>37</v>
      </c>
      <c r="J22" s="40" t="s">
        <v>33</v>
      </c>
      <c r="L22" s="37"/>
    </row>
    <row r="23" spans="1:13" ht="128.25" customHeight="1" x14ac:dyDescent="0.25">
      <c r="A23" s="38" t="s">
        <v>53</v>
      </c>
      <c r="B23" s="47"/>
      <c r="C23" s="47"/>
      <c r="D23" s="55"/>
      <c r="E23" s="39" t="s">
        <v>113</v>
      </c>
      <c r="F23" s="13" t="s">
        <v>114</v>
      </c>
      <c r="G23" s="13" t="s">
        <v>115</v>
      </c>
      <c r="H23" s="13" t="s">
        <v>97</v>
      </c>
      <c r="I23" s="13" t="s">
        <v>37</v>
      </c>
      <c r="J23" s="40" t="s">
        <v>33</v>
      </c>
      <c r="L23" s="37"/>
    </row>
    <row r="24" spans="1:13" ht="125.25" customHeight="1" x14ac:dyDescent="0.25">
      <c r="A24" s="38" t="s">
        <v>54</v>
      </c>
      <c r="B24" s="47"/>
      <c r="C24" s="47"/>
      <c r="D24" s="55"/>
      <c r="E24" s="13" t="s">
        <v>119</v>
      </c>
      <c r="F24" s="13" t="s">
        <v>118</v>
      </c>
      <c r="G24" s="13" t="s">
        <v>116</v>
      </c>
      <c r="H24" s="13" t="s">
        <v>99</v>
      </c>
      <c r="I24" s="13" t="s">
        <v>37</v>
      </c>
      <c r="J24" s="40" t="s">
        <v>33</v>
      </c>
      <c r="K24" s="37"/>
      <c r="L24" s="37"/>
    </row>
    <row r="25" spans="1:13" ht="139.5" customHeight="1" x14ac:dyDescent="0.25">
      <c r="A25" s="38" t="s">
        <v>55</v>
      </c>
      <c r="B25" s="47"/>
      <c r="C25" s="47"/>
      <c r="D25" s="55"/>
      <c r="E25" s="13" t="s">
        <v>120</v>
      </c>
      <c r="F25" s="13" t="s">
        <v>124</v>
      </c>
      <c r="G25" s="13" t="s">
        <v>121</v>
      </c>
      <c r="H25" s="13" t="s">
        <v>122</v>
      </c>
      <c r="I25" s="13" t="s">
        <v>37</v>
      </c>
      <c r="J25" s="40" t="s">
        <v>33</v>
      </c>
      <c r="K25" s="37"/>
      <c r="L25" s="37"/>
    </row>
    <row r="26" spans="1:13" ht="115.5" customHeight="1" x14ac:dyDescent="0.25">
      <c r="A26" s="38" t="s">
        <v>56</v>
      </c>
      <c r="B26" s="47"/>
      <c r="C26" s="47"/>
      <c r="D26" s="55"/>
      <c r="E26" s="13" t="s">
        <v>123</v>
      </c>
      <c r="F26" s="13" t="s">
        <v>128</v>
      </c>
      <c r="G26" s="13" t="s">
        <v>125</v>
      </c>
      <c r="H26" s="13" t="s">
        <v>126</v>
      </c>
      <c r="I26" s="13" t="s">
        <v>37</v>
      </c>
      <c r="J26" s="40" t="s">
        <v>33</v>
      </c>
      <c r="L26" s="37"/>
    </row>
    <row r="27" spans="1:13" ht="118.5" customHeight="1" x14ac:dyDescent="0.25">
      <c r="A27" s="38" t="s">
        <v>57</v>
      </c>
      <c r="B27" s="47"/>
      <c r="C27" s="47"/>
      <c r="D27" s="55"/>
      <c r="E27" s="13" t="s">
        <v>127</v>
      </c>
      <c r="F27" s="13" t="s">
        <v>132</v>
      </c>
      <c r="G27" s="13" t="s">
        <v>129</v>
      </c>
      <c r="H27" s="13" t="s">
        <v>130</v>
      </c>
      <c r="I27" s="13" t="s">
        <v>37</v>
      </c>
      <c r="J27" s="40" t="s">
        <v>33</v>
      </c>
      <c r="K27" s="37"/>
      <c r="L27" s="37"/>
    </row>
    <row r="28" spans="1:13" ht="112.5" customHeight="1" x14ac:dyDescent="0.25">
      <c r="A28" s="38" t="s">
        <v>135</v>
      </c>
      <c r="B28" s="47"/>
      <c r="C28" s="47"/>
      <c r="D28" s="55"/>
      <c r="E28" s="13" t="s">
        <v>131</v>
      </c>
      <c r="F28" s="13" t="s">
        <v>134</v>
      </c>
      <c r="G28" s="13" t="s">
        <v>133</v>
      </c>
      <c r="H28" s="13" t="s">
        <v>130</v>
      </c>
      <c r="I28" s="13" t="s">
        <v>37</v>
      </c>
      <c r="J28" s="57" t="s">
        <v>33</v>
      </c>
      <c r="K28" s="37"/>
      <c r="L28" s="37"/>
    </row>
  </sheetData>
  <mergeCells count="11">
    <mergeCell ref="A1:B1"/>
    <mergeCell ref="H1:I1"/>
    <mergeCell ref="A2:B2"/>
    <mergeCell ref="A3:B3"/>
    <mergeCell ref="A4:B4"/>
    <mergeCell ref="A5:B5"/>
    <mergeCell ref="C5:G5"/>
    <mergeCell ref="D9:D18"/>
    <mergeCell ref="B9:B28"/>
    <mergeCell ref="C9:C28"/>
    <mergeCell ref="D19:D28"/>
  </mergeCells>
  <conditionalFormatting sqref="H5:I5">
    <cfRule type="cellIs" dxfId="27" priority="1" operator="equal">
      <formula>"WARNING"</formula>
    </cfRule>
    <cfRule type="cellIs" dxfId="26" priority="2" operator="equal">
      <formula>"OUT OF SCOPE"</formula>
    </cfRule>
    <cfRule type="cellIs" dxfId="25" priority="3" operator="equal">
      <formula>"NOT EXECUTED"</formula>
    </cfRule>
    <cfRule type="cellIs" dxfId="24" priority="4" operator="equal">
      <formula>"FAILED"</formula>
    </cfRule>
    <cfRule type="cellIs" dxfId="23" priority="5" operator="equal">
      <formula>"PASSED"</formula>
    </cfRule>
  </conditionalFormatting>
  <conditionalFormatting sqref="I2:I4">
    <cfRule type="cellIs" dxfId="22" priority="40" operator="equal">
      <formula>"FAIL"</formula>
    </cfRule>
    <cfRule type="cellIs" dxfId="21" priority="41" operator="equal">
      <formula>"PASS"</formula>
    </cfRule>
    <cfRule type="cellIs" dxfId="20" priority="42" operator="equal">
      <formula>"WARNING"</formula>
    </cfRule>
    <cfRule type="containsBlanks" dxfId="19" priority="43">
      <formula>LEN(TRIM(I2))=0</formula>
    </cfRule>
  </conditionalFormatting>
  <conditionalFormatting sqref="J9:J28">
    <cfRule type="cellIs" dxfId="18" priority="15" operator="equal">
      <formula>"WARNING"</formula>
    </cfRule>
    <cfRule type="cellIs" dxfId="17" priority="16" operator="equal">
      <formula>"OUT OF SCOPE"</formula>
    </cfRule>
    <cfRule type="cellIs" dxfId="16" priority="17" operator="equal">
      <formula>"NOT EXECUTED"</formula>
    </cfRule>
    <cfRule type="cellIs" dxfId="15" priority="18" operator="equal">
      <formula>"FAILED"</formula>
    </cfRule>
    <cfRule type="cellIs" dxfId="14" priority="19" operator="equal">
      <formula>"PASSED"</formula>
    </cfRule>
  </conditionalFormatting>
  <dataValidations count="1">
    <dataValidation type="list" allowBlank="1" showInputMessage="1" showErrorMessage="1" sqref="J9:J27 J28" xr:uid="{873F84F4-F846-4F61-8445-6B8A4AACD5CB}">
      <formula1>"PASSED,FAILED,WARNING,NOT EXECUTED,OUT OF SCOPE"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Rezwana Karim</dc:creator>
  <cp:lastModifiedBy>Rezwana Karim</cp:lastModifiedBy>
  <dcterms:created xsi:type="dcterms:W3CDTF">2024-07-10T11:41:30Z</dcterms:created>
  <dcterms:modified xsi:type="dcterms:W3CDTF">2024-09-12T17:49:17Z</dcterms:modified>
</cp:coreProperties>
</file>